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2回目）\"/>
    </mc:Choice>
  </mc:AlternateContent>
  <bookViews>
    <workbookView xWindow="0" yWindow="0" windowWidth="15360" windowHeight="7635" firstSheet="14" activeTab="1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s="1"/>
  <c r="BE43" i="7"/>
  <c r="AM43" i="7"/>
  <c r="U43" i="7"/>
  <c r="E43" i="7"/>
  <c r="C43" i="7" s="1"/>
  <c r="DG42" i="7"/>
  <c r="CQ42" i="7"/>
  <c r="CO42" i="7"/>
  <c r="BY42" i="7"/>
  <c r="BW42" i="7" s="1"/>
  <c r="BE42" i="7"/>
  <c r="AM42" i="7"/>
  <c r="U42" i="7"/>
  <c r="E42" i="7"/>
  <c r="C42" i="7" s="1"/>
  <c r="DG41" i="7"/>
  <c r="CQ41" i="7"/>
  <c r="CO41" i="7" s="1"/>
  <c r="BY41" i="7"/>
  <c r="BW41" i="7"/>
  <c r="BE41" i="7"/>
  <c r="AM41" i="7"/>
  <c r="U41" i="7"/>
  <c r="E41" i="7"/>
  <c r="C41" i="7" s="1"/>
  <c r="DG40" i="7"/>
  <c r="CQ40" i="7"/>
  <c r="CO40" i="7" s="1"/>
  <c r="BY40" i="7"/>
  <c r="BW40" i="7"/>
  <c r="BE40" i="7"/>
  <c r="AM40" i="7"/>
  <c r="U40" i="7"/>
  <c r="E40" i="7"/>
  <c r="C40" i="7" s="1"/>
  <c r="DG39" i="7"/>
  <c r="CQ39" i="7"/>
  <c r="CO39" i="7"/>
  <c r="BY39" i="7"/>
  <c r="BW39" i="7" s="1"/>
  <c r="BE39" i="7"/>
  <c r="AM39" i="7"/>
  <c r="U39" i="7"/>
  <c r="E39" i="7"/>
  <c r="C39" i="7" s="1"/>
  <c r="DG38" i="7"/>
  <c r="CQ38" i="7"/>
  <c r="BY38" i="7"/>
  <c r="BE38" i="7"/>
  <c r="AM38" i="7"/>
  <c r="U38" i="7"/>
  <c r="E38" i="7"/>
  <c r="C38" i="7" s="1"/>
  <c r="DG37" i="7"/>
  <c r="CQ37" i="7"/>
  <c r="BY37" i="7"/>
  <c r="BE37" i="7"/>
  <c r="AM37" i="7"/>
  <c r="U37" i="7"/>
  <c r="E37" i="7"/>
  <c r="C37" i="7" s="1"/>
  <c r="DG36" i="7"/>
  <c r="CQ36" i="7"/>
  <c r="BY36" i="7"/>
  <c r="BE36" i="7"/>
  <c r="AM36" i="7"/>
  <c r="W36" i="7"/>
  <c r="E36" i="7"/>
  <c r="C36" i="7" s="1"/>
  <c r="DG35" i="7"/>
  <c r="CQ35" i="7"/>
  <c r="BY35" i="7"/>
  <c r="BG35" i="7"/>
  <c r="AO35" i="7"/>
  <c r="W35" i="7"/>
  <c r="E35" i="7"/>
  <c r="DG34" i="7"/>
  <c r="CQ34" i="7"/>
  <c r="BY34" i="7"/>
  <c r="BG34" i="7"/>
  <c r="AO34" i="7"/>
  <c r="W34" i="7"/>
  <c r="E34" i="7"/>
  <c r="C34" i="7" s="1"/>
  <c r="C35" i="7" l="1"/>
  <c r="U34" i="7"/>
  <c r="U35" i="7" s="1"/>
  <c r="U36" i="7" s="1"/>
  <c r="AM34" i="7" l="1"/>
  <c r="AM35" i="7" s="1"/>
  <c r="BE34" i="7" l="1"/>
  <c r="BE35" i="7" s="1"/>
  <c r="BW34" i="7" l="1"/>
  <c r="BW35" i="7" s="1"/>
  <c r="BW36" i="7" s="1"/>
  <c r="BW37" i="7" s="1"/>
  <c r="BW38" i="7" s="1"/>
  <c r="CO34" i="7" l="1"/>
  <c r="CO35" i="7" s="1"/>
  <c r="CO36" i="7" s="1"/>
  <c r="CO37" i="7" s="1"/>
  <c r="CO38" i="7" s="1"/>
</calcChain>
</file>

<file path=xl/sharedStrings.xml><?xml version="1.0" encoding="utf-8"?>
<sst xmlns="http://schemas.openxmlformats.org/spreadsheetml/2006/main" count="1069" uniqueCount="604">
  <si>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</si>
  <si>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</si>
  <si>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</si>
  <si>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</si>
  <si>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</si>
  <si>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</si>
  <si>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</si>
  <si>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</si>
  <si>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</si>
  <si>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</si>
  <si>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</si>
  <si>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</si>
  <si>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</si>
  <si>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</si>
  <si>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</si>
  <si>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</si>
  <si>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</si>
  <si>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将来負担比率は、平成28年の熊本地震を機に類似団体と比べ高い状況にあるが、その後年々減少してきている。
　有価固定資産減価償却率については、類似団体と比べ低い状況が続いているものの、年々上昇傾向であり、資産の維持補修や更新等が潜在的な将来負担となる可能性があるため、今後も健全化に努めていく。</t>
    <rPh sb="1" eb="3">
      <t>ショウライ</t>
    </rPh>
    <rPh sb="3" eb="5">
      <t>フタン</t>
    </rPh>
    <rPh sb="5" eb="7">
      <t>ヒリツ</t>
    </rPh>
    <rPh sb="9" eb="11">
      <t>ヘイセイ</t>
    </rPh>
    <rPh sb="13" eb="14">
      <t>ネン</t>
    </rPh>
    <rPh sb="15" eb="17">
      <t>クマモト</t>
    </rPh>
    <rPh sb="17" eb="19">
      <t>ジシン</t>
    </rPh>
    <rPh sb="22" eb="24">
      <t>ルイジ</t>
    </rPh>
    <rPh sb="24" eb="26">
      <t>ダンタイ</t>
    </rPh>
    <rPh sb="27" eb="28">
      <t>クラ</t>
    </rPh>
    <rPh sb="29" eb="30">
      <t>タカ</t>
    </rPh>
    <rPh sb="31" eb="33">
      <t>ジョウキョウ</t>
    </rPh>
    <rPh sb="40" eb="41">
      <t>ゴ</t>
    </rPh>
    <rPh sb="41" eb="43">
      <t>ネンネン</t>
    </rPh>
    <rPh sb="43" eb="45">
      <t>ゲンショウ</t>
    </rPh>
    <rPh sb="54" eb="56">
      <t>ユウカ</t>
    </rPh>
    <rPh sb="56" eb="58">
      <t>コテイ</t>
    </rPh>
    <rPh sb="58" eb="60">
      <t>シサン</t>
    </rPh>
    <rPh sb="60" eb="62">
      <t>ゲンカ</t>
    </rPh>
    <rPh sb="62" eb="64">
      <t>ショウキャク</t>
    </rPh>
    <rPh sb="64" eb="65">
      <t>リツ</t>
    </rPh>
    <rPh sb="71" eb="73">
      <t>ルイジ</t>
    </rPh>
    <rPh sb="73" eb="75">
      <t>ダンタイ</t>
    </rPh>
    <rPh sb="76" eb="77">
      <t>クラ</t>
    </rPh>
    <rPh sb="78" eb="79">
      <t>ヒク</t>
    </rPh>
    <rPh sb="80" eb="82">
      <t>ジョウキョウ</t>
    </rPh>
    <rPh sb="83" eb="84">
      <t>ツヅ</t>
    </rPh>
    <rPh sb="92" eb="94">
      <t>ネンネン</t>
    </rPh>
    <rPh sb="94" eb="96">
      <t>ジョウショウ</t>
    </rPh>
    <rPh sb="96" eb="98">
      <t>ケイコウ</t>
    </rPh>
    <rPh sb="102" eb="104">
      <t>シサン</t>
    </rPh>
    <rPh sb="105" eb="107">
      <t>イジ</t>
    </rPh>
    <rPh sb="107" eb="109">
      <t>ホシュウ</t>
    </rPh>
    <rPh sb="110" eb="112">
      <t>コウシン</t>
    </rPh>
    <rPh sb="112" eb="113">
      <t>トウ</t>
    </rPh>
    <rPh sb="114" eb="117">
      <t>センザイテキ</t>
    </rPh>
    <rPh sb="118" eb="120">
      <t>ショウライ</t>
    </rPh>
    <rPh sb="120" eb="122">
      <t>フタン</t>
    </rPh>
    <rPh sb="125" eb="128">
      <t>カノウセイ</t>
    </rPh>
    <rPh sb="134" eb="136">
      <t>コンゴ</t>
    </rPh>
    <rPh sb="137" eb="140">
      <t>ケンゼンカ</t>
    </rPh>
    <rPh sb="141" eb="142">
      <t>ツト</t>
    </rPh>
    <phoneticPr fontId="5"/>
  </si>
  <si>
    <t>　将来負担比率は、熊本地震を機に類似団体よりも高い傾向にあるが、実質公債費率については、類似団体よりも低い状態を維持している。合併当時から起債の借入を抑制してきたことによるものであるが、災害復旧事業に係る元金の償還が開始されたり、今後控えている大型事業（体育館建設事業、新道の駅整備事業、防災行政無線デジタル化事業）に係る起債の借入も増加することで、実質公債費率の上昇が見込まれるため、引き続き財政健全化に努めていく。</t>
    <rPh sb="1" eb="3">
      <t>ショウライ</t>
    </rPh>
    <rPh sb="3" eb="5">
      <t>フタン</t>
    </rPh>
    <rPh sb="5" eb="7">
      <t>ヒリツ</t>
    </rPh>
    <rPh sb="9" eb="11">
      <t>クマモト</t>
    </rPh>
    <rPh sb="11" eb="13">
      <t>ジシン</t>
    </rPh>
    <rPh sb="14" eb="15">
      <t>キ</t>
    </rPh>
    <rPh sb="16" eb="18">
      <t>ルイジ</t>
    </rPh>
    <rPh sb="18" eb="20">
      <t>ダンタイ</t>
    </rPh>
    <rPh sb="23" eb="24">
      <t>タカ</t>
    </rPh>
    <rPh sb="25" eb="27">
      <t>ケイコウ</t>
    </rPh>
    <rPh sb="32" eb="34">
      <t>ジッシツ</t>
    </rPh>
    <rPh sb="34" eb="37">
      <t>コウサイヒ</t>
    </rPh>
    <rPh sb="37" eb="38">
      <t>リツ</t>
    </rPh>
    <rPh sb="44" eb="46">
      <t>ルイジ</t>
    </rPh>
    <rPh sb="46" eb="48">
      <t>ダンタイ</t>
    </rPh>
    <rPh sb="51" eb="52">
      <t>ヒク</t>
    </rPh>
    <rPh sb="53" eb="55">
      <t>ジョウタイ</t>
    </rPh>
    <rPh sb="56" eb="58">
      <t>イジ</t>
    </rPh>
    <rPh sb="63" eb="65">
      <t>ガッペイ</t>
    </rPh>
    <rPh sb="65" eb="67">
      <t>トウジ</t>
    </rPh>
    <rPh sb="69" eb="71">
      <t>キサイ</t>
    </rPh>
    <rPh sb="72" eb="74">
      <t>カリイレ</t>
    </rPh>
    <rPh sb="75" eb="77">
      <t>ヨクセイ</t>
    </rPh>
    <rPh sb="93" eb="95">
      <t>サイガイ</t>
    </rPh>
    <rPh sb="95" eb="97">
      <t>フッキュウ</t>
    </rPh>
    <rPh sb="97" eb="99">
      <t>ジギョウ</t>
    </rPh>
    <rPh sb="100" eb="101">
      <t>カカ</t>
    </rPh>
    <rPh sb="102" eb="104">
      <t>ガンキン</t>
    </rPh>
    <rPh sb="105" eb="107">
      <t>ショウカン</t>
    </rPh>
    <rPh sb="108" eb="110">
      <t>カイシ</t>
    </rPh>
    <rPh sb="115" eb="117">
      <t>コンゴ</t>
    </rPh>
    <rPh sb="117" eb="118">
      <t>ヒカ</t>
    </rPh>
    <rPh sb="122" eb="124">
      <t>オオガタ</t>
    </rPh>
    <rPh sb="124" eb="126">
      <t>ジギョウ</t>
    </rPh>
    <rPh sb="127" eb="130">
      <t>タイイクカン</t>
    </rPh>
    <rPh sb="130" eb="132">
      <t>ケンセツ</t>
    </rPh>
    <rPh sb="132" eb="134">
      <t>ジギョウ</t>
    </rPh>
    <rPh sb="135" eb="136">
      <t>シン</t>
    </rPh>
    <rPh sb="136" eb="137">
      <t>ミチ</t>
    </rPh>
    <rPh sb="138" eb="139">
      <t>エキ</t>
    </rPh>
    <rPh sb="139" eb="141">
      <t>セイビ</t>
    </rPh>
    <rPh sb="141" eb="143">
      <t>ジギョウ</t>
    </rPh>
    <rPh sb="144" eb="146">
      <t>ボウサイ</t>
    </rPh>
    <rPh sb="146" eb="148">
      <t>ギョウセイ</t>
    </rPh>
    <rPh sb="148" eb="150">
      <t>ムセン</t>
    </rPh>
    <rPh sb="154" eb="155">
      <t>カ</t>
    </rPh>
    <rPh sb="155" eb="157">
      <t>ジギョウ</t>
    </rPh>
    <rPh sb="159" eb="160">
      <t>カカ</t>
    </rPh>
    <rPh sb="161" eb="163">
      <t>キサイ</t>
    </rPh>
    <rPh sb="164" eb="166">
      <t>カリイレ</t>
    </rPh>
    <rPh sb="167" eb="169">
      <t>ゾウカ</t>
    </rPh>
    <rPh sb="175" eb="177">
      <t>ジッシツ</t>
    </rPh>
    <rPh sb="177" eb="180">
      <t>コウサイヒ</t>
    </rPh>
    <rPh sb="180" eb="181">
      <t>リツ</t>
    </rPh>
    <rPh sb="182" eb="184">
      <t>ジョウショウ</t>
    </rPh>
    <rPh sb="185" eb="187">
      <t>ミコ</t>
    </rPh>
    <rPh sb="193" eb="194">
      <t>ヒ</t>
    </rPh>
    <rPh sb="195" eb="196">
      <t>ツヅ</t>
    </rPh>
    <rPh sb="197" eb="199">
      <t>ザイセイ</t>
    </rPh>
    <rPh sb="199" eb="202">
      <t>ケンゼンカ</t>
    </rPh>
    <rPh sb="203" eb="204">
      <t>ツト</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</si>
  <si>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</si>
  <si>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</si>
  <si>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</si>
  <si>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</si>
  <si>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</si>
  <si>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Ⅳ－０</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</si>
  <si>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</si>
  <si>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</si>
  <si>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</si>
  <si>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</si>
  <si>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</si>
  <si>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</si>
  <si>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</si>
  <si>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</si>
  <si>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</si>
  <si>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</si>
  <si>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</si>
  <si>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</si>
  <si>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</si>
  <si>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</si>
  <si>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山都町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</si>
  <si>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</si>
  <si>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</si>
  <si>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</si>
  <si>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</si>
  <si>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</si>
  <si>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</si>
  <si>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</si>
  <si>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</si>
  <si>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</si>
  <si>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</si>
  <si>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</si>
  <si>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</si>
  <si>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</si>
  <si>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</si>
  <si>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</si>
  <si>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</si>
  <si>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</si>
  <si>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</si>
  <si>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</si>
  <si>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</si>
  <si>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</si>
  <si>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</si>
  <si>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</si>
  <si>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</si>
  <si>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</si>
  <si>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</si>
  <si>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</si>
  <si>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</si>
  <si>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</si>
  <si>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</si>
  <si>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</si>
  <si>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</si>
  <si>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</si>
  <si>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</si>
  <si>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</si>
  <si>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</si>
  <si>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</si>
  <si>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</si>
  <si>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</si>
  <si>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</si>
  <si>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</si>
  <si>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</si>
  <si>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</si>
  <si>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</si>
  <si>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</si>
  <si>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</si>
  <si>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</si>
  <si>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</si>
  <si>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</si>
  <si>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</si>
  <si>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</si>
  <si>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</si>
  <si>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</si>
  <si>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</si>
  <si>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4"/>
  </si>
  <si>
    <t>うち日本人(％)</t>
    <phoneticPr fontId="5"/>
  </si>
  <si>
    <t>-2.8</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</si>
  <si>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</si>
  <si>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</si>
  <si>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</si>
  <si>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</si>
  <si>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</si>
  <si>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</si>
  <si>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</si>
  <si>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</si>
  <si>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</si>
  <si>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</si>
  <si>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</si>
  <si>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</si>
  <si>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</si>
  <si>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</si>
  <si>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</si>
  <si>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</si>
  <si>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</si>
  <si>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</si>
  <si>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</si>
  <si>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</si>
  <si>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</si>
  <si>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</si>
  <si>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</si>
  <si>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</si>
  <si>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</si>
  <si>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</si>
  <si>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</si>
  <si>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</si>
  <si>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</si>
  <si>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</si>
  <si>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</si>
  <si>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</si>
  <si>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</si>
  <si>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</si>
  <si>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</si>
  <si>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</si>
  <si>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</si>
  <si>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</si>
  <si>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</si>
  <si>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</si>
  <si>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</si>
  <si>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</si>
  <si>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</si>
  <si>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</si>
  <si>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</si>
  <si>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</si>
  <si>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</si>
  <si>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</si>
  <si>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</si>
  <si>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</si>
  <si>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</si>
  <si>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</si>
  <si>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</si>
  <si>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</si>
  <si>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</si>
  <si>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</si>
  <si>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</si>
  <si>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</si>
  <si>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</si>
  <si>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</si>
  <si>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</si>
  <si>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</si>
  <si>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</si>
  <si>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</si>
  <si>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</si>
  <si>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熊本県山都町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</si>
  <si>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</si>
  <si>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</si>
  <si>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</si>
  <si>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</si>
  <si>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</si>
  <si>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</si>
  <si>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</si>
  <si>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</si>
  <si>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</si>
  <si>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</si>
  <si>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</si>
  <si>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</si>
  <si>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</si>
  <si>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</si>
  <si>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</si>
  <si>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</si>
  <si>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</si>
  <si>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</si>
  <si>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</si>
  <si>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</si>
  <si>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</si>
  <si>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</si>
  <si>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</si>
  <si>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</si>
  <si>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</si>
  <si>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</si>
  <si>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</si>
  <si>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</si>
  <si>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</si>
  <si>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</si>
  <si>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</si>
  <si>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</si>
  <si>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</si>
  <si>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</si>
  <si>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</si>
  <si>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</si>
  <si>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</si>
  <si>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</si>
  <si>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</si>
  <si>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</si>
  <si>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</si>
  <si>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</si>
  <si>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</si>
  <si>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</si>
  <si>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</si>
  <si>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</si>
  <si>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</si>
  <si>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</si>
  <si>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</si>
  <si>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</si>
  <si>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</si>
  <si>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</si>
  <si>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</si>
  <si>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</si>
  <si>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</si>
  <si>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</si>
  <si>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</si>
  <si>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</si>
  <si>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</si>
  <si>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</si>
  <si>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</si>
  <si>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</si>
  <si>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</si>
  <si>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</si>
  <si>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</si>
  <si>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</si>
  <si>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</si>
  <si>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</si>
  <si>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</si>
  <si>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</si>
  <si>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</si>
  <si>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</si>
  <si>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</si>
  <si>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</si>
  <si>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</si>
  <si>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</si>
  <si>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</si>
  <si>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</si>
  <si>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</si>
  <si>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</si>
  <si>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</si>
  <si>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</si>
  <si>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</si>
  <si>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</si>
  <si>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</si>
  <si>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</si>
  <si>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</si>
  <si>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</si>
  <si>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</si>
  <si>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</si>
  <si>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</si>
  <si>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</si>
  <si>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</si>
  <si>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</si>
  <si>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</si>
  <si>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</si>
  <si>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</si>
  <si>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</si>
  <si>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</si>
  <si>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</si>
  <si>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</si>
  <si>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</si>
  <si>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</si>
  <si>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</si>
  <si>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</si>
  <si>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</si>
  <si>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</si>
  <si>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</si>
  <si>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</si>
  <si>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</si>
  <si>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</si>
  <si>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</si>
  <si>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</si>
  <si>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</si>
  <si>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</si>
  <si>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</si>
  <si>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</si>
  <si>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</si>
  <si>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</si>
  <si>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</si>
  <si>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</si>
  <si>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</si>
  <si>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</si>
  <si>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</si>
  <si>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</si>
  <si>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</si>
  <si>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</si>
  <si>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</si>
  <si>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</si>
  <si>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</si>
  <si>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</si>
  <si>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</si>
  <si>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</si>
  <si>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</si>
  <si>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</si>
  <si>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</si>
  <si>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</si>
  <si>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</si>
  <si>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</si>
  <si>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</si>
  <si>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</si>
  <si>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</si>
  <si>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</si>
  <si>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</si>
  <si>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</si>
  <si>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</si>
  <si>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</si>
  <si>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</si>
  <si>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</si>
  <si>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熊本県山都町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</si>
  <si>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</si>
  <si>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</si>
  <si>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</si>
  <si>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</si>
  <si>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</si>
  <si>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</si>
  <si>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</si>
  <si>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</si>
  <si>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</si>
  <si>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</si>
  <si>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</si>
  <si>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</si>
  <si>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</si>
  <si>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</si>
  <si>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</si>
  <si>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</si>
  <si>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</si>
  <si>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</si>
  <si>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</si>
  <si>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</si>
  <si>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株式会社まちづくりやべ</t>
    <rPh sb="0" eb="2">
      <t>カブシキ</t>
    </rPh>
    <rPh sb="2" eb="4">
      <t>カイシャ</t>
    </rPh>
    <phoneticPr fontId="2"/>
  </si>
  <si>
    <t>-</t>
    <phoneticPr fontId="2"/>
  </si>
  <si>
    <t>-</t>
    <phoneticPr fontId="2"/>
  </si>
  <si>
    <t>山都町住宅新築資金等貸付事業特別会計</t>
    <phoneticPr fontId="5"/>
  </si>
  <si>
    <t>有限会社虹の通潤館</t>
    <rPh sb="0" eb="2">
      <t>ユウゲン</t>
    </rPh>
    <rPh sb="2" eb="4">
      <t>カイシャ</t>
    </rPh>
    <rPh sb="4" eb="5">
      <t>ニジ</t>
    </rPh>
    <rPh sb="6" eb="7">
      <t>ツウ</t>
    </rPh>
    <rPh sb="7" eb="8">
      <t>ジュン</t>
    </rPh>
    <rPh sb="8" eb="9">
      <t>カン</t>
    </rPh>
    <phoneticPr fontId="2"/>
  </si>
  <si>
    <t>-</t>
    <phoneticPr fontId="2"/>
  </si>
  <si>
    <t>一般財団法人清和文楽の里協会</t>
    <rPh sb="0" eb="2">
      <t>イッパン</t>
    </rPh>
    <rPh sb="2" eb="4">
      <t>ザイダン</t>
    </rPh>
    <rPh sb="4" eb="6">
      <t>ホウジン</t>
    </rPh>
    <rPh sb="6" eb="8">
      <t>セイワ</t>
    </rPh>
    <rPh sb="8" eb="10">
      <t>ブンラク</t>
    </rPh>
    <rPh sb="11" eb="12">
      <t>サト</t>
    </rPh>
    <rPh sb="12" eb="14">
      <t>キョウカイ</t>
    </rPh>
    <phoneticPr fontId="2"/>
  </si>
  <si>
    <t>-</t>
    <phoneticPr fontId="2"/>
  </si>
  <si>
    <t>有限会社清和資源</t>
    <rPh sb="0" eb="2">
      <t>ユウゲン</t>
    </rPh>
    <rPh sb="2" eb="4">
      <t>カイシャ</t>
    </rPh>
    <rPh sb="4" eb="6">
      <t>セイワ</t>
    </rPh>
    <rPh sb="6" eb="8">
      <t>シゲン</t>
    </rPh>
    <phoneticPr fontId="2"/>
  </si>
  <si>
    <t>有限会社そよ風遊学協会</t>
    <rPh sb="0" eb="2">
      <t>ユウゲン</t>
    </rPh>
    <rPh sb="2" eb="4">
      <t>カイシャ</t>
    </rPh>
    <rPh sb="6" eb="7">
      <t>カゼ</t>
    </rPh>
    <rPh sb="7" eb="9">
      <t>ユウガク</t>
    </rPh>
    <rPh sb="9" eb="11">
      <t>キョウカイ</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</si>
  <si>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</si>
  <si>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</si>
  <si>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</si>
  <si>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</si>
  <si>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</si>
  <si>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</si>
  <si>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</si>
  <si>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</si>
  <si>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</si>
  <si>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</si>
  <si>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</si>
  <si>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</si>
  <si>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</si>
  <si>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</si>
  <si>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山都町国民健康保険特別会計</t>
    <phoneticPr fontId="5"/>
  </si>
  <si>
    <t>-</t>
    <phoneticPr fontId="2"/>
  </si>
  <si>
    <t>-</t>
    <phoneticPr fontId="2"/>
  </si>
  <si>
    <t>-</t>
    <phoneticPr fontId="2"/>
  </si>
  <si>
    <t>山都町介護保険特別会計</t>
    <phoneticPr fontId="5"/>
  </si>
  <si>
    <t>-</t>
    <phoneticPr fontId="2"/>
  </si>
  <si>
    <t>山都町後期高齢者医療特別会計</t>
    <phoneticPr fontId="5"/>
  </si>
  <si>
    <t>山都町水道事業会計</t>
    <phoneticPr fontId="5"/>
  </si>
  <si>
    <t>法適用企業</t>
    <phoneticPr fontId="5"/>
  </si>
  <si>
    <t>山都町病院事業会計</t>
    <phoneticPr fontId="5"/>
  </si>
  <si>
    <t>-</t>
    <phoneticPr fontId="2"/>
  </si>
  <si>
    <t>山都町簡易水道特別会計</t>
    <phoneticPr fontId="5"/>
  </si>
  <si>
    <t>山都町簡易水道特別会計</t>
    <phoneticPr fontId="5"/>
  </si>
  <si>
    <t>法非適用企業</t>
    <phoneticPr fontId="5"/>
  </si>
  <si>
    <t>法非適用企業</t>
    <phoneticPr fontId="5"/>
  </si>
  <si>
    <t>山都町国民宿舎特別会計</t>
    <phoneticPr fontId="5"/>
  </si>
  <si>
    <t>山都町国民宿舎特別会計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</si>
  <si>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</si>
  <si>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</si>
  <si>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</si>
  <si>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</si>
  <si>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</si>
  <si>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</si>
  <si>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</si>
  <si>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</si>
  <si>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</si>
  <si>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</si>
  <si>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熊本県市町村総合事務組合</t>
    <rPh sb="0" eb="3">
      <t>クマモトケン</t>
    </rPh>
    <rPh sb="3" eb="6">
      <t>シチョウソン</t>
    </rPh>
    <rPh sb="6" eb="8">
      <t>ソウゴウ</t>
    </rPh>
    <rPh sb="8" eb="10">
      <t>ジム</t>
    </rPh>
    <rPh sb="10" eb="12">
      <t>クミアイ</t>
    </rPh>
    <phoneticPr fontId="2"/>
  </si>
  <si>
    <t>-</t>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</si>
  <si>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</si>
  <si>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</si>
  <si>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</si>
  <si>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</si>
  <si>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</si>
  <si>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</si>
  <si>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t>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</si>
  <si>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</si>
  <si>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</si>
  <si>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</si>
  <si>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</si>
  <si>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</si>
  <si>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</si>
  <si>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</si>
  <si>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</si>
  <si>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</si>
  <si>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</si>
  <si>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</si>
  <si>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</si>
  <si>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</si>
  <si>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</si>
  <si>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</si>
  <si>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</si>
  <si>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</si>
  <si>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</si>
  <si>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</si>
  <si>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</si>
  <si>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</si>
  <si>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t>
    <phoneticPr fontId="5"/>
  </si>
  <si>
    <t>いわゆる五省協定等に係るもの</t>
    <rPh sb="4" eb="6">
      <t>ゴショウ</t>
    </rPh>
    <rPh sb="6" eb="9">
      <t>キョウテイトウ</t>
    </rPh>
    <rPh sb="10" eb="11">
      <t>カカ</t>
    </rPh>
    <phoneticPr fontId="20"/>
  </si>
  <si>
    <t>-</t>
    <phoneticPr fontId="5"/>
  </si>
  <si>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</si>
  <si>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</si>
  <si>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</si>
  <si>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</si>
  <si>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</si>
  <si>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</si>
  <si>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</si>
  <si>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</si>
  <si>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</si>
  <si>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</si>
  <si>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</si>
  <si>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</si>
  <si>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</si>
  <si>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</si>
  <si>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</si>
  <si>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</si>
  <si>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</si>
  <si>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</si>
  <si>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</si>
  <si>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</si>
  <si>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</si>
  <si>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</si>
  <si>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</si>
  <si>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</si>
  <si>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</si>
  <si>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</si>
  <si>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</si>
  <si>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</si>
  <si>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t>
    <phoneticPr fontId="5"/>
  </si>
  <si>
    <t xml:space="preserve">充当可能特定歳入 </t>
    <rPh sb="0" eb="2">
      <t>ジュウトウ</t>
    </rPh>
    <rPh sb="2" eb="4">
      <t>カノウ</t>
    </rPh>
    <rPh sb="4" eb="6">
      <t>トクテイ</t>
    </rPh>
    <rPh sb="6" eb="8">
      <t>サイニュウ</t>
    </rPh>
    <phoneticPr fontId="20"/>
  </si>
  <si>
    <t>山都町病院事業会計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</si>
  <si>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</si>
  <si>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</si>
  <si>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山都町介護保険特別会計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</si>
  <si>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</si>
  <si>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</si>
  <si>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</si>
  <si>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</si>
  <si>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</si>
  <si>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</si>
  <si>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</si>
  <si>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</si>
  <si>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</si>
  <si>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</si>
  <si>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</si>
  <si>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</si>
  <si>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</si>
  <si>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</si>
  <si>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</si>
  <si>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</si>
  <si>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</si>
  <si>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</si>
  <si>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</si>
  <si>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</si>
  <si>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</si>
  <si>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</si>
  <si>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</si>
  <si>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</si>
  <si>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</si>
  <si>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</si>
  <si>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</si>
  <si>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</si>
  <si>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</si>
  <si>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</si>
  <si>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</si>
  <si>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</si>
  <si>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</si>
  <si>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</si>
  <si>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</si>
  <si>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</si>
  <si>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</si>
  <si>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</si>
  <si>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</si>
  <si>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</si>
  <si>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</si>
  <si>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</si>
  <si>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</si>
  <si>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</si>
  <si>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</si>
  <si>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</si>
  <si>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</si>
  <si>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</si>
  <si>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</si>
  <si>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</si>
  <si>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</si>
  <si>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</si>
  <si>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</si>
  <si>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</si>
  <si>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</si>
  <si>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</si>
  <si>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</si>
  <si>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</si>
  <si>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</si>
  <si>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</si>
  <si>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</si>
  <si>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</si>
  <si>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</si>
  <si>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</si>
  <si>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</si>
  <si>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</si>
  <si>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</si>
  <si>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</si>
  <si>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</si>
  <si>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</si>
  <si>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</si>
  <si>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</si>
  <si>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</si>
  <si>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</si>
  <si>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</si>
  <si>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</si>
  <si>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</si>
  <si>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</si>
  <si>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</si>
  <si>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</si>
  <si>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</si>
  <si>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</si>
  <si>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</si>
  <si>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4.12</t>
  </si>
  <si>
    <t>▲ 3.58</t>
  </si>
  <si>
    <t>▲ 10.88</t>
  </si>
  <si>
    <t>▲ 6.50</t>
  </si>
  <si>
    <t>標準財政規模比（％）</t>
    <phoneticPr fontId="5"/>
  </si>
  <si>
    <t>会計</t>
    <rPh sb="0" eb="2">
      <t>カイケイ</t>
    </rPh>
    <phoneticPr fontId="5"/>
  </si>
  <si>
    <t>山都町病院事業会計</t>
  </si>
  <si>
    <t>山都町水道事業会計</t>
  </si>
  <si>
    <t>一般会計</t>
  </si>
  <si>
    <t>山都町介護保険特別会計</t>
  </si>
  <si>
    <t>山都町国民健康保険特別会計</t>
  </si>
  <si>
    <t>山都町簡易水道特別会計</t>
  </si>
  <si>
    <t>山都町国民宿舎特別会計</t>
  </si>
  <si>
    <t>山都町後期高齢者医療特別会計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</si>
  <si>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</si>
  <si>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</si>
  <si>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</si>
  <si>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</si>
  <si>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</si>
  <si>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</si>
  <si>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</si>
  <si>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</si>
  <si>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</si>
  <si>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</si>
  <si>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</si>
  <si>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</si>
  <si>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</si>
  <si>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</si>
  <si>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</si>
  <si>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</si>
  <si>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</si>
  <si>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</si>
  <si>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</si>
  <si>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</si>
  <si>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</si>
  <si>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</si>
  <si>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</si>
  <si>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</si>
  <si>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</si>
  <si>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</si>
  <si>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</si>
  <si>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</si>
  <si>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</si>
  <si>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</si>
  <si>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</si>
  <si>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</si>
  <si>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</si>
  <si>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</si>
  <si>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</si>
  <si>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</si>
  <si>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</si>
  <si>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</si>
  <si>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</si>
  <si>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</si>
  <si>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</si>
  <si>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</si>
  <si>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</si>
  <si>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</si>
  <si>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</si>
  <si>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</si>
  <si>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</si>
  <si>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</si>
  <si>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</si>
  <si>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</si>
  <si>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公共施設整備基金</t>
    <rPh sb="0" eb="2">
      <t>コウキョウ</t>
    </rPh>
    <rPh sb="2" eb="4">
      <t>シセツ</t>
    </rPh>
    <rPh sb="4" eb="6">
      <t>セイビ</t>
    </rPh>
    <rPh sb="6" eb="8">
      <t>キキン</t>
    </rPh>
    <phoneticPr fontId="2"/>
  </si>
  <si>
    <t>平成２８年熊本地震復興基金</t>
    <rPh sb="0" eb="2">
      <t>ヘイセイ</t>
    </rPh>
    <rPh sb="4" eb="5">
      <t>ネン</t>
    </rPh>
    <rPh sb="5" eb="7">
      <t>クマモト</t>
    </rPh>
    <rPh sb="7" eb="9">
      <t>ジシン</t>
    </rPh>
    <rPh sb="9" eb="11">
      <t>フッコウ</t>
    </rPh>
    <rPh sb="11" eb="13">
      <t>キキン</t>
    </rPh>
    <phoneticPr fontId="2"/>
  </si>
  <si>
    <t>ふるさと応援基金</t>
    <rPh sb="4" eb="6">
      <t>オウエン</t>
    </rPh>
    <rPh sb="6" eb="8">
      <t>キキン</t>
    </rPh>
    <phoneticPr fontId="2"/>
  </si>
  <si>
    <t>学校教育施設整備基金</t>
    <rPh sb="0" eb="2">
      <t>ガッコウ</t>
    </rPh>
    <rPh sb="2" eb="4">
      <t>キョウイク</t>
    </rPh>
    <rPh sb="4" eb="6">
      <t>シセツ</t>
    </rPh>
    <rPh sb="6" eb="8">
      <t>セイビ</t>
    </rPh>
    <rPh sb="8" eb="10">
      <t>キキン</t>
    </rPh>
    <phoneticPr fontId="2"/>
  </si>
  <si>
    <t>地域雇用創出基金</t>
    <rPh sb="0" eb="2">
      <t>チイキ</t>
    </rPh>
    <rPh sb="2" eb="4">
      <t>コヨウ</t>
    </rPh>
    <rPh sb="4" eb="6">
      <t>ソウシュツ</t>
    </rPh>
    <rPh sb="6" eb="8">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</si>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</sst>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101693</c:v>
                </c:pt>
                <c:pt idx="1">
                  <c:v>96635</c:v>
                </c:pt>
                <c:pt idx="2">
                  <c:v>97062</c:v>
                </c:pt>
                <c:pt idx="3">
                  <c:v>106005</c:v>
                </c:pt>
                <c:pt idx="4">
                  <c:v>98507</c:v>
                </c:pt>
              </c:numCache>
            </c:numRef>
          </c:val>
          <c:smooth val="0"/>
          <c:extLst>
            <c:ext xmlns:c16="http://schemas.microsoft.com/office/drawing/2014/chart" uri="{C3380CC4-5D6E-409C-BE32-E72D297353CC}">
              <c16:uniqueId val="{00000000-D841-4F40-859C-9D5B6FD17FAC}"/>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205127</c:v>
                </c:pt>
                <c:pt idx="1">
                  <c:v>140858</c:v>
                </c:pt>
                <c:pt idx="2">
                  <c:v>133925</c:v>
                </c:pt>
                <c:pt idx="3">
                  <c:v>122626</c:v>
                </c:pt>
                <c:pt idx="4">
                  <c:v>160280</c:v>
                </c:pt>
              </c:numCache>
            </c:numRef>
          </c:val>
          <c:smooth val="0"/>
          <c:extLst>
            <c:ext xmlns:c16="http://schemas.microsoft.com/office/drawing/2014/chart" uri="{C3380CC4-5D6E-409C-BE32-E72D297353CC}">
              <c16:uniqueId val="{00000001-D841-4F40-859C-9D5B6FD17FAC}"/>
            </c:ext>
          </c:extLst>
        </c:ser>
        <c:dLbls>
          <c:showLegendKey val="0"/>
          <c:showVal val="0"/>
          <c:showCatName val="0"/>
          <c:showSerName val="0"/>
          <c:showPercent val="0"/>
          <c:showBubbleSize val="0"/>
        </c:dLbls>
        <c:marker val="1"/>
        <c:smooth val="0"/>
        <c:axId val="398360064"/>
        <c:axId val="398363200"/>
      </c:lineChart>
      <c:catAx>
        <c:axId val="398360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363200"/>
        <c:crosses val="autoZero"/>
        <c:auto val="1"/>
        <c:lblAlgn val="ctr"/>
        <c:lblOffset val="100"/>
        <c:tickLblSkip val="1"/>
        <c:tickMarkSkip val="1"/>
        <c:noMultiLvlLbl val="0"/>
      </c:catAx>
      <c:valAx>
        <c:axId val="39836320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36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4.3600000000000003</c:v>
                </c:pt>
                <c:pt idx="1">
                  <c:v>3.61</c:v>
                </c:pt>
                <c:pt idx="2">
                  <c:v>4.6500000000000004</c:v>
                </c:pt>
                <c:pt idx="3">
                  <c:v>9.15</c:v>
                </c:pt>
                <c:pt idx="4">
                  <c:v>1.86</c:v>
                </c:pt>
              </c:numCache>
            </c:numRef>
          </c:val>
          <c:extLst>
            <c:ext xmlns:c16="http://schemas.microsoft.com/office/drawing/2014/chart" uri="{C3380CC4-5D6E-409C-BE32-E72D297353CC}">
              <c16:uniqueId val="{00000000-29C7-4D90-9B0D-514B428F122B}"/>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16.329999999999998</c:v>
                </c:pt>
                <c:pt idx="1">
                  <c:v>15.82</c:v>
                </c:pt>
                <c:pt idx="2">
                  <c:v>6.8</c:v>
                </c:pt>
                <c:pt idx="3">
                  <c:v>7.76</c:v>
                </c:pt>
                <c:pt idx="4">
                  <c:v>13.84</c:v>
                </c:pt>
              </c:numCache>
            </c:numRef>
          </c:val>
          <c:extLst>
            <c:ext xmlns:c16="http://schemas.microsoft.com/office/drawing/2014/chart" uri="{C3380CC4-5D6E-409C-BE32-E72D297353CC}">
              <c16:uniqueId val="{00000001-29C7-4D90-9B0D-514B428F122B}"/>
            </c:ext>
          </c:extLst>
        </c:ser>
        <c:dLbls>
          <c:showLegendKey val="0"/>
          <c:showVal val="0"/>
          <c:showCatName val="0"/>
          <c:showSerName val="0"/>
          <c:showPercent val="0"/>
          <c:showBubbleSize val="0"/>
        </c:dLbls>
        <c:gapWidth val="250"/>
        <c:overlap val="100"/>
        <c:axId val="398362808"/>
        <c:axId val="39835771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-4.12</c:v>
                </c:pt>
                <c:pt idx="1">
                  <c:v>-3.58</c:v>
                </c:pt>
                <c:pt idx="2">
                  <c:v>-10.88</c:v>
                </c:pt>
                <c:pt idx="3">
                  <c:v>2.2999999999999998</c:v>
                </c:pt>
                <c:pt idx="4">
                  <c:v>-6.5</c:v>
                </c:pt>
              </c:numCache>
            </c:numRef>
          </c:val>
          <c:smooth val="0"/>
          <c:extLst>
            <c:ext xmlns:c16="http://schemas.microsoft.com/office/drawing/2014/chart" uri="{C3380CC4-5D6E-409C-BE32-E72D297353CC}">
              <c16:uniqueId val="{00000002-29C7-4D90-9B0D-514B428F122B}"/>
            </c:ext>
          </c:extLst>
        </c:ser>
        <c:dLbls>
          <c:showLegendKey val="0"/>
          <c:showVal val="0"/>
          <c:showCatName val="0"/>
          <c:showSerName val="0"/>
          <c:showPercent val="0"/>
          <c:showBubbleSize val="0"/>
        </c:dLbls>
        <c:marker val="1"/>
        <c:smooth val="0"/>
        <c:axId val="398362808"/>
        <c:axId val="398357712"/>
      </c:lineChart>
      <c:catAx>
        <c:axId val="398362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8357712"/>
        <c:crosses val="autoZero"/>
        <c:auto val="1"/>
        <c:lblAlgn val="ctr"/>
        <c:lblOffset val="100"/>
        <c:tickLblSkip val="1"/>
        <c:tickMarkSkip val="1"/>
        <c:noMultiLvlLbl val="0"/>
      </c:catAx>
      <c:valAx>
        <c:axId val="39835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362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0.06</c:v>
                </c:pt>
                <c:pt idx="2">
                  <c:v>#N/A</c:v>
                </c:pt>
                <c:pt idx="3">
                  <c:v>0.06</c:v>
                </c:pt>
                <c:pt idx="4">
                  <c:v>#N/A</c:v>
                </c:pt>
                <c:pt idx="5">
                  <c:v>0.06</c:v>
                </c:pt>
                <c:pt idx="6">
                  <c:v>#N/A</c:v>
                </c:pt>
                <c:pt idx="7">
                  <c:v>0.06</c:v>
                </c:pt>
                <c:pt idx="8">
                  <c:v>#N/A</c:v>
                </c:pt>
                <c:pt idx="9">
                  <c:v>0</c:v>
                </c:pt>
              </c:numCache>
            </c:numRef>
          </c:val>
          <c:extLst>
            <c:ext xmlns:c16="http://schemas.microsoft.com/office/drawing/2014/chart" uri="{C3380CC4-5D6E-409C-BE32-E72D297353CC}">
              <c16:uniqueId val="{00000000-47D9-47B9-A8FF-EE8F056E8F0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D9-47B9-A8FF-EE8F056E8F0F}"/>
            </c:ext>
          </c:extLst>
        </c:ser>
        <c:ser>
          <c:idx val="2"/>
          <c:order val="2"/>
          <c:tx>
            <c:strRef>
              <c:f>[1]データシート!$A$29</c:f>
              <c:strCache>
                <c:ptCount val="1"/>
                <c:pt idx="0">
                  <c:v>山都町後期高齢者医療特別会計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0.04</c:v>
                </c:pt>
                <c:pt idx="2">
                  <c:v>#N/A</c:v>
                </c:pt>
                <c:pt idx="3">
                  <c:v>0.04</c:v>
                </c:pt>
                <c:pt idx="4">
                  <c:v>#N/A</c:v>
                </c:pt>
                <c:pt idx="5">
                  <c:v>0.05</c:v>
                </c:pt>
                <c:pt idx="6">
                  <c:v>#N/A</c:v>
                </c:pt>
                <c:pt idx="7">
                  <c:v>7.0000000000000007E-2</c:v>
                </c:pt>
                <c:pt idx="8">
                  <c:v>#N/A</c:v>
                </c:pt>
                <c:pt idx="9">
                  <c:v>0.05</c:v>
                </c:pt>
              </c:numCache>
            </c:numRef>
          </c:val>
          <c:extLst>
            <c:ext xmlns:c16="http://schemas.microsoft.com/office/drawing/2014/chart" uri="{C3380CC4-5D6E-409C-BE32-E72D297353CC}">
              <c16:uniqueId val="{00000002-47D9-47B9-A8FF-EE8F056E8F0F}"/>
            </c:ext>
          </c:extLst>
        </c:ser>
        <c:ser>
          <c:idx val="3"/>
          <c:order val="3"/>
          <c:tx>
            <c:strRef>
              <c:f>[1]データシート!$A$30</c:f>
              <c:strCache>
                <c:ptCount val="1"/>
                <c:pt idx="0">
                  <c:v>山都町国民宿舎特別会計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0.12</c:v>
                </c:pt>
                <c:pt idx="2">
                  <c:v>#N/A</c:v>
                </c:pt>
                <c:pt idx="3">
                  <c:v>0.12</c:v>
                </c:pt>
                <c:pt idx="4">
                  <c:v>#N/A</c:v>
                </c:pt>
                <c:pt idx="5">
                  <c:v>0.13</c:v>
                </c:pt>
                <c:pt idx="6">
                  <c:v>#N/A</c:v>
                </c:pt>
                <c:pt idx="7">
                  <c:v>0.13</c:v>
                </c:pt>
                <c:pt idx="8">
                  <c:v>#N/A</c:v>
                </c:pt>
                <c:pt idx="9">
                  <c:v>0.14000000000000001</c:v>
                </c:pt>
              </c:numCache>
            </c:numRef>
          </c:val>
          <c:extLst>
            <c:ext xmlns:c16="http://schemas.microsoft.com/office/drawing/2014/chart" uri="{C3380CC4-5D6E-409C-BE32-E72D297353CC}">
              <c16:uniqueId val="{00000003-47D9-47B9-A8FF-EE8F056E8F0F}"/>
            </c:ext>
          </c:extLst>
        </c:ser>
        <c:ser>
          <c:idx val="4"/>
          <c:order val="4"/>
          <c:tx>
            <c:strRef>
              <c:f>[1]データシート!$A$31</c:f>
              <c:strCache>
                <c:ptCount val="1"/>
                <c:pt idx="0">
                  <c:v>山都町簡易水道特別会計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0.11</c:v>
                </c:pt>
                <c:pt idx="2">
                  <c:v>#N/A</c:v>
                </c:pt>
                <c:pt idx="3">
                  <c:v>0.15</c:v>
                </c:pt>
                <c:pt idx="4">
                  <c:v>#N/A</c:v>
                </c:pt>
                <c:pt idx="5">
                  <c:v>0.04</c:v>
                </c:pt>
                <c:pt idx="6">
                  <c:v>#N/A</c:v>
                </c:pt>
                <c:pt idx="7">
                  <c:v>0.06</c:v>
                </c:pt>
                <c:pt idx="8">
                  <c:v>#N/A</c:v>
                </c:pt>
                <c:pt idx="9">
                  <c:v>0.16</c:v>
                </c:pt>
              </c:numCache>
            </c:numRef>
          </c:val>
          <c:extLst>
            <c:ext xmlns:c16="http://schemas.microsoft.com/office/drawing/2014/chart" uri="{C3380CC4-5D6E-409C-BE32-E72D297353CC}">
              <c16:uniqueId val="{00000004-47D9-47B9-A8FF-EE8F056E8F0F}"/>
            </c:ext>
          </c:extLst>
        </c:ser>
        <c:ser>
          <c:idx val="5"/>
          <c:order val="5"/>
          <c:tx>
            <c:strRef>
              <c:f>[1]データシート!$A$32</c:f>
              <c:strCache>
                <c:ptCount val="1"/>
                <c:pt idx="0">
                  <c:v>山都町国民健康保険特別会計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0.98</c:v>
                </c:pt>
                <c:pt idx="2">
                  <c:v>#N/A</c:v>
                </c:pt>
                <c:pt idx="3">
                  <c:v>0.96</c:v>
                </c:pt>
                <c:pt idx="4">
                  <c:v>#N/A</c:v>
                </c:pt>
                <c:pt idx="5">
                  <c:v>1.82</c:v>
                </c:pt>
                <c:pt idx="6">
                  <c:v>#N/A</c:v>
                </c:pt>
                <c:pt idx="7">
                  <c:v>1.96</c:v>
                </c:pt>
                <c:pt idx="8">
                  <c:v>#N/A</c:v>
                </c:pt>
                <c:pt idx="9">
                  <c:v>1.2</c:v>
                </c:pt>
              </c:numCache>
            </c:numRef>
          </c:val>
          <c:extLst>
            <c:ext xmlns:c16="http://schemas.microsoft.com/office/drawing/2014/chart" uri="{C3380CC4-5D6E-409C-BE32-E72D297353CC}">
              <c16:uniqueId val="{00000005-47D9-47B9-A8FF-EE8F056E8F0F}"/>
            </c:ext>
          </c:extLst>
        </c:ser>
        <c:ser>
          <c:idx val="6"/>
          <c:order val="6"/>
          <c:tx>
            <c:strRef>
              <c:f>[1]データシート!$A$33</c:f>
              <c:strCache>
                <c:ptCount val="1"/>
                <c:pt idx="0">
                  <c:v>山都町介護保険特別会計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2.0299999999999998</c:v>
                </c:pt>
                <c:pt idx="2">
                  <c:v>#N/A</c:v>
                </c:pt>
                <c:pt idx="3">
                  <c:v>1.56</c:v>
                </c:pt>
                <c:pt idx="4">
                  <c:v>#N/A</c:v>
                </c:pt>
                <c:pt idx="5">
                  <c:v>0.71</c:v>
                </c:pt>
                <c:pt idx="6">
                  <c:v>#N/A</c:v>
                </c:pt>
                <c:pt idx="7">
                  <c:v>1.46</c:v>
                </c:pt>
                <c:pt idx="8">
                  <c:v>#N/A</c:v>
                </c:pt>
                <c:pt idx="9">
                  <c:v>1.74</c:v>
                </c:pt>
              </c:numCache>
            </c:numRef>
          </c:val>
          <c:extLst>
            <c:ext xmlns:c16="http://schemas.microsoft.com/office/drawing/2014/chart" uri="{C3380CC4-5D6E-409C-BE32-E72D297353CC}">
              <c16:uniqueId val="{00000006-47D9-47B9-A8FF-EE8F056E8F0F}"/>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4.29</c:v>
                </c:pt>
                <c:pt idx="2">
                  <c:v>#N/A</c:v>
                </c:pt>
                <c:pt idx="3">
                  <c:v>3.54</c:v>
                </c:pt>
                <c:pt idx="4">
                  <c:v>#N/A</c:v>
                </c:pt>
                <c:pt idx="5">
                  <c:v>4.58</c:v>
                </c:pt>
                <c:pt idx="6">
                  <c:v>#N/A</c:v>
                </c:pt>
                <c:pt idx="7">
                  <c:v>9.08</c:v>
                </c:pt>
                <c:pt idx="8">
                  <c:v>#N/A</c:v>
                </c:pt>
                <c:pt idx="9">
                  <c:v>1.86</c:v>
                </c:pt>
              </c:numCache>
            </c:numRef>
          </c:val>
          <c:extLst>
            <c:ext xmlns:c16="http://schemas.microsoft.com/office/drawing/2014/chart" uri="{C3380CC4-5D6E-409C-BE32-E72D297353CC}">
              <c16:uniqueId val="{00000007-47D9-47B9-A8FF-EE8F056E8F0F}"/>
            </c:ext>
          </c:extLst>
        </c:ser>
        <c:ser>
          <c:idx val="8"/>
          <c:order val="8"/>
          <c:tx>
            <c:strRef>
              <c:f>[1]データシート!$A$35</c:f>
              <c:strCache>
                <c:ptCount val="1"/>
                <c:pt idx="0">
                  <c:v>山都町水道事業会計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2.1</c:v>
                </c:pt>
                <c:pt idx="2">
                  <c:v>#N/A</c:v>
                </c:pt>
                <c:pt idx="3">
                  <c:v>2.29</c:v>
                </c:pt>
                <c:pt idx="4">
                  <c:v>#N/A</c:v>
                </c:pt>
                <c:pt idx="5">
                  <c:v>2.39</c:v>
                </c:pt>
                <c:pt idx="6">
                  <c:v>#N/A</c:v>
                </c:pt>
                <c:pt idx="7">
                  <c:v>2.73</c:v>
                </c:pt>
                <c:pt idx="8">
                  <c:v>#N/A</c:v>
                </c:pt>
                <c:pt idx="9">
                  <c:v>2.86</c:v>
                </c:pt>
              </c:numCache>
            </c:numRef>
          </c:val>
          <c:extLst>
            <c:ext xmlns:c16="http://schemas.microsoft.com/office/drawing/2014/chart" uri="{C3380CC4-5D6E-409C-BE32-E72D297353CC}">
              <c16:uniqueId val="{00000008-47D9-47B9-A8FF-EE8F056E8F0F}"/>
            </c:ext>
          </c:extLst>
        </c:ser>
        <c:ser>
          <c:idx val="9"/>
          <c:order val="9"/>
          <c:tx>
            <c:strRef>
              <c:f>[1]データシート!$A$36</c:f>
              <c:strCache>
                <c:ptCount val="1"/>
                <c:pt idx="0">
                  <c:v>山都町病院事業会計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8.18</c:v>
                </c:pt>
                <c:pt idx="2">
                  <c:v>#N/A</c:v>
                </c:pt>
                <c:pt idx="3">
                  <c:v>8.6300000000000008</c:v>
                </c:pt>
                <c:pt idx="4">
                  <c:v>#N/A</c:v>
                </c:pt>
                <c:pt idx="5">
                  <c:v>10.01</c:v>
                </c:pt>
                <c:pt idx="6">
                  <c:v>#N/A</c:v>
                </c:pt>
                <c:pt idx="7">
                  <c:v>12.08</c:v>
                </c:pt>
                <c:pt idx="8">
                  <c:v>#N/A</c:v>
                </c:pt>
                <c:pt idx="9">
                  <c:v>12.47</c:v>
                </c:pt>
              </c:numCache>
            </c:numRef>
          </c:val>
          <c:extLst>
            <c:ext xmlns:c16="http://schemas.microsoft.com/office/drawing/2014/chart" uri="{C3380CC4-5D6E-409C-BE32-E72D297353CC}">
              <c16:uniqueId val="{00000009-47D9-47B9-A8FF-EE8F056E8F0F}"/>
            </c:ext>
          </c:extLst>
        </c:ser>
        <c:dLbls>
          <c:showLegendKey val="0"/>
          <c:showVal val="0"/>
          <c:showCatName val="0"/>
          <c:showSerName val="0"/>
          <c:showPercent val="0"/>
          <c:showBubbleSize val="0"/>
        </c:dLbls>
        <c:gapWidth val="150"/>
        <c:overlap val="100"/>
        <c:axId val="398358104"/>
        <c:axId val="398363984"/>
      </c:barChart>
      <c:catAx>
        <c:axId val="398358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363984"/>
        <c:crosses val="autoZero"/>
        <c:auto val="1"/>
        <c:lblAlgn val="ctr"/>
        <c:lblOffset val="100"/>
        <c:tickLblSkip val="1"/>
        <c:tickMarkSkip val="1"/>
        <c:noMultiLvlLbl val="0"/>
      </c:catAx>
      <c:valAx>
        <c:axId val="39836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358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1308</c:v>
                </c:pt>
                <c:pt idx="5">
                  <c:v>1244</c:v>
                </c:pt>
                <c:pt idx="8">
                  <c:v>1169</c:v>
                </c:pt>
                <c:pt idx="11">
                  <c:v>1073</c:v>
                </c:pt>
                <c:pt idx="14">
                  <c:v>1037</c:v>
                </c:pt>
              </c:numCache>
            </c:numRef>
          </c:val>
          <c:extLst>
            <c:ext xmlns:c16="http://schemas.microsoft.com/office/drawing/2014/chart" uri="{C3380CC4-5D6E-409C-BE32-E72D297353CC}">
              <c16:uniqueId val="{00000000-BE7E-4EF5-BF39-D6E29A4002A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7E-4EF5-BF39-D6E29A4002A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2-BE7E-4EF5-BF39-D6E29A4002A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0</c:v>
                </c:pt>
                <c:pt idx="3">
                  <c:v>39</c:v>
                </c:pt>
                <c:pt idx="6">
                  <c:v>12</c:v>
                </c:pt>
                <c:pt idx="9">
                  <c:v>34</c:v>
                </c:pt>
                <c:pt idx="12">
                  <c:v>39</c:v>
                </c:pt>
              </c:numCache>
            </c:numRef>
          </c:val>
          <c:extLst>
            <c:ext xmlns:c16="http://schemas.microsoft.com/office/drawing/2014/chart" uri="{C3380CC4-5D6E-409C-BE32-E72D297353CC}">
              <c16:uniqueId val="{00000003-BE7E-4EF5-BF39-D6E29A4002A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190</c:v>
                </c:pt>
                <c:pt idx="3">
                  <c:v>226</c:v>
                </c:pt>
                <c:pt idx="6">
                  <c:v>238</c:v>
                </c:pt>
                <c:pt idx="9">
                  <c:v>241</c:v>
                </c:pt>
                <c:pt idx="12">
                  <c:v>256</c:v>
                </c:pt>
              </c:numCache>
            </c:numRef>
          </c:val>
          <c:extLst>
            <c:ext xmlns:c16="http://schemas.microsoft.com/office/drawing/2014/chart" uri="{C3380CC4-5D6E-409C-BE32-E72D297353CC}">
              <c16:uniqueId val="{00000004-BE7E-4EF5-BF39-D6E29A4002A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7E-4EF5-BF39-D6E29A4002A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7E-4EF5-BF39-D6E29A4002A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1539</c:v>
                </c:pt>
                <c:pt idx="3">
                  <c:v>1434</c:v>
                </c:pt>
                <c:pt idx="6">
                  <c:v>1327</c:v>
                </c:pt>
                <c:pt idx="9">
                  <c:v>1118</c:v>
                </c:pt>
                <c:pt idx="12">
                  <c:v>1037</c:v>
                </c:pt>
              </c:numCache>
            </c:numRef>
          </c:val>
          <c:extLst>
            <c:ext xmlns:c16="http://schemas.microsoft.com/office/drawing/2014/chart" uri="{C3380CC4-5D6E-409C-BE32-E72D297353CC}">
              <c16:uniqueId val="{00000007-BE7E-4EF5-BF39-D6E29A4002A0}"/>
            </c:ext>
          </c:extLst>
        </c:ser>
        <c:dLbls>
          <c:showLegendKey val="0"/>
          <c:showVal val="0"/>
          <c:showCatName val="0"/>
          <c:showSerName val="0"/>
          <c:showPercent val="0"/>
          <c:showBubbleSize val="0"/>
        </c:dLbls>
        <c:gapWidth val="100"/>
        <c:overlap val="100"/>
        <c:axId val="398358496"/>
        <c:axId val="39835888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428</c:v>
                </c:pt>
                <c:pt idx="2">
                  <c:v>#N/A</c:v>
                </c:pt>
                <c:pt idx="3">
                  <c:v>#N/A</c:v>
                </c:pt>
                <c:pt idx="4">
                  <c:v>455</c:v>
                </c:pt>
                <c:pt idx="5">
                  <c:v>#N/A</c:v>
                </c:pt>
                <c:pt idx="6">
                  <c:v>#N/A</c:v>
                </c:pt>
                <c:pt idx="7">
                  <c:v>408</c:v>
                </c:pt>
                <c:pt idx="8">
                  <c:v>#N/A</c:v>
                </c:pt>
                <c:pt idx="9">
                  <c:v>#N/A</c:v>
                </c:pt>
                <c:pt idx="10">
                  <c:v>320</c:v>
                </c:pt>
                <c:pt idx="11">
                  <c:v>#N/A</c:v>
                </c:pt>
                <c:pt idx="12">
                  <c:v>#N/A</c:v>
                </c:pt>
                <c:pt idx="13">
                  <c:v>295</c:v>
                </c:pt>
                <c:pt idx="14">
                  <c:v>#N/A</c:v>
                </c:pt>
              </c:numCache>
            </c:numRef>
          </c:val>
          <c:smooth val="0"/>
          <c:extLst>
            <c:ext xmlns:c16="http://schemas.microsoft.com/office/drawing/2014/chart" uri="{C3380CC4-5D6E-409C-BE32-E72D297353CC}">
              <c16:uniqueId val="{00000008-BE7E-4EF5-BF39-D6E29A4002A0}"/>
            </c:ext>
          </c:extLst>
        </c:ser>
        <c:dLbls>
          <c:showLegendKey val="0"/>
          <c:showVal val="0"/>
          <c:showCatName val="0"/>
          <c:showSerName val="0"/>
          <c:showPercent val="0"/>
          <c:showBubbleSize val="0"/>
        </c:dLbls>
        <c:marker val="1"/>
        <c:smooth val="0"/>
        <c:axId val="398358496"/>
        <c:axId val="398358888"/>
      </c:lineChart>
      <c:catAx>
        <c:axId val="39835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358888"/>
        <c:crosses val="autoZero"/>
        <c:auto val="1"/>
        <c:lblAlgn val="ctr"/>
        <c:lblOffset val="100"/>
        <c:tickLblSkip val="1"/>
        <c:tickMarkSkip val="1"/>
        <c:noMultiLvlLbl val="0"/>
      </c:catAx>
      <c:valAx>
        <c:axId val="398358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35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9574</c:v>
                </c:pt>
                <c:pt idx="5">
                  <c:v>9153</c:v>
                </c:pt>
                <c:pt idx="8">
                  <c:v>9329</c:v>
                </c:pt>
                <c:pt idx="11">
                  <c:v>9461</c:v>
                </c:pt>
                <c:pt idx="14">
                  <c:v>9201</c:v>
                </c:pt>
              </c:numCache>
            </c:numRef>
          </c:val>
          <c:extLst>
            <c:ext xmlns:c16="http://schemas.microsoft.com/office/drawing/2014/chart" uri="{C3380CC4-5D6E-409C-BE32-E72D297353CC}">
              <c16:uniqueId val="{00000000-2443-4A4F-9764-8359B21AE7C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179</c:v>
                </c:pt>
                <c:pt idx="5">
                  <c:v>104</c:v>
                </c:pt>
                <c:pt idx="8">
                  <c:v>42</c:v>
                </c:pt>
                <c:pt idx="11">
                  <c:v>26</c:v>
                </c:pt>
                <c:pt idx="14">
                  <c:v>22</c:v>
                </c:pt>
              </c:numCache>
            </c:numRef>
          </c:val>
          <c:extLst>
            <c:ext xmlns:c16="http://schemas.microsoft.com/office/drawing/2014/chart" uri="{C3380CC4-5D6E-409C-BE32-E72D297353CC}">
              <c16:uniqueId val="{00000001-2443-4A4F-9764-8359B21AE7C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2482</c:v>
                </c:pt>
                <c:pt idx="5">
                  <c:v>2680</c:v>
                </c:pt>
                <c:pt idx="8">
                  <c:v>1898</c:v>
                </c:pt>
                <c:pt idx="11">
                  <c:v>2200</c:v>
                </c:pt>
                <c:pt idx="14">
                  <c:v>2739</c:v>
                </c:pt>
              </c:numCache>
            </c:numRef>
          </c:val>
          <c:extLst>
            <c:ext xmlns:c16="http://schemas.microsoft.com/office/drawing/2014/chart" uri="{C3380CC4-5D6E-409C-BE32-E72D297353CC}">
              <c16:uniqueId val="{00000002-2443-4A4F-9764-8359B21AE7C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43-4A4F-9764-8359B21AE7C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43-4A4F-9764-8359B21AE7C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43-4A4F-9764-8359B21AE7C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2287</c:v>
                </c:pt>
                <c:pt idx="3">
                  <c:v>1991</c:v>
                </c:pt>
                <c:pt idx="6">
                  <c:v>2196</c:v>
                </c:pt>
                <c:pt idx="9">
                  <c:v>2057</c:v>
                </c:pt>
                <c:pt idx="12">
                  <c:v>1928</c:v>
                </c:pt>
              </c:numCache>
            </c:numRef>
          </c:val>
          <c:extLst>
            <c:ext xmlns:c16="http://schemas.microsoft.com/office/drawing/2014/chart" uri="{C3380CC4-5D6E-409C-BE32-E72D297353CC}">
              <c16:uniqueId val="{00000006-2443-4A4F-9764-8359B21AE7C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319</c:v>
                </c:pt>
                <c:pt idx="3">
                  <c:v>274</c:v>
                </c:pt>
                <c:pt idx="6">
                  <c:v>227</c:v>
                </c:pt>
                <c:pt idx="9">
                  <c:v>199</c:v>
                </c:pt>
                <c:pt idx="12">
                  <c:v>170</c:v>
                </c:pt>
              </c:numCache>
            </c:numRef>
          </c:val>
          <c:extLst>
            <c:ext xmlns:c16="http://schemas.microsoft.com/office/drawing/2014/chart" uri="{C3380CC4-5D6E-409C-BE32-E72D297353CC}">
              <c16:uniqueId val="{00000007-2443-4A4F-9764-8359B21AE7C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2343</c:v>
                </c:pt>
                <c:pt idx="3">
                  <c:v>2668</c:v>
                </c:pt>
                <c:pt idx="6">
                  <c:v>2904</c:v>
                </c:pt>
                <c:pt idx="9">
                  <c:v>2911</c:v>
                </c:pt>
                <c:pt idx="12">
                  <c:v>2869</c:v>
                </c:pt>
              </c:numCache>
            </c:numRef>
          </c:val>
          <c:extLst>
            <c:ext xmlns:c16="http://schemas.microsoft.com/office/drawing/2014/chart" uri="{C3380CC4-5D6E-409C-BE32-E72D297353CC}">
              <c16:uniqueId val="{00000008-2443-4A4F-9764-8359B21AE7C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443-4A4F-9764-8359B21AE7C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9709</c:v>
                </c:pt>
                <c:pt idx="3">
                  <c:v>8975</c:v>
                </c:pt>
                <c:pt idx="6">
                  <c:v>9087</c:v>
                </c:pt>
                <c:pt idx="9">
                  <c:v>8801</c:v>
                </c:pt>
                <c:pt idx="12">
                  <c:v>8587</c:v>
                </c:pt>
              </c:numCache>
            </c:numRef>
          </c:val>
          <c:extLst>
            <c:ext xmlns:c16="http://schemas.microsoft.com/office/drawing/2014/chart" uri="{C3380CC4-5D6E-409C-BE32-E72D297353CC}">
              <c16:uniqueId val="{0000000A-2443-4A4F-9764-8359B21AE7CE}"/>
            </c:ext>
          </c:extLst>
        </c:ser>
        <c:dLbls>
          <c:showLegendKey val="0"/>
          <c:showVal val="0"/>
          <c:showCatName val="0"/>
          <c:showSerName val="0"/>
          <c:showPercent val="0"/>
          <c:showBubbleSize val="0"/>
        </c:dLbls>
        <c:gapWidth val="100"/>
        <c:overlap val="100"/>
        <c:axId val="398356536"/>
        <c:axId val="39835967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2423</c:v>
                </c:pt>
                <c:pt idx="2">
                  <c:v>#N/A</c:v>
                </c:pt>
                <c:pt idx="3">
                  <c:v>#N/A</c:v>
                </c:pt>
                <c:pt idx="4">
                  <c:v>1971</c:v>
                </c:pt>
                <c:pt idx="5">
                  <c:v>#N/A</c:v>
                </c:pt>
                <c:pt idx="6">
                  <c:v>#N/A</c:v>
                </c:pt>
                <c:pt idx="7">
                  <c:v>3146</c:v>
                </c:pt>
                <c:pt idx="8">
                  <c:v>#N/A</c:v>
                </c:pt>
                <c:pt idx="9">
                  <c:v>#N/A</c:v>
                </c:pt>
                <c:pt idx="10">
                  <c:v>2281</c:v>
                </c:pt>
                <c:pt idx="11">
                  <c:v>#N/A</c:v>
                </c:pt>
                <c:pt idx="12">
                  <c:v>#N/A</c:v>
                </c:pt>
                <c:pt idx="13">
                  <c:v>1591</c:v>
                </c:pt>
                <c:pt idx="14">
                  <c:v>#N/A</c:v>
                </c:pt>
              </c:numCache>
            </c:numRef>
          </c:val>
          <c:smooth val="0"/>
          <c:extLst>
            <c:ext xmlns:c16="http://schemas.microsoft.com/office/drawing/2014/chart" uri="{C3380CC4-5D6E-409C-BE32-E72D297353CC}">
              <c16:uniqueId val="{0000000B-2443-4A4F-9764-8359B21AE7CE}"/>
            </c:ext>
          </c:extLst>
        </c:ser>
        <c:dLbls>
          <c:showLegendKey val="0"/>
          <c:showVal val="0"/>
          <c:showCatName val="0"/>
          <c:showSerName val="0"/>
          <c:showPercent val="0"/>
          <c:showBubbleSize val="0"/>
        </c:dLbls>
        <c:marker val="1"/>
        <c:smooth val="0"/>
        <c:axId val="398356536"/>
        <c:axId val="398359672"/>
      </c:lineChart>
      <c:catAx>
        <c:axId val="398356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8359672"/>
        <c:crosses val="autoZero"/>
        <c:auto val="1"/>
        <c:lblAlgn val="ctr"/>
        <c:lblOffset val="100"/>
        <c:tickLblSkip val="1"/>
        <c:tickMarkSkip val="1"/>
        <c:noMultiLvlLbl val="0"/>
      </c:catAx>
      <c:valAx>
        <c:axId val="398359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356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527</c:v>
                </c:pt>
                <c:pt idx="1">
                  <c:v>578</c:v>
                </c:pt>
                <c:pt idx="2">
                  <c:v>1003</c:v>
                </c:pt>
              </c:numCache>
            </c:numRef>
          </c:val>
          <c:extLst>
            <c:ext xmlns:c16="http://schemas.microsoft.com/office/drawing/2014/chart" uri="{C3380CC4-5D6E-409C-BE32-E72D297353CC}">
              <c16:uniqueId val="{00000000-A0A0-45AD-8673-D55C2F09130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308</c:v>
                </c:pt>
                <c:pt idx="1">
                  <c:v>308</c:v>
                </c:pt>
                <c:pt idx="2">
                  <c:v>316</c:v>
                </c:pt>
              </c:numCache>
            </c:numRef>
          </c:val>
          <c:extLst>
            <c:ext xmlns:c16="http://schemas.microsoft.com/office/drawing/2014/chart" uri="{C3380CC4-5D6E-409C-BE32-E72D297353CC}">
              <c16:uniqueId val="{00000001-A0A0-45AD-8673-D55C2F09130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862</c:v>
                </c:pt>
                <c:pt idx="1">
                  <c:v>1120</c:v>
                </c:pt>
                <c:pt idx="2">
                  <c:v>1239</c:v>
                </c:pt>
              </c:numCache>
            </c:numRef>
          </c:val>
          <c:extLst>
            <c:ext xmlns:c16="http://schemas.microsoft.com/office/drawing/2014/chart" uri="{C3380CC4-5D6E-409C-BE32-E72D297353CC}">
              <c16:uniqueId val="{00000002-A0A0-45AD-8673-D55C2F09130D}"/>
            </c:ext>
          </c:extLst>
        </c:ser>
        <c:dLbls>
          <c:showLegendKey val="0"/>
          <c:showVal val="0"/>
          <c:showCatName val="0"/>
          <c:showSerName val="0"/>
          <c:showPercent val="0"/>
          <c:showBubbleSize val="0"/>
        </c:dLbls>
        <c:gapWidth val="120"/>
        <c:overlap val="100"/>
        <c:axId val="398360848"/>
        <c:axId val="398361632"/>
      </c:barChart>
      <c:catAx>
        <c:axId val="39836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8361632"/>
        <c:crosses val="autoZero"/>
        <c:auto val="1"/>
        <c:lblAlgn val="ctr"/>
        <c:lblOffset val="100"/>
        <c:tickLblSkip val="1"/>
        <c:tickMarkSkip val="1"/>
        <c:noMultiLvlLbl val="0"/>
      </c:catAx>
      <c:valAx>
        <c:axId val="398361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836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{10903AF9-9BA0-4ADD-B18C-D66A1D7A2B37}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F80-4475-AC36-0F1C633098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{E7E61871-BB1F-46F2-BB3D-4534C98AF59C}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80-4475-AC36-0F1C633098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{29C2688D-6B07-4F30-A62E-78302E48519B}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80-4475-AC36-0F1C633098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{7C0E854B-7F21-4309-A64C-6F185EE7FAEB}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80-4475-AC36-0F1C633098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{90BAEC1F-E1F5-49B1-A0CB-ADA5AED4EF5C}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80-4475-AC36-0F1C6330980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{2877B9A3-16EC-4ADC-896A-E118DCC68323}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F80-4475-AC36-0F1C6330980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{7C7A5716-63F9-4403-B459-BD7933EA22A8}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F80-4475-AC36-0F1C6330980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{DE33D5AB-AC56-44D1-BDDC-3D9D140F8CB6}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F80-4475-AC36-0F1C6330980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{98E06C78-EC40-4C3D-BDAA-315EF83012E8}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F80-4475-AC36-0F1C633098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51.7</c:v>
                </c:pt>
                <c:pt idx="16">
                  <c:v>53</c:v>
                </c:pt>
                <c:pt idx="24">
                  <c:v>54.6</c:v>
                </c:pt>
                <c:pt idx="32">
                  <c:v>55.7</c:v>
                </c:pt>
              </c:numCache>
            </c:numRef>
          </c:xVal>
          <c:yVal>
            <c:numRef>
              <c:f>公会計指標分析・財政指標組合せ分析表!$BP$51:$DC$51</c:f>
              <c:numCache>
                <c:formatCode>#,##0.0;"▲ "#,##0.0</c:formatCode>
                <c:ptCount val="40"/>
                <c:pt idx="8">
                  <c:v>28.5</c:v>
                </c:pt>
                <c:pt idx="16">
                  <c:v>47.7</c:v>
                </c:pt>
                <c:pt idx="24">
                  <c:v>35.700000000000003</c:v>
                </c:pt>
                <c:pt idx="32">
                  <c:v>25.5</c:v>
                </c:pt>
              </c:numCache>
            </c:numRef>
          </c:yVal>
          <c:smooth val="0"/>
          <c:extLst>
            <c:ext xmlns:c16="http://schemas.microsoft.com/office/drawing/2014/chart" uri="{C3380CC4-5D6E-409C-BE32-E72D297353CC}">
              <c16:uniqueId val="{00000009-2F80-4475-AC36-0F1C633098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{09C89D8C-201E-4373-8FF7-610CA38E08A9}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F80-4475-AC36-0F1C633098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{6E99570F-BB76-48E2-8991-F8F281D18D41}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80-4475-AC36-0F1C633098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{A6AA81A7-ABC5-4874-9810-B4C61F9FC352}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80-4475-AC36-0F1C633098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{3B12B5C0-354B-45D0-892C-17D7F5A124A3}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80-4475-AC36-0F1C633098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{F44E826F-21F1-4A43-B79F-81372918C206}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80-4475-AC36-0F1C6330980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{6310104F-F7A7-40A9-AE25-D93BEDC1760D}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F80-4475-AC36-0F1C6330980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{32DEF4F6-CD31-49E7-A8DF-9EBD30F3C4AB}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F80-4475-AC36-0F1C6330980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{1260BE2E-13BA-4A7C-9E61-0718F756BC19}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F80-4475-AC36-0F1C6330980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{90CE8F59-2313-43F7-9D23-7DB79FAF9BFC}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F80-4475-AC36-0F1C633098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56.1</c:v>
                </c:pt>
                <c:pt idx="24">
                  <c:v>58.6</c:v>
                </c:pt>
                <c:pt idx="32">
                  <c:v>59.3</c:v>
                </c:pt>
              </c:numCache>
            </c:numRef>
          </c:xVal>
          <c:yVal>
            <c:numRef>
              <c:f>公会計指標分析・財政指標組合せ分析表!$BP$55:$DC$55</c:f>
              <c:numCache>
                <c:formatCode>#,##0.0;"▲ "#,##0.0</c:formatCode>
                <c:ptCount val="40"/>
                <c:pt idx="8">
                  <c:v>37.200000000000003</c:v>
                </c:pt>
                <c:pt idx="16">
                  <c:v>24</c:v>
                </c:pt>
                <c:pt idx="24">
                  <c:v>19.8</c:v>
                </c:pt>
                <c:pt idx="32">
                  <c:v>19.8</c:v>
                </c:pt>
              </c:numCache>
            </c:numRef>
          </c:yVal>
          <c:smooth val="0"/>
          <c:extLst>
            <c:ext xmlns:c16="http://schemas.microsoft.com/office/drawing/2014/chart" uri="{C3380CC4-5D6E-409C-BE32-E72D297353CC}">
              <c16:uniqueId val="{00000013-2F80-4475-AC36-0F1C63309808}"/>
            </c:ext>
          </c:extLst>
        </c:ser>
        <c:dLbls>
          <c:showLegendKey val="0"/>
          <c:showVal val="1"/>
          <c:showCatName val="0"/>
          <c:showSerName val="0"/>
          <c:showPercent val="0"/>
          <c:showBubbleSize val="0"/>
        </c:dLbls>
        <c:axId val="398356928"/>
        <c:axId val="407006136"/>
      </c:scatterChart>
      <c:valAx>
        <c:axId val="398356928"/>
        <c:scaling>
          <c:orientation val="minMax"/>
          <c:max val="60"/>
          <c:min val="51.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006136"/>
        <c:crosses val="autoZero"/>
        <c:crossBetween val="midCat"/>
      </c:valAx>
      <c:valAx>
        <c:axId val="407006136"/>
        <c:scaling>
          <c:orientation val="minMax"/>
          <c:max val="53"/>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8356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{E41328AF-389F-4DDF-959F-06D4E83F28D6}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63D-46D3-88C0-F66869E6EE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{74AB2A4F-8C19-4946-90B1-A50D6E3093E0}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3D-46D3-88C0-F66869E6EE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{B01A1639-7878-4864-A7B7-7C395BFCA423}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3D-46D3-88C0-F66869E6EE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{6675B82E-01B0-45B4-AE46-21FCFA7AB92D}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3D-46D3-88C0-F66869E6EE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{7670764E-E46B-4918-8CE9-ED6332F1C60C}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3D-46D3-88C0-F66869E6EE4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{24836A28-00F2-49B5-BE24-8B74004FAC00}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63D-46D3-88C0-F66869E6EE4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{DB15ABF8-3DA2-490F-A85C-90FBA0584404}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63D-46D3-88C0-F66869E6EE4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{368B37B4-C4D3-4D47-812D-115E831B9C0F}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63D-46D3-88C0-F66869E6EE4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{6EB774D6-4775-4385-BBBF-C9CC1579BDD8}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63D-46D3-88C0-F66869E6EE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6.8</c:v>
                </c:pt>
                <c:pt idx="16">
                  <c:v>6.3</c:v>
                </c:pt>
                <c:pt idx="24">
                  <c:v>5.9</c:v>
                </c:pt>
                <c:pt idx="32">
                  <c:v>5.3</c:v>
                </c:pt>
              </c:numCache>
            </c:numRef>
          </c:xVal>
          <c:yVal>
            <c:numRef>
              <c:f>公会計指標分析・財政指標組合せ分析表!$BP$73:$DC$73</c:f>
              <c:numCache>
                <c:formatCode>#,##0.0;"▲ "#,##0.0</c:formatCode>
                <c:ptCount val="40"/>
                <c:pt idx="0">
                  <c:v>35</c:v>
                </c:pt>
                <c:pt idx="8">
                  <c:v>28.5</c:v>
                </c:pt>
                <c:pt idx="16">
                  <c:v>47.7</c:v>
                </c:pt>
                <c:pt idx="24">
                  <c:v>35.700000000000003</c:v>
                </c:pt>
                <c:pt idx="32">
                  <c:v>25.5</c:v>
                </c:pt>
              </c:numCache>
            </c:numRef>
          </c:yVal>
          <c:smooth val="0"/>
          <c:extLst>
            <c:ext xmlns:c16="http://schemas.microsoft.com/office/drawing/2014/chart" uri="{C3380CC4-5D6E-409C-BE32-E72D297353CC}">
              <c16:uniqueId val="{00000009-163D-46D3-88C0-F66869E6EE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{B1FBD6B1-A047-4EB6-A181-C42680DA4322}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63D-46D3-88C0-F66869E6EE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{FED85286-3382-4CDF-986A-33FA2A112A7C}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3D-46D3-88C0-F66869E6EE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{7D2DB0BE-4A57-45EE-8EE0-5512CB923F96}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3D-46D3-88C0-F66869E6EE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{CFD9739D-BF9B-4CB2-A38D-BEF94EE98873}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3D-46D3-88C0-F66869E6EE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{23073613-7EFF-4E67-9A05-9A761414EB1E}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3D-46D3-88C0-F66869E6EE4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{354D79BF-7210-46DC-81AF-85309A3AE577}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63D-46D3-88C0-F66869E6EE4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{7A1D5B1C-9F3A-4825-9F60-87D068E23FF0}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63D-46D3-88C0-F66869E6EE49}"/>
                </c:ext>
              </c:extLst>
            </c:dLbl>
            <c:dLbl>
              <c:idx val="24"/>
              <c:layout>
                <c:manualLayout>
                  <c:x val="0"/>
                  <c:y val="-1.892072577225801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{F9A92115-8BD9-4BD0-942F-CDA3BBC45A4A}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63D-46D3-88C0-F66869E6EE49}"/>
                </c:ext>
              </c:extLst>
            </c:dLbl>
            <c:dLbl>
              <c:idx val="32"/>
              <c:layout>
                <c:manualLayout>
                  <c:x val="0"/>
                  <c:y val="1.892072577225809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{F4D15833-CFD4-45D0-AE43-CE62820F89E5}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63D-46D3-88C0-F66869E6EE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10.1</c:v>
                </c:pt>
                <c:pt idx="16">
                  <c:v>9.1</c:v>
                </c:pt>
                <c:pt idx="24">
                  <c:v>8.9</c:v>
                </c:pt>
                <c:pt idx="32">
                  <c:v>8.8000000000000007</c:v>
                </c:pt>
              </c:numCache>
            </c:numRef>
          </c:xVal>
          <c:yVal>
            <c:numRef>
              <c:f>公会計指標分析・財政指標組合せ分析表!$BP$77:$DC$77</c:f>
              <c:numCache>
                <c:formatCode>#,##0.0;"▲ "#,##0.0</c:formatCode>
                <c:ptCount val="40"/>
                <c:pt idx="0">
                  <c:v>49.7</c:v>
                </c:pt>
                <c:pt idx="8">
                  <c:v>37.200000000000003</c:v>
                </c:pt>
                <c:pt idx="16">
                  <c:v>24</c:v>
                </c:pt>
                <c:pt idx="24">
                  <c:v>19.8</c:v>
                </c:pt>
                <c:pt idx="32">
                  <c:v>19.8</c:v>
                </c:pt>
              </c:numCache>
            </c:numRef>
          </c:yVal>
          <c:smooth val="0"/>
          <c:extLst>
            <c:ext xmlns:c16="http://schemas.microsoft.com/office/drawing/2014/chart" uri="{C3380CC4-5D6E-409C-BE32-E72D297353CC}">
              <c16:uniqueId val="{00000013-163D-46D3-88C0-F66869E6EE49}"/>
            </c:ext>
          </c:extLst>
        </c:ser>
        <c:dLbls>
          <c:showLegendKey val="0"/>
          <c:showVal val="1"/>
          <c:showCatName val="0"/>
          <c:showSerName val="0"/>
          <c:showPercent val="0"/>
          <c:showBubbleSize val="0"/>
        </c:dLbls>
        <c:axId val="407001432"/>
        <c:axId val="407001040"/>
      </c:scatterChart>
      <c:valAx>
        <c:axId val="407001432"/>
        <c:scaling>
          <c:orientation val="minMax"/>
          <c:max val="11.7"/>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001040"/>
        <c:crosses val="autoZero"/>
        <c:crossBetween val="midCat"/>
      </c:valAx>
      <c:valAx>
        <c:axId val="407001040"/>
        <c:scaling>
          <c:orientation val="minMax"/>
          <c:max val="5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70014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町村合併以降、地方債の借入を抑制してきたことから、平成２０年度以降元利償還金は減少している。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平成２７年度決算において、実質公債費比率の分子が上昇したのは、本町が構成団体となっている上益城消防組合の起債償還分が影響したものであるが、これは同組合が庁舎建設を行った際のものである。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本年度については前年度と比較するとほぼ横ばい状態であるが、平成２８年熊本地震並びに豪雨災害により多額の地方債借入を要したことから、将来的に元利償還金額が大きく増加することが見込まれる。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将来負担額（Ａ）について、町村合併以降地方債の借入を抑制してきたことから、一般会計等に係る地方債の現在高は昨年度から２１４百万円の減となっている。退職手当負担見込額については、職員数の減少により今後も下降する見込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充当可能財源等（Ｂ）について、充当可能基金のうち財政調整基金を積み増した（</a:t>
          </a:r>
          <a:r>
            <a:rPr kumimoji="1" lang="en-US" altLang="ja-JP" sz="1300">
              <a:latin typeface="ＭＳ ゴシック" pitchFamily="49" charset="-128"/>
              <a:ea typeface="ＭＳ ゴシック" pitchFamily="49" charset="-128"/>
            </a:rPr>
            <a:t>+425</a:t>
          </a:r>
          <a:r>
            <a:rPr kumimoji="1" lang="ja-JP" altLang="en-US" sz="1300">
              <a:latin typeface="ＭＳ ゴシック" pitchFamily="49" charset="-128"/>
              <a:ea typeface="ＭＳ ゴシック" pitchFamily="49" charset="-128"/>
            </a:rPr>
            <a:t>百万円）ことが要因となり５３９百万円の増となっている。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以上のことから将来負担比率の分子は前年度より６９０百万円減の１</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５９１百万円となった。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しかしながら、平成２８年熊本地震以降、毎年発生する災害に伴う地方債に借入による地方債残高の増加や地方交付税の合併算定替の終了により、引き続き厳しい財政運営となることが見込まれる。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熊本県山都町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財政調整基金は平成３０年度に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百万円の積み増しを行ったことから残高は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百万円の積み増しを行ったことから残高は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百万円となっている。その他特定目的基金については、新たにまちづくり基盤整備基金を創設し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残高水準の目安を設定し財政状況を勘案しながら積み増しを行う。その他特定目的基金については、基金の使途に応じて積み増しまたは取り崩しを行いながら各種施策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町の公共施設の整備に要する経費の財源に活用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・平成２８年熊本地震復興基金　平成２８年熊本地震による災害からの早期の復興を図るために必要な経費の財源に活用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山都町ふるさと応援寄附条例に基づき実施する事業に必要な経費の財源に活用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　　　　学校教育施設の整備に要する経費の財源に活用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・地域雇用創出基金　　　　　　地域の実情に応じ、かつ、創意工夫を活かした町内の求職者を雇い入れて行う雇用機会の創出を促進する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ために実施する事業に必要な経費の財源に活用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今年度は、新たにまちづくり基盤整備基金を設立。また、公共施設整備基金（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50,378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千円）、学校教育施設整備基金（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千円）、通潤橋未来への懸け橋基金（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まちづくり基盤整備基金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公共用の施設の整備その他町民生活の利便性の向上及び産業の振興を図ることを目的として新たに設置したもの。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今後も決算状況を踏まえ可能な範囲において、積み増しを行う。学校教育施設においては、老朽化対策が急務であることから取崩しを行い対応していく。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年度にあっては、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度決算剰余金分（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年度決算を踏まえ可能な範囲の額（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千円）を積立てており取崩しは行っていない。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熊本地震では、各種災害（公共土木、農業施設、学校教育施設等）復旧事業や財政支援の対象外となる町関与の復旧事業費等にかかった財政需要に対して、約９億円を取崩し対応した経緯があることから、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％（約１０億円）を基金残高水準の目安として引き続き積立を行い、緊急的な財政不足に備える。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年度末の地方債残高は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年度の元利償還額は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億円となっている。この元利償還の返済に対して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億円保有している状況。本年度は、熊本地震災害廃棄物処理基金補助事業交付金の交付分（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千円）を新たに積み増しした。これについては、災害廃棄物処理事業債の元利償還金に充てることとして令和元年度～令和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今後は、新たな積み増しは予定していないが、起債の借入状況を勘案しながら繰上償還等必要に応じて対応していく。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15,027
14,931
544.67
14,540,558
14,076,470
135,043
7,242,622
8,587,138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県平均を下回っているものの、施設ごとに見ると、学校、公民館、体育館・プール、公営住宅、保健センター等は類似団体よりも減価償却率が大きく上回っている状況も見受け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今後も施設の改修・改善等を定期的に実施し、施設の延命化を図るとともに、不要な資産については解体を行うなど適切な施設管理に努めていく。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126788</xdr:rowOff>
    </xdr:from>
    <xdr:to>
      <xdr:col>23</xdr:col>
      <xdr:colOff>85090</xdr:colOff>
      <xdr:row>33</xdr:row>
      <xdr:rowOff>78105</xdr:rowOff>
    </xdr:to>
    <xdr:cxnSp macro="">
      <xdr:nvCxnSpPr>
        <xdr:cNvPr id="64" name="直線コネクタ 63"/>
        <xdr:cNvCxnSpPr/>
      </xdr:nvCxnSpPr>
      <xdr:spPr>
        <a:xfrm flipV="1">
          <a:off x="4760595" y="535601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5"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6" name="直線コネクタ 65"/>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73465</xdr:rowOff>
    </xdr:from>
    <xdr:ext cx="405111" cy="259045"/>
    <xdr:sp macro="" textlink="">
      <xdr:nvSpPr>
        <xdr:cNvPr id="67" name="有形固定資産減価償却率最大値テキスト"/>
        <xdr:cNvSpPr txBox="1"/>
      </xdr:nvSpPr>
      <xdr:spPr>
        <a:xfrm>
          <a:off x="4813300" y="513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126788</xdr:rowOff>
    </xdr:from>
    <xdr:to>
      <xdr:col>23</xdr:col>
      <xdr:colOff>174625</xdr:colOff>
      <xdr:row>26</xdr:row>
      <xdr:rowOff>126788</xdr:rowOff>
    </xdr:to>
    <xdr:cxnSp macro="">
      <xdr:nvCxnSpPr>
        <xdr:cNvPr id="68" name="直線コネクタ 67"/>
        <xdr:cNvCxnSpPr/>
      </xdr:nvCxnSpPr>
      <xdr:spPr>
        <a:xfrm>
          <a:off x="4673600" y="53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97807</xdr:rowOff>
    </xdr:from>
    <xdr:ext cx="405111" cy="259045"/>
    <xdr:sp macro="" textlink="">
      <xdr:nvSpPr>
        <xdr:cNvPr id="69" name="有形固定資産減価償却率平均値テキスト"/>
        <xdr:cNvSpPr txBox="1"/>
      </xdr:nvSpPr>
      <xdr:spPr>
        <a:xfrm>
          <a:off x="4813300" y="549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0" name="フローチャート: 判断 69"/>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71" name="フローチャート: 判断 70"/>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18627</xdr:rowOff>
    </xdr:from>
    <xdr:to>
      <xdr:col>15</xdr:col>
      <xdr:colOff>187325</xdr:colOff>
      <xdr:row>29</xdr:row>
      <xdr:rowOff>120227</xdr:rowOff>
    </xdr:to>
    <xdr:sp macro="" textlink="">
      <xdr:nvSpPr>
        <xdr:cNvPr id="72" name="フローチャート: 判断 71"/>
        <xdr:cNvSpPr/>
      </xdr:nvSpPr>
      <xdr:spPr>
        <a:xfrm>
          <a:off x="3238500" y="57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29422</xdr:rowOff>
    </xdr:from>
    <xdr:to>
      <xdr:col>11</xdr:col>
      <xdr:colOff>187325</xdr:colOff>
      <xdr:row>29</xdr:row>
      <xdr:rowOff>131022</xdr:rowOff>
    </xdr:to>
    <xdr:sp macro="" textlink="">
      <xdr:nvSpPr>
        <xdr:cNvPr id="73" name="フローチャート: 判断 72"/>
        <xdr:cNvSpPr/>
      </xdr:nvSpPr>
      <xdr:spPr>
        <a:xfrm>
          <a:off x="2476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33020</xdr:rowOff>
    </xdr:from>
    <xdr:to>
      <xdr:col>23</xdr:col>
      <xdr:colOff>136525</xdr:colOff>
      <xdr:row>29</xdr:row>
      <xdr:rowOff>134620</xdr:rowOff>
    </xdr:to>
    <xdr:sp macro="" textlink="">
      <xdr:nvSpPr>
        <xdr:cNvPr id="79" name="楕円 78"/>
        <xdr:cNvSpPr/>
      </xdr:nvSpPr>
      <xdr:spPr>
        <a:xfrm>
          <a:off x="47117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11447</xdr:rowOff>
    </xdr:from>
    <xdr:ext cx="405111" cy="259045"/>
    <xdr:sp macro="" textlink="">
      <xdr:nvSpPr>
        <xdr:cNvPr id="80" name="有形固定資産減価償却率該当値テキスト"/>
        <xdr:cNvSpPr txBox="1"/>
      </xdr:nvSpPr>
      <xdr:spPr>
        <a:xfrm>
          <a:off x="48133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72602</xdr:rowOff>
    </xdr:from>
    <xdr:to>
      <xdr:col>19</xdr:col>
      <xdr:colOff>187325</xdr:colOff>
      <xdr:row>30</xdr:row>
      <xdr:rowOff>2752</xdr:rowOff>
    </xdr:to>
    <xdr:sp macro="" textlink="">
      <xdr:nvSpPr>
        <xdr:cNvPr id="81" name="楕円 80"/>
        <xdr:cNvSpPr/>
      </xdr:nvSpPr>
      <xdr:spPr>
        <a:xfrm>
          <a:off x="4000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83820</xdr:rowOff>
    </xdr:from>
    <xdr:to>
      <xdr:col>23</xdr:col>
      <xdr:colOff>85725</xdr:colOff>
      <xdr:row>29</xdr:row>
      <xdr:rowOff>123402</xdr:rowOff>
    </xdr:to>
    <xdr:cxnSp macro="">
      <xdr:nvCxnSpPr>
        <xdr:cNvPr id="82" name="直線コネクタ 81"/>
        <xdr:cNvCxnSpPr/>
      </xdr:nvCxnSpPr>
      <xdr:spPr>
        <a:xfrm flipV="1">
          <a:off x="4051300" y="5827395"/>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83" name="楕円 82"/>
        <xdr:cNvSpPr/>
      </xdr:nvSpPr>
      <xdr:spPr>
        <a:xfrm>
          <a:off x="323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123402</xdr:rowOff>
    </xdr:from>
    <xdr:to>
      <xdr:col>19</xdr:col>
      <xdr:colOff>136525</xdr:colOff>
      <xdr:row>30</xdr:row>
      <xdr:rowOff>9525</xdr:rowOff>
    </xdr:to>
    <xdr:cxnSp macro="">
      <xdr:nvCxnSpPr>
        <xdr:cNvPr id="84" name="直線コネクタ 83"/>
        <xdr:cNvCxnSpPr/>
      </xdr:nvCxnSpPr>
      <xdr:spPr>
        <a:xfrm flipV="1">
          <a:off x="3289300" y="586697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5503</xdr:rowOff>
    </xdr:from>
    <xdr:to>
      <xdr:col>11</xdr:col>
      <xdr:colOff>187325</xdr:colOff>
      <xdr:row>30</xdr:row>
      <xdr:rowOff>107103</xdr:rowOff>
    </xdr:to>
    <xdr:sp macro="" textlink="">
      <xdr:nvSpPr>
        <xdr:cNvPr id="85" name="楕円 84"/>
        <xdr:cNvSpPr/>
      </xdr:nvSpPr>
      <xdr:spPr>
        <a:xfrm>
          <a:off x="2476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56303</xdr:rowOff>
    </xdr:to>
    <xdr:cxnSp macro="">
      <xdr:nvCxnSpPr>
        <xdr:cNvPr id="86" name="直線コネクタ 85"/>
        <xdr:cNvCxnSpPr/>
      </xdr:nvCxnSpPr>
      <xdr:spPr>
        <a:xfrm flipV="1">
          <a:off x="2527300" y="592455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46795</xdr:rowOff>
    </xdr:from>
    <xdr:ext cx="405111" cy="259045"/>
    <xdr:sp macro="" textlink="">
      <xdr:nvSpPr>
        <xdr:cNvPr id="87" name="n_1aveValue有形固定資産減価償却率"/>
        <xdr:cNvSpPr txBox="1"/>
      </xdr:nvSpPr>
      <xdr:spPr>
        <a:xfrm>
          <a:off x="3836044" y="544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136754</xdr:rowOff>
    </xdr:from>
    <xdr:ext cx="405111" cy="259045"/>
    <xdr:sp macro="" textlink="">
      <xdr:nvSpPr>
        <xdr:cNvPr id="88" name="n_2aveValue有形固定資産減価償却率"/>
        <xdr:cNvSpPr txBox="1"/>
      </xdr:nvSpPr>
      <xdr:spPr>
        <a:xfrm>
          <a:off x="30867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147549</xdr:rowOff>
    </xdr:from>
    <xdr:ext cx="405111" cy="259045"/>
    <xdr:sp macro="" textlink="">
      <xdr:nvSpPr>
        <xdr:cNvPr id="89" name="n_3aveValue有形固定資産減価償却率"/>
        <xdr:cNvSpPr txBox="1"/>
      </xdr:nvSpPr>
      <xdr:spPr>
        <a:xfrm>
          <a:off x="2324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165329</xdr:rowOff>
    </xdr:from>
    <xdr:ext cx="405111" cy="259045"/>
    <xdr:sp macro="" textlink="">
      <xdr:nvSpPr>
        <xdr:cNvPr id="90" name="n_1mainValue有形固定資産減価償却率"/>
        <xdr:cNvSpPr txBox="1"/>
      </xdr:nvSpPr>
      <xdr:spPr>
        <a:xfrm>
          <a:off x="3836044" y="5908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51452</xdr:rowOff>
    </xdr:from>
    <xdr:ext cx="405111" cy="259045"/>
    <xdr:sp macro="" textlink="">
      <xdr:nvSpPr>
        <xdr:cNvPr id="91" name="n_2mainValue有形固定資産減価償却率"/>
        <xdr:cNvSpPr txBox="1"/>
      </xdr:nvSpPr>
      <xdr:spPr>
        <a:xfrm>
          <a:off x="3086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98230</xdr:rowOff>
    </xdr:from>
    <xdr:ext cx="405111" cy="259045"/>
    <xdr:sp macro="" textlink="">
      <xdr:nvSpPr>
        <xdr:cNvPr id="92" name="n_3mainValue有形固定資産減価償却率"/>
        <xdr:cNvSpPr txBox="1"/>
      </xdr:nvSpPr>
      <xdr:spPr>
        <a:xfrm>
          <a:off x="2324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債務償還比率については、類似団体・県平均よりも下回っている状況にあり、財政的に持続性が高い傾向にあると考えられる。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年の合併当初から起債の借入を抑制し公債費の縮減を図ってきたことが大きな要因となっている。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今後体育館建設事業や新道の駅整備事業、防災行政無線デジタル化事業など大型の事業が控えており、比率が上昇していくことが見込まれるため、引き続き健全化に努めていく。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0" name="テキスト ボックス 109"/>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8" name="テキスト ボックス 117"/>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0" name="テキスト ボックス 119"/>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60461</xdr:rowOff>
    </xdr:from>
    <xdr:to>
      <xdr:col>76</xdr:col>
      <xdr:colOff>21589</xdr:colOff>
      <xdr:row>35</xdr:row>
      <xdr:rowOff>96992</xdr:rowOff>
    </xdr:to>
    <xdr:cxnSp macro="">
      <xdr:nvCxnSpPr>
        <xdr:cNvPr id="124" name="直線コネクタ 123"/>
        <xdr:cNvCxnSpPr/>
      </xdr:nvCxnSpPr>
      <xdr:spPr>
        <a:xfrm flipV="1">
          <a:off x="14793595" y="5461136"/>
          <a:ext cx="1269" cy="140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100819</xdr:rowOff>
    </xdr:from>
    <xdr:ext cx="469744" cy="259045"/>
    <xdr:sp macro="" textlink="">
      <xdr:nvSpPr>
        <xdr:cNvPr id="125" name="債務償還比率最小値テキスト"/>
        <xdr:cNvSpPr txBox="1"/>
      </xdr:nvSpPr>
      <xdr:spPr>
        <a:xfrm>
          <a:off x="14846300" y="687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96992</xdr:rowOff>
    </xdr:from>
    <xdr:to>
      <xdr:col>76</xdr:col>
      <xdr:colOff>111125</xdr:colOff>
      <xdr:row>35</xdr:row>
      <xdr:rowOff>96992</xdr:rowOff>
    </xdr:to>
    <xdr:cxnSp macro="">
      <xdr:nvCxnSpPr>
        <xdr:cNvPr id="126" name="直線コネクタ 125"/>
        <xdr:cNvCxnSpPr/>
      </xdr:nvCxnSpPr>
      <xdr:spPr>
        <a:xfrm>
          <a:off x="14706600" y="686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7138</xdr:rowOff>
    </xdr:from>
    <xdr:ext cx="560923" cy="259045"/>
    <xdr:sp macro="" textlink="">
      <xdr:nvSpPr>
        <xdr:cNvPr id="127" name="債務償還比率最大値テキスト"/>
        <xdr:cNvSpPr txBox="1"/>
      </xdr:nvSpPr>
      <xdr:spPr>
        <a:xfrm>
          <a:off x="14846300" y="5236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60461</xdr:rowOff>
    </xdr:from>
    <xdr:to>
      <xdr:col>76</xdr:col>
      <xdr:colOff>111125</xdr:colOff>
      <xdr:row>27</xdr:row>
      <xdr:rowOff>60461</xdr:rowOff>
    </xdr:to>
    <xdr:cxnSp macro="">
      <xdr:nvCxnSpPr>
        <xdr:cNvPr id="128" name="直線コネクタ 127"/>
        <xdr:cNvCxnSpPr/>
      </xdr:nvCxnSpPr>
      <xdr:spPr>
        <a:xfrm>
          <a:off x="14706600" y="54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166233</xdr:rowOff>
    </xdr:from>
    <xdr:ext cx="469744" cy="259045"/>
    <xdr:sp macro="" textlink="">
      <xdr:nvSpPr>
        <xdr:cNvPr id="129" name="債務償還比率平均値テキスト"/>
        <xdr:cNvSpPr txBox="1"/>
      </xdr:nvSpPr>
      <xdr:spPr>
        <a:xfrm>
          <a:off x="14846300" y="6081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143356</xdr:rowOff>
    </xdr:from>
    <xdr:to>
      <xdr:col>76</xdr:col>
      <xdr:colOff>73025</xdr:colOff>
      <xdr:row>32</xdr:row>
      <xdr:rowOff>73506</xdr:rowOff>
    </xdr:to>
    <xdr:sp macro="" textlink="">
      <xdr:nvSpPr>
        <xdr:cNvPr id="130" name="フローチャート: 判断 129"/>
        <xdr:cNvSpPr/>
      </xdr:nvSpPr>
      <xdr:spPr>
        <a:xfrm>
          <a:off x="14744700" y="622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156310</xdr:rowOff>
    </xdr:from>
    <xdr:to>
      <xdr:col>72</xdr:col>
      <xdr:colOff>123825</xdr:colOff>
      <xdr:row>32</xdr:row>
      <xdr:rowOff>86460</xdr:rowOff>
    </xdr:to>
    <xdr:sp macro="" textlink="">
      <xdr:nvSpPr>
        <xdr:cNvPr id="131" name="フローチャート: 判断 130"/>
        <xdr:cNvSpPr/>
      </xdr:nvSpPr>
      <xdr:spPr>
        <a:xfrm>
          <a:off x="14033500" y="62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58882</xdr:rowOff>
    </xdr:from>
    <xdr:to>
      <xdr:col>76</xdr:col>
      <xdr:colOff>73025</xdr:colOff>
      <xdr:row>32</xdr:row>
      <xdr:rowOff>160482</xdr:rowOff>
    </xdr:to>
    <xdr:sp macro="" textlink="">
      <xdr:nvSpPr>
        <xdr:cNvPr id="137" name="楕円 136"/>
        <xdr:cNvSpPr/>
      </xdr:nvSpPr>
      <xdr:spPr>
        <a:xfrm>
          <a:off x="14744700" y="631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37309</xdr:rowOff>
    </xdr:from>
    <xdr:ext cx="469744" cy="259045"/>
    <xdr:sp macro="" textlink="">
      <xdr:nvSpPr>
        <xdr:cNvPr id="138" name="債務償還比率該当値テキスト"/>
        <xdr:cNvSpPr txBox="1"/>
      </xdr:nvSpPr>
      <xdr:spPr>
        <a:xfrm>
          <a:off x="14846300" y="629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50864</xdr:rowOff>
    </xdr:from>
    <xdr:to>
      <xdr:col>72</xdr:col>
      <xdr:colOff>123825</xdr:colOff>
      <xdr:row>32</xdr:row>
      <xdr:rowOff>152464</xdr:rowOff>
    </xdr:to>
    <xdr:sp macro="" textlink="">
      <xdr:nvSpPr>
        <xdr:cNvPr id="139" name="楕円 138"/>
        <xdr:cNvSpPr/>
      </xdr:nvSpPr>
      <xdr:spPr>
        <a:xfrm>
          <a:off x="14033500" y="630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101664</xdr:rowOff>
    </xdr:from>
    <xdr:to>
      <xdr:col>76</xdr:col>
      <xdr:colOff>22225</xdr:colOff>
      <xdr:row>32</xdr:row>
      <xdr:rowOff>109682</xdr:rowOff>
    </xdr:to>
    <xdr:cxnSp macro="">
      <xdr:nvCxnSpPr>
        <xdr:cNvPr id="140" name="直線コネクタ 139"/>
        <xdr:cNvCxnSpPr/>
      </xdr:nvCxnSpPr>
      <xdr:spPr>
        <a:xfrm>
          <a:off x="14084300" y="6359589"/>
          <a:ext cx="7112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102987</xdr:rowOff>
    </xdr:from>
    <xdr:ext cx="469744" cy="259045"/>
    <xdr:sp macro="" textlink="">
      <xdr:nvSpPr>
        <xdr:cNvPr id="141" name="n_1aveValue債務償還比率"/>
        <xdr:cNvSpPr txBox="1"/>
      </xdr:nvSpPr>
      <xdr:spPr>
        <a:xfrm>
          <a:off x="13836727" y="601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143591</xdr:rowOff>
    </xdr:from>
    <xdr:ext cx="469744" cy="259045"/>
    <xdr:sp macro="" textlink="">
      <xdr:nvSpPr>
        <xdr:cNvPr id="142" name="n_1mainValue債務償還比率"/>
        <xdr:cNvSpPr txBox="1"/>
      </xdr:nvSpPr>
      <xdr:spPr>
        <a:xfrm>
          <a:off x="13836727" y="640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15,027
14,931
544.67
14,540,558
14,076,470
135,043
7,242,622
8,587,138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114300</xdr:rowOff>
    </xdr:from>
    <xdr:to>
      <xdr:col>24</xdr:col>
      <xdr:colOff>62865</xdr:colOff>
      <xdr:row>42</xdr:row>
      <xdr:rowOff>118110</xdr:rowOff>
    </xdr:to>
    <xdr:cxnSp macro="">
      <xdr:nvCxnSpPr>
        <xdr:cNvPr id="56" name="直線コネクタ 55"/>
        <xdr:cNvCxnSpPr/>
      </xdr:nvCxnSpPr>
      <xdr:spPr>
        <a:xfrm flipV="1">
          <a:off x="4634865" y="5600700"/>
          <a:ext cx="0" cy="171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121937</xdr:rowOff>
    </xdr:from>
    <xdr:ext cx="405111" cy="259045"/>
    <xdr:sp macro="" textlink="">
      <xdr:nvSpPr>
        <xdr:cNvPr id="57" name="【道路】&#10;有形固定資産減価償却率最小値テキスト"/>
        <xdr:cNvSpPr txBox="1"/>
      </xdr:nvSpPr>
      <xdr:spPr>
        <a:xfrm>
          <a:off x="4673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118110</xdr:rowOff>
    </xdr:from>
    <xdr:to>
      <xdr:col>24</xdr:col>
      <xdr:colOff>152400</xdr:colOff>
      <xdr:row>42</xdr:row>
      <xdr:rowOff>118110</xdr:rowOff>
    </xdr:to>
    <xdr:cxnSp macro="">
      <xdr:nvCxnSpPr>
        <xdr:cNvPr id="58" name="直線コネクタ 57"/>
        <xdr:cNvCxnSpPr/>
      </xdr:nvCxnSpPr>
      <xdr:spPr>
        <a:xfrm>
          <a:off x="4546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60977</xdr:rowOff>
    </xdr:from>
    <xdr:ext cx="405111" cy="259045"/>
    <xdr:sp macro="" textlink="">
      <xdr:nvSpPr>
        <xdr:cNvPr id="59" name="【道路】&#10;有形固定資産減価償却率最大値テキスト"/>
        <xdr:cNvSpPr txBox="1"/>
      </xdr:nvSpPr>
      <xdr:spPr>
        <a:xfrm>
          <a:off x="46736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114300</xdr:rowOff>
    </xdr:from>
    <xdr:to>
      <xdr:col>24</xdr:col>
      <xdr:colOff>152400</xdr:colOff>
      <xdr:row>32</xdr:row>
      <xdr:rowOff>114300</xdr:rowOff>
    </xdr:to>
    <xdr:cxnSp macro="">
      <xdr:nvCxnSpPr>
        <xdr:cNvPr id="60" name="直線コネクタ 59"/>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10177</xdr:rowOff>
    </xdr:from>
    <xdr:ext cx="405111" cy="259045"/>
    <xdr:sp macro="" textlink="">
      <xdr:nvSpPr>
        <xdr:cNvPr id="61" name="【道路】&#10;有形固定資産減価償却率平均値テキスト"/>
        <xdr:cNvSpPr txBox="1"/>
      </xdr:nvSpPr>
      <xdr:spPr>
        <a:xfrm>
          <a:off x="4673600" y="6010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2" name="フローチャート: 判断 61"/>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xdr:rowOff>
    </xdr:from>
    <xdr:to>
      <xdr:col>10</xdr:col>
      <xdr:colOff>165100</xdr:colOff>
      <xdr:row>36</xdr:row>
      <xdr:rowOff>111760</xdr:rowOff>
    </xdr:to>
    <xdr:sp macro="" textlink="">
      <xdr:nvSpPr>
        <xdr:cNvPr id="65" name="フローチャート: 判断 64"/>
        <xdr:cNvSpPr/>
      </xdr:nvSpPr>
      <xdr:spPr>
        <a:xfrm>
          <a:off x="1968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71" name="楕円 70"/>
        <xdr:cNvSpPr/>
      </xdr:nvSpPr>
      <xdr:spPr>
        <a:xfrm>
          <a:off x="4584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57167</xdr:rowOff>
    </xdr:from>
    <xdr:ext cx="405111" cy="259045"/>
    <xdr:sp macro="" textlink="">
      <xdr:nvSpPr>
        <xdr:cNvPr id="72" name="【道路】&#10;有形固定資産減価償却率該当値テキスト"/>
        <xdr:cNvSpPr txBox="1"/>
      </xdr:nvSpPr>
      <xdr:spPr>
        <a:xfrm>
          <a:off x="4673600"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3" name="楕円 72"/>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129540</xdr:rowOff>
    </xdr:from>
    <xdr:to>
      <xdr:col>24</xdr:col>
      <xdr:colOff>63500</xdr:colOff>
      <xdr:row>38</xdr:row>
      <xdr:rowOff>7620</xdr:rowOff>
    </xdr:to>
    <xdr:cxnSp macro="">
      <xdr:nvCxnSpPr>
        <xdr:cNvPr id="74" name="直線コネクタ 73"/>
        <xdr:cNvCxnSpPr/>
      </xdr:nvCxnSpPr>
      <xdr:spPr>
        <a:xfrm flipV="1">
          <a:off x="3797300" y="64731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21590</xdr:rowOff>
    </xdr:from>
    <xdr:to>
      <xdr:col>15</xdr:col>
      <xdr:colOff>101600</xdr:colOff>
      <xdr:row>38</xdr:row>
      <xdr:rowOff>123190</xdr:rowOff>
    </xdr:to>
    <xdr:sp macro="" textlink="">
      <xdr:nvSpPr>
        <xdr:cNvPr id="75" name="楕円 74"/>
        <xdr:cNvSpPr/>
      </xdr:nvSpPr>
      <xdr:spPr>
        <a:xfrm>
          <a:off x="2857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72390</xdr:rowOff>
    </xdr:to>
    <xdr:cxnSp macro="">
      <xdr:nvCxnSpPr>
        <xdr:cNvPr id="76" name="直線コネクタ 75"/>
        <xdr:cNvCxnSpPr/>
      </xdr:nvCxnSpPr>
      <xdr:spPr>
        <a:xfrm flipV="1">
          <a:off x="2908300" y="65227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67310</xdr:rowOff>
    </xdr:from>
    <xdr:to>
      <xdr:col>10</xdr:col>
      <xdr:colOff>165100</xdr:colOff>
      <xdr:row>38</xdr:row>
      <xdr:rowOff>168910</xdr:rowOff>
    </xdr:to>
    <xdr:sp macro="" textlink="">
      <xdr:nvSpPr>
        <xdr:cNvPr id="77" name="楕円 76"/>
        <xdr:cNvSpPr/>
      </xdr:nvSpPr>
      <xdr:spPr>
        <a:xfrm>
          <a:off x="1968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72390</xdr:rowOff>
    </xdr:from>
    <xdr:to>
      <xdr:col>15</xdr:col>
      <xdr:colOff>50800</xdr:colOff>
      <xdr:row>38</xdr:row>
      <xdr:rowOff>118110</xdr:rowOff>
    </xdr:to>
    <xdr:cxnSp macro="">
      <xdr:nvCxnSpPr>
        <xdr:cNvPr id="78" name="直線コネクタ 77"/>
        <xdr:cNvCxnSpPr/>
      </xdr:nvCxnSpPr>
      <xdr:spPr>
        <a:xfrm flipV="1">
          <a:off x="2019300" y="65874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79" name="n_1aveValue【道路】&#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0" name="n_2aveValue【道路】&#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128287</xdr:rowOff>
    </xdr:from>
    <xdr:ext cx="405111" cy="259045"/>
    <xdr:sp macro="" textlink="">
      <xdr:nvSpPr>
        <xdr:cNvPr id="81" name="n_3aveValue【道路】&#10;有形固定資産減価償却率"/>
        <xdr:cNvSpPr txBox="1"/>
      </xdr:nvSpPr>
      <xdr:spPr>
        <a:xfrm>
          <a:off x="1816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82" name="n_1mainValue【道路】&#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3" name="n_2main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160037</xdr:rowOff>
    </xdr:from>
    <xdr:ext cx="405111" cy="259045"/>
    <xdr:sp macro="" textlink="">
      <xdr:nvSpPr>
        <xdr:cNvPr id="84" name="n_3mainValue【道路】&#10;有形固定資産減価償却率"/>
        <xdr:cNvSpPr txBox="1"/>
      </xdr:nvSpPr>
      <xdr:spPr>
        <a:xfrm>
          <a:off x="1816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4" name="テキスト ボックス 103"/>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6" name="テキスト ボックス 10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139250</xdr:rowOff>
    </xdr:from>
    <xdr:to>
      <xdr:col>54</xdr:col>
      <xdr:colOff>189865</xdr:colOff>
      <xdr:row>41</xdr:row>
      <xdr:rowOff>74981</xdr:rowOff>
    </xdr:to>
    <xdr:cxnSp macro="">
      <xdr:nvCxnSpPr>
        <xdr:cNvPr id="110" name="直線コネクタ 109"/>
        <xdr:cNvCxnSpPr/>
      </xdr:nvCxnSpPr>
      <xdr:spPr>
        <a:xfrm flipV="1">
          <a:off x="10476865" y="5625650"/>
          <a:ext cx="0" cy="147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78808</xdr:rowOff>
    </xdr:from>
    <xdr:ext cx="534377" cy="259045"/>
    <xdr:sp macro="" textlink="">
      <xdr:nvSpPr>
        <xdr:cNvPr id="111" name="【道路】&#10;一人当たり延長最小値テキスト"/>
        <xdr:cNvSpPr txBox="1"/>
      </xdr:nvSpPr>
      <xdr:spPr>
        <a:xfrm>
          <a:off x="10515600" y="7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74981</xdr:rowOff>
    </xdr:from>
    <xdr:to>
      <xdr:col>55</xdr:col>
      <xdr:colOff>88900</xdr:colOff>
      <xdr:row>41</xdr:row>
      <xdr:rowOff>74981</xdr:rowOff>
    </xdr:to>
    <xdr:cxnSp macro="">
      <xdr:nvCxnSpPr>
        <xdr:cNvPr id="112" name="直線コネクタ 111"/>
        <xdr:cNvCxnSpPr/>
      </xdr:nvCxnSpPr>
      <xdr:spPr>
        <a:xfrm>
          <a:off x="10388600" y="710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85927</xdr:rowOff>
    </xdr:from>
    <xdr:ext cx="599010" cy="259045"/>
    <xdr:sp macro="" textlink="">
      <xdr:nvSpPr>
        <xdr:cNvPr id="113" name="【道路】&#10;一人当たり延長最大値テキスト"/>
        <xdr:cNvSpPr txBox="1"/>
      </xdr:nvSpPr>
      <xdr:spPr>
        <a:xfrm>
          <a:off x="105156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139250</xdr:rowOff>
    </xdr:from>
    <xdr:to>
      <xdr:col>55</xdr:col>
      <xdr:colOff>88900</xdr:colOff>
      <xdr:row>32</xdr:row>
      <xdr:rowOff>139250</xdr:rowOff>
    </xdr:to>
    <xdr:cxnSp macro="">
      <xdr:nvCxnSpPr>
        <xdr:cNvPr id="114" name="直線コネクタ 113"/>
        <xdr:cNvCxnSpPr/>
      </xdr:nvCxnSpPr>
      <xdr:spPr>
        <a:xfrm>
          <a:off x="10388600" y="56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169987</xdr:rowOff>
    </xdr:from>
    <xdr:ext cx="534377" cy="259045"/>
    <xdr:sp macro="" textlink="">
      <xdr:nvSpPr>
        <xdr:cNvPr id="115" name="【道路】&#10;一人当たり延長平均値テキスト"/>
        <xdr:cNvSpPr txBox="1"/>
      </xdr:nvSpPr>
      <xdr:spPr>
        <a:xfrm>
          <a:off x="10515600" y="6685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20110</xdr:rowOff>
    </xdr:from>
    <xdr:to>
      <xdr:col>55</xdr:col>
      <xdr:colOff>50800</xdr:colOff>
      <xdr:row>39</xdr:row>
      <xdr:rowOff>121710</xdr:rowOff>
    </xdr:to>
    <xdr:sp macro="" textlink="">
      <xdr:nvSpPr>
        <xdr:cNvPr id="116" name="フローチャート: 判断 115"/>
        <xdr:cNvSpPr/>
      </xdr:nvSpPr>
      <xdr:spPr>
        <a:xfrm>
          <a:off x="10426700" y="67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49044</xdr:rowOff>
    </xdr:from>
    <xdr:to>
      <xdr:col>50</xdr:col>
      <xdr:colOff>165100</xdr:colOff>
      <xdr:row>39</xdr:row>
      <xdr:rowOff>150644</xdr:rowOff>
    </xdr:to>
    <xdr:sp macro="" textlink="">
      <xdr:nvSpPr>
        <xdr:cNvPr id="117" name="フローチャート: 判断 116"/>
        <xdr:cNvSpPr/>
      </xdr:nvSpPr>
      <xdr:spPr>
        <a:xfrm>
          <a:off x="9588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132776</xdr:rowOff>
    </xdr:from>
    <xdr:to>
      <xdr:col>46</xdr:col>
      <xdr:colOff>38100</xdr:colOff>
      <xdr:row>40</xdr:row>
      <xdr:rowOff>62926</xdr:rowOff>
    </xdr:to>
    <xdr:sp macro="" textlink="">
      <xdr:nvSpPr>
        <xdr:cNvPr id="118" name="フローチャート: 判断 117"/>
        <xdr:cNvSpPr/>
      </xdr:nvSpPr>
      <xdr:spPr>
        <a:xfrm>
          <a:off x="8699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39671</xdr:rowOff>
    </xdr:from>
    <xdr:to>
      <xdr:col>41</xdr:col>
      <xdr:colOff>101600</xdr:colOff>
      <xdr:row>39</xdr:row>
      <xdr:rowOff>141271</xdr:rowOff>
    </xdr:to>
    <xdr:sp macro="" textlink="">
      <xdr:nvSpPr>
        <xdr:cNvPr id="119" name="フローチャート: 判断 118"/>
        <xdr:cNvSpPr/>
      </xdr:nvSpPr>
      <xdr:spPr>
        <a:xfrm>
          <a:off x="7810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132831</xdr:rowOff>
    </xdr:from>
    <xdr:to>
      <xdr:col>55</xdr:col>
      <xdr:colOff>50800</xdr:colOff>
      <xdr:row>38</xdr:row>
      <xdr:rowOff>62981</xdr:rowOff>
    </xdr:to>
    <xdr:sp macro="" textlink="">
      <xdr:nvSpPr>
        <xdr:cNvPr id="125" name="楕円 124"/>
        <xdr:cNvSpPr/>
      </xdr:nvSpPr>
      <xdr:spPr>
        <a:xfrm>
          <a:off x="10426700" y="647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155708</xdr:rowOff>
    </xdr:from>
    <xdr:ext cx="534377" cy="259045"/>
    <xdr:sp macro="" textlink="">
      <xdr:nvSpPr>
        <xdr:cNvPr id="126" name="【道路】&#10;一人当たり延長該当値テキスト"/>
        <xdr:cNvSpPr txBox="1"/>
      </xdr:nvSpPr>
      <xdr:spPr>
        <a:xfrm>
          <a:off x="10515600" y="632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153917</xdr:rowOff>
    </xdr:from>
    <xdr:to>
      <xdr:col>50</xdr:col>
      <xdr:colOff>165100</xdr:colOff>
      <xdr:row>38</xdr:row>
      <xdr:rowOff>84066</xdr:rowOff>
    </xdr:to>
    <xdr:sp macro="" textlink="">
      <xdr:nvSpPr>
        <xdr:cNvPr id="127" name="楕円 126"/>
        <xdr:cNvSpPr/>
      </xdr:nvSpPr>
      <xdr:spPr>
        <a:xfrm>
          <a:off x="9588500" y="64975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12181</xdr:rowOff>
    </xdr:from>
    <xdr:to>
      <xdr:col>55</xdr:col>
      <xdr:colOff>0</xdr:colOff>
      <xdr:row>38</xdr:row>
      <xdr:rowOff>33267</xdr:rowOff>
    </xdr:to>
    <xdr:cxnSp macro="">
      <xdr:nvCxnSpPr>
        <xdr:cNvPr id="128" name="直線コネクタ 127"/>
        <xdr:cNvCxnSpPr/>
      </xdr:nvCxnSpPr>
      <xdr:spPr>
        <a:xfrm flipV="1">
          <a:off x="9639300" y="6527281"/>
          <a:ext cx="838200" cy="2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xdr:rowOff>
    </xdr:from>
    <xdr:to>
      <xdr:col>46</xdr:col>
      <xdr:colOff>38100</xdr:colOff>
      <xdr:row>38</xdr:row>
      <xdr:rowOff>103150</xdr:rowOff>
    </xdr:to>
    <xdr:sp macro="" textlink="">
      <xdr:nvSpPr>
        <xdr:cNvPr id="129" name="楕円 128"/>
        <xdr:cNvSpPr/>
      </xdr:nvSpPr>
      <xdr:spPr>
        <a:xfrm>
          <a:off x="8699500" y="65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33267</xdr:rowOff>
    </xdr:from>
    <xdr:to>
      <xdr:col>50</xdr:col>
      <xdr:colOff>114300</xdr:colOff>
      <xdr:row>38</xdr:row>
      <xdr:rowOff>52350</xdr:rowOff>
    </xdr:to>
    <xdr:cxnSp macro="">
      <xdr:nvCxnSpPr>
        <xdr:cNvPr id="130" name="直線コネクタ 129"/>
        <xdr:cNvCxnSpPr/>
      </xdr:nvCxnSpPr>
      <xdr:spPr>
        <a:xfrm flipV="1">
          <a:off x="8750300" y="6548367"/>
          <a:ext cx="889000" cy="1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93773</xdr:rowOff>
    </xdr:from>
    <xdr:to>
      <xdr:col>41</xdr:col>
      <xdr:colOff>101600</xdr:colOff>
      <xdr:row>39</xdr:row>
      <xdr:rowOff>23923</xdr:rowOff>
    </xdr:to>
    <xdr:sp macro="" textlink="">
      <xdr:nvSpPr>
        <xdr:cNvPr id="131" name="楕円 130"/>
        <xdr:cNvSpPr/>
      </xdr:nvSpPr>
      <xdr:spPr>
        <a:xfrm>
          <a:off x="7810500" y="66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52350</xdr:rowOff>
    </xdr:from>
    <xdr:to>
      <xdr:col>45</xdr:col>
      <xdr:colOff>177800</xdr:colOff>
      <xdr:row>38</xdr:row>
      <xdr:rowOff>144573</xdr:rowOff>
    </xdr:to>
    <xdr:cxnSp macro="">
      <xdr:nvCxnSpPr>
        <xdr:cNvPr id="132" name="直線コネクタ 131"/>
        <xdr:cNvCxnSpPr/>
      </xdr:nvCxnSpPr>
      <xdr:spPr>
        <a:xfrm flipV="1">
          <a:off x="7861300" y="6567450"/>
          <a:ext cx="889000" cy="9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141771</xdr:rowOff>
    </xdr:from>
    <xdr:ext cx="534377" cy="259045"/>
    <xdr:sp macro="" textlink="">
      <xdr:nvSpPr>
        <xdr:cNvPr id="133" name="n_1aveValue【道路】&#10;一人当たり延長"/>
        <xdr:cNvSpPr txBox="1"/>
      </xdr:nvSpPr>
      <xdr:spPr>
        <a:xfrm>
          <a:off x="9359411" y="682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54053</xdr:rowOff>
    </xdr:from>
    <xdr:ext cx="534377" cy="259045"/>
    <xdr:sp macro="" textlink="">
      <xdr:nvSpPr>
        <xdr:cNvPr id="134" name="n_2aveValue【道路】&#10;一人当たり延長"/>
        <xdr:cNvSpPr txBox="1"/>
      </xdr:nvSpPr>
      <xdr:spPr>
        <a:xfrm>
          <a:off x="8483111" y="691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132398</xdr:rowOff>
    </xdr:from>
    <xdr:ext cx="534377" cy="259045"/>
    <xdr:sp macro="" textlink="">
      <xdr:nvSpPr>
        <xdr:cNvPr id="135" name="n_3aveValue【道路】&#10;一人当たり延長"/>
        <xdr:cNvSpPr txBox="1"/>
      </xdr:nvSpPr>
      <xdr:spPr>
        <a:xfrm>
          <a:off x="7594111" y="681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100594</xdr:rowOff>
    </xdr:from>
    <xdr:ext cx="534377" cy="259045"/>
    <xdr:sp macro="" textlink="">
      <xdr:nvSpPr>
        <xdr:cNvPr id="136" name="n_1mainValue【道路】&#10;一人当たり延長"/>
        <xdr:cNvSpPr txBox="1"/>
      </xdr:nvSpPr>
      <xdr:spPr>
        <a:xfrm>
          <a:off x="9359411" y="627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119677</xdr:rowOff>
    </xdr:from>
    <xdr:ext cx="534377" cy="259045"/>
    <xdr:sp macro="" textlink="">
      <xdr:nvSpPr>
        <xdr:cNvPr id="137" name="n_2mainValue【道路】&#10;一人当たり延長"/>
        <xdr:cNvSpPr txBox="1"/>
      </xdr:nvSpPr>
      <xdr:spPr>
        <a:xfrm>
          <a:off x="8483111" y="629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40450</xdr:rowOff>
    </xdr:from>
    <xdr:ext cx="534377" cy="259045"/>
    <xdr:sp macro="" textlink="">
      <xdr:nvSpPr>
        <xdr:cNvPr id="138" name="n_3mainValue【道路】&#10;一人当たり延長"/>
        <xdr:cNvSpPr txBox="1"/>
      </xdr:nvSpPr>
      <xdr:spPr>
        <a:xfrm>
          <a:off x="7594111" y="638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9" name="テキスト ボックス 14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1" name="テキスト ボックス 15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7" name="テキスト ボックス 15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59436</xdr:rowOff>
    </xdr:from>
    <xdr:to>
      <xdr:col>24</xdr:col>
      <xdr:colOff>62865</xdr:colOff>
      <xdr:row>63</xdr:row>
      <xdr:rowOff>48006</xdr:rowOff>
    </xdr:to>
    <xdr:cxnSp macro="">
      <xdr:nvCxnSpPr>
        <xdr:cNvPr id="161" name="直線コネクタ 160"/>
        <xdr:cNvCxnSpPr/>
      </xdr:nvCxnSpPr>
      <xdr:spPr>
        <a:xfrm flipV="1">
          <a:off x="4634865" y="966063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51833</xdr:rowOff>
    </xdr:from>
    <xdr:ext cx="405111" cy="259045"/>
    <xdr:sp macro="" textlink="">
      <xdr:nvSpPr>
        <xdr:cNvPr id="162" name="【橋りょう・トンネル】&#10;有形固定資産減価償却率最小値テキスト"/>
        <xdr:cNvSpPr txBox="1"/>
      </xdr:nvSpPr>
      <xdr:spPr>
        <a:xfrm>
          <a:off x="4673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48006</xdr:rowOff>
    </xdr:from>
    <xdr:to>
      <xdr:col>24</xdr:col>
      <xdr:colOff>152400</xdr:colOff>
      <xdr:row>63</xdr:row>
      <xdr:rowOff>48006</xdr:rowOff>
    </xdr:to>
    <xdr:cxnSp macro="">
      <xdr:nvCxnSpPr>
        <xdr:cNvPr id="163" name="直線コネクタ 162"/>
        <xdr:cNvCxnSpPr/>
      </xdr:nvCxnSpPr>
      <xdr:spPr>
        <a:xfrm>
          <a:off x="4546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6113</xdr:rowOff>
    </xdr:from>
    <xdr:ext cx="405111" cy="259045"/>
    <xdr:sp macro="" textlink="">
      <xdr:nvSpPr>
        <xdr:cNvPr id="164" name="【橋りょう・トンネル】&#10;有形固定資産減価償却率最大値テキスト"/>
        <xdr:cNvSpPr txBox="1"/>
      </xdr:nvSpPr>
      <xdr:spPr>
        <a:xfrm>
          <a:off x="46736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59436</xdr:rowOff>
    </xdr:from>
    <xdr:to>
      <xdr:col>24</xdr:col>
      <xdr:colOff>152400</xdr:colOff>
      <xdr:row>56</xdr:row>
      <xdr:rowOff>59436</xdr:rowOff>
    </xdr:to>
    <xdr:cxnSp macro="">
      <xdr:nvCxnSpPr>
        <xdr:cNvPr id="165" name="直線コネクタ 164"/>
        <xdr:cNvCxnSpPr/>
      </xdr:nvCxnSpPr>
      <xdr:spPr>
        <a:xfrm>
          <a:off x="4546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26941</xdr:rowOff>
    </xdr:from>
    <xdr:ext cx="405111" cy="259045"/>
    <xdr:sp macro="" textlink="">
      <xdr:nvSpPr>
        <xdr:cNvPr id="166" name="【橋りょう・トンネル】&#10;有形固定資産減価償却率平均値テキスト"/>
        <xdr:cNvSpPr txBox="1"/>
      </xdr:nvSpPr>
      <xdr:spPr>
        <a:xfrm>
          <a:off x="4673600" y="10313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xdr:rowOff>
    </xdr:from>
    <xdr:to>
      <xdr:col>24</xdr:col>
      <xdr:colOff>114300</xdr:colOff>
      <xdr:row>61</xdr:row>
      <xdr:rowOff>105664</xdr:rowOff>
    </xdr:to>
    <xdr:sp macro="" textlink="">
      <xdr:nvSpPr>
        <xdr:cNvPr id="167" name="フローチャート: 判断 166"/>
        <xdr:cNvSpPr/>
      </xdr:nvSpPr>
      <xdr:spPr>
        <a:xfrm>
          <a:off x="4584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68" name="フローチャート: 判断 167"/>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69" name="フローチャート: 判断 168"/>
        <xdr:cNvSpPr/>
      </xdr:nvSpPr>
      <xdr:spPr>
        <a:xfrm>
          <a:off x="2857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79502</xdr:rowOff>
    </xdr:from>
    <xdr:to>
      <xdr:col>10</xdr:col>
      <xdr:colOff>165100</xdr:colOff>
      <xdr:row>62</xdr:row>
      <xdr:rowOff>9652</xdr:rowOff>
    </xdr:to>
    <xdr:sp macro="" textlink="">
      <xdr:nvSpPr>
        <xdr:cNvPr id="170" name="フローチャート: 判断 169"/>
        <xdr:cNvSpPr/>
      </xdr:nvSpPr>
      <xdr:spPr>
        <a:xfrm>
          <a:off x="1968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47498</xdr:rowOff>
    </xdr:from>
    <xdr:to>
      <xdr:col>24</xdr:col>
      <xdr:colOff>114300</xdr:colOff>
      <xdr:row>61</xdr:row>
      <xdr:rowOff>149098</xdr:rowOff>
    </xdr:to>
    <xdr:sp macro="" textlink="">
      <xdr:nvSpPr>
        <xdr:cNvPr id="176" name="楕円 175"/>
        <xdr:cNvSpPr/>
      </xdr:nvSpPr>
      <xdr:spPr>
        <a:xfrm>
          <a:off x="4584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25925</xdr:rowOff>
    </xdr:from>
    <xdr:ext cx="405111" cy="259045"/>
    <xdr:sp macro="" textlink="">
      <xdr:nvSpPr>
        <xdr:cNvPr id="177" name="【橋りょう・トンネル】&#10;有形固定資産減価償却率該当値テキスト"/>
        <xdr:cNvSpPr txBox="1"/>
      </xdr:nvSpPr>
      <xdr:spPr>
        <a:xfrm>
          <a:off x="4673600"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81788</xdr:rowOff>
    </xdr:from>
    <xdr:to>
      <xdr:col>20</xdr:col>
      <xdr:colOff>38100</xdr:colOff>
      <xdr:row>62</xdr:row>
      <xdr:rowOff>11938</xdr:rowOff>
    </xdr:to>
    <xdr:sp macro="" textlink="">
      <xdr:nvSpPr>
        <xdr:cNvPr id="178" name="楕円 177"/>
        <xdr:cNvSpPr/>
      </xdr:nvSpPr>
      <xdr:spPr>
        <a:xfrm>
          <a:off x="3746500" y="105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98298</xdr:rowOff>
    </xdr:from>
    <xdr:to>
      <xdr:col>24</xdr:col>
      <xdr:colOff>63500</xdr:colOff>
      <xdr:row>61</xdr:row>
      <xdr:rowOff>132588</xdr:rowOff>
    </xdr:to>
    <xdr:cxnSp macro="">
      <xdr:nvCxnSpPr>
        <xdr:cNvPr id="179" name="直線コネクタ 178"/>
        <xdr:cNvCxnSpPr/>
      </xdr:nvCxnSpPr>
      <xdr:spPr>
        <a:xfrm flipV="1">
          <a:off x="3797300" y="1055674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118364</xdr:rowOff>
    </xdr:from>
    <xdr:to>
      <xdr:col>15</xdr:col>
      <xdr:colOff>101600</xdr:colOff>
      <xdr:row>62</xdr:row>
      <xdr:rowOff>48514</xdr:rowOff>
    </xdr:to>
    <xdr:sp macro="" textlink="">
      <xdr:nvSpPr>
        <xdr:cNvPr id="180" name="楕円 179"/>
        <xdr:cNvSpPr/>
      </xdr:nvSpPr>
      <xdr:spPr>
        <a:xfrm>
          <a:off x="2857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132588</xdr:rowOff>
    </xdr:from>
    <xdr:to>
      <xdr:col>19</xdr:col>
      <xdr:colOff>177800</xdr:colOff>
      <xdr:row>61</xdr:row>
      <xdr:rowOff>169164</xdr:rowOff>
    </xdr:to>
    <xdr:cxnSp macro="">
      <xdr:nvCxnSpPr>
        <xdr:cNvPr id="181" name="直線コネクタ 180"/>
        <xdr:cNvCxnSpPr/>
      </xdr:nvCxnSpPr>
      <xdr:spPr>
        <a:xfrm flipV="1">
          <a:off x="2908300" y="1059103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154940</xdr:rowOff>
    </xdr:from>
    <xdr:to>
      <xdr:col>10</xdr:col>
      <xdr:colOff>165100</xdr:colOff>
      <xdr:row>62</xdr:row>
      <xdr:rowOff>85090</xdr:rowOff>
    </xdr:to>
    <xdr:sp macro="" textlink="">
      <xdr:nvSpPr>
        <xdr:cNvPr id="182" name="楕円 181"/>
        <xdr:cNvSpPr/>
      </xdr:nvSpPr>
      <xdr:spPr>
        <a:xfrm>
          <a:off x="1968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169164</xdr:rowOff>
    </xdr:from>
    <xdr:to>
      <xdr:col>15</xdr:col>
      <xdr:colOff>50800</xdr:colOff>
      <xdr:row>62</xdr:row>
      <xdr:rowOff>34290</xdr:rowOff>
    </xdr:to>
    <xdr:cxnSp macro="">
      <xdr:nvCxnSpPr>
        <xdr:cNvPr id="183" name="直線コネクタ 182"/>
        <xdr:cNvCxnSpPr/>
      </xdr:nvCxnSpPr>
      <xdr:spPr>
        <a:xfrm flipV="1">
          <a:off x="2019300" y="1062761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147337</xdr:rowOff>
    </xdr:from>
    <xdr:ext cx="405111" cy="259045"/>
    <xdr:sp macro="" textlink="">
      <xdr:nvSpPr>
        <xdr:cNvPr id="184" name="n_1aveValue【橋りょう・トンネル】&#10;有形固定資産減価償却率"/>
        <xdr:cNvSpPr txBox="1"/>
      </xdr:nvSpPr>
      <xdr:spPr>
        <a:xfrm>
          <a:off x="3582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12463</xdr:rowOff>
    </xdr:from>
    <xdr:ext cx="405111" cy="259045"/>
    <xdr:sp macro="" textlink="">
      <xdr:nvSpPr>
        <xdr:cNvPr id="185" name="n_2aveValue【橋りょう・トンネル】&#10;有形固定資産減価償却率"/>
        <xdr:cNvSpPr txBox="1"/>
      </xdr:nvSpPr>
      <xdr:spPr>
        <a:xfrm>
          <a:off x="2705744" y="102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26179</xdr:rowOff>
    </xdr:from>
    <xdr:ext cx="405111" cy="259045"/>
    <xdr:sp macro="" textlink="">
      <xdr:nvSpPr>
        <xdr:cNvPr id="186" name="n_3aveValue【橋りょう・トンネル】&#10;有形固定資産減価償却率"/>
        <xdr:cNvSpPr txBox="1"/>
      </xdr:nvSpPr>
      <xdr:spPr>
        <a:xfrm>
          <a:off x="1816744" y="103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3065</xdr:rowOff>
    </xdr:from>
    <xdr:ext cx="405111" cy="259045"/>
    <xdr:sp macro="" textlink="">
      <xdr:nvSpPr>
        <xdr:cNvPr id="187" name="n_1mainValue【橋りょう・トンネル】&#10;有形固定資産減価償却率"/>
        <xdr:cNvSpPr txBox="1"/>
      </xdr:nvSpPr>
      <xdr:spPr>
        <a:xfrm>
          <a:off x="3582044" y="1063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39641</xdr:rowOff>
    </xdr:from>
    <xdr:ext cx="405111" cy="259045"/>
    <xdr:sp macro="" textlink="">
      <xdr:nvSpPr>
        <xdr:cNvPr id="188" name="n_2mainValue【橋りょう・トンネル】&#10;有形固定資産減価償却率"/>
        <xdr:cNvSpPr txBox="1"/>
      </xdr:nvSpPr>
      <xdr:spPr>
        <a:xfrm>
          <a:off x="2705744" y="1066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76217</xdr:rowOff>
    </xdr:from>
    <xdr:ext cx="405111" cy="259045"/>
    <xdr:sp macro="" textlink="">
      <xdr:nvSpPr>
        <xdr:cNvPr id="189" name="n_3mainValue【橋りょう・トンネル】&#10;有形固定資産減価償却率"/>
        <xdr:cNvSpPr txBox="1"/>
      </xdr:nvSpPr>
      <xdr:spPr>
        <a:xfrm>
          <a:off x="1816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119542</xdr:rowOff>
    </xdr:from>
    <xdr:to>
      <xdr:col>54</xdr:col>
      <xdr:colOff>189865</xdr:colOff>
      <xdr:row>64</xdr:row>
      <xdr:rowOff>114167</xdr:rowOff>
    </xdr:to>
    <xdr:cxnSp macro="">
      <xdr:nvCxnSpPr>
        <xdr:cNvPr id="215" name="直線コネクタ 214"/>
        <xdr:cNvCxnSpPr/>
      </xdr:nvCxnSpPr>
      <xdr:spPr>
        <a:xfrm flipV="1">
          <a:off x="10476865" y="9549292"/>
          <a:ext cx="0" cy="153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117994</xdr:rowOff>
    </xdr:from>
    <xdr:ext cx="534377" cy="259045"/>
    <xdr:sp macro="" textlink="">
      <xdr:nvSpPr>
        <xdr:cNvPr id="216" name="【橋りょう・トンネル】&#10;一人当たり有形固定資産（償却資産）額最小値テキスト"/>
        <xdr:cNvSpPr txBox="1"/>
      </xdr:nvSpPr>
      <xdr:spPr>
        <a:xfrm>
          <a:off x="10515600" y="110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114167</xdr:rowOff>
    </xdr:from>
    <xdr:to>
      <xdr:col>55</xdr:col>
      <xdr:colOff>88900</xdr:colOff>
      <xdr:row>64</xdr:row>
      <xdr:rowOff>114167</xdr:rowOff>
    </xdr:to>
    <xdr:cxnSp macro="">
      <xdr:nvCxnSpPr>
        <xdr:cNvPr id="217" name="直線コネクタ 216"/>
        <xdr:cNvCxnSpPr/>
      </xdr:nvCxnSpPr>
      <xdr:spPr>
        <a:xfrm>
          <a:off x="10388600" y="110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66219</xdr:rowOff>
    </xdr:from>
    <xdr:ext cx="690189" cy="259045"/>
    <xdr:sp macro="" textlink="">
      <xdr:nvSpPr>
        <xdr:cNvPr id="218" name="【橋りょう・トンネル】&#10;一人当たり有形固定資産（償却資産）額最大値テキスト"/>
        <xdr:cNvSpPr txBox="1"/>
      </xdr:nvSpPr>
      <xdr:spPr>
        <a:xfrm>
          <a:off x="10515600" y="932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119542</xdr:rowOff>
    </xdr:from>
    <xdr:to>
      <xdr:col>55</xdr:col>
      <xdr:colOff>88900</xdr:colOff>
      <xdr:row>55</xdr:row>
      <xdr:rowOff>119542</xdr:rowOff>
    </xdr:to>
    <xdr:cxnSp macro="">
      <xdr:nvCxnSpPr>
        <xdr:cNvPr id="219" name="直線コネクタ 218"/>
        <xdr:cNvCxnSpPr/>
      </xdr:nvCxnSpPr>
      <xdr:spPr>
        <a:xfrm>
          <a:off x="10388600" y="954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164976</xdr:rowOff>
    </xdr:from>
    <xdr:ext cx="599010" cy="259045"/>
    <xdr:sp macro="" textlink="">
      <xdr:nvSpPr>
        <xdr:cNvPr id="220" name="【橋りょう・トンネル】&#10;一人当たり有形固定資産（償却資産）額平均値テキスト"/>
        <xdr:cNvSpPr txBox="1"/>
      </xdr:nvSpPr>
      <xdr:spPr>
        <a:xfrm>
          <a:off x="10515600" y="10623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xdr:rowOff>
    </xdr:from>
    <xdr:to>
      <xdr:col>55</xdr:col>
      <xdr:colOff>50800</xdr:colOff>
      <xdr:row>62</xdr:row>
      <xdr:rowOff>116699</xdr:rowOff>
    </xdr:to>
    <xdr:sp macro="" textlink="">
      <xdr:nvSpPr>
        <xdr:cNvPr id="221" name="フローチャート: 判断 220"/>
        <xdr:cNvSpPr/>
      </xdr:nvSpPr>
      <xdr:spPr>
        <a:xfrm>
          <a:off x="104267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38561</xdr:rowOff>
    </xdr:from>
    <xdr:to>
      <xdr:col>50</xdr:col>
      <xdr:colOff>165100</xdr:colOff>
      <xdr:row>62</xdr:row>
      <xdr:rowOff>140161</xdr:rowOff>
    </xdr:to>
    <xdr:sp macro="" textlink="">
      <xdr:nvSpPr>
        <xdr:cNvPr id="222" name="フローチャート: 判断 221"/>
        <xdr:cNvSpPr/>
      </xdr:nvSpPr>
      <xdr:spPr>
        <a:xfrm>
          <a:off x="9588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300</xdr:rowOff>
    </xdr:from>
    <xdr:to>
      <xdr:col>46</xdr:col>
      <xdr:colOff>38100</xdr:colOff>
      <xdr:row>62</xdr:row>
      <xdr:rowOff>101900</xdr:rowOff>
    </xdr:to>
    <xdr:sp macro="" textlink="">
      <xdr:nvSpPr>
        <xdr:cNvPr id="223" name="フローチャート: 判断 222"/>
        <xdr:cNvSpPr/>
      </xdr:nvSpPr>
      <xdr:spPr>
        <a:xfrm>
          <a:off x="8699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142680</xdr:rowOff>
    </xdr:from>
    <xdr:to>
      <xdr:col>41</xdr:col>
      <xdr:colOff>101600</xdr:colOff>
      <xdr:row>62</xdr:row>
      <xdr:rowOff>72830</xdr:rowOff>
    </xdr:to>
    <xdr:sp macro="" textlink="">
      <xdr:nvSpPr>
        <xdr:cNvPr id="224" name="フローチャート: 判断 223"/>
        <xdr:cNvSpPr/>
      </xdr:nvSpPr>
      <xdr:spPr>
        <a:xfrm>
          <a:off x="7810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9706</xdr:rowOff>
    </xdr:from>
    <xdr:to>
      <xdr:col>55</xdr:col>
      <xdr:colOff>50800</xdr:colOff>
      <xdr:row>60</xdr:row>
      <xdr:rowOff>111306</xdr:rowOff>
    </xdr:to>
    <xdr:sp macro="" textlink="">
      <xdr:nvSpPr>
        <xdr:cNvPr id="230" name="楕円 229"/>
        <xdr:cNvSpPr/>
      </xdr:nvSpPr>
      <xdr:spPr>
        <a:xfrm>
          <a:off x="10426700" y="1029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32583</xdr:rowOff>
    </xdr:from>
    <xdr:ext cx="599010" cy="259045"/>
    <xdr:sp macro="" textlink="">
      <xdr:nvSpPr>
        <xdr:cNvPr id="231" name="【橋りょう・トンネル】&#10;一人当たり有形固定資産（償却資産）額該当値テキスト"/>
        <xdr:cNvSpPr txBox="1"/>
      </xdr:nvSpPr>
      <xdr:spPr>
        <a:xfrm>
          <a:off x="10515600" y="1014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31980</xdr:rowOff>
    </xdr:from>
    <xdr:to>
      <xdr:col>50</xdr:col>
      <xdr:colOff>165100</xdr:colOff>
      <xdr:row>60</xdr:row>
      <xdr:rowOff>133580</xdr:rowOff>
    </xdr:to>
    <xdr:sp macro="" textlink="">
      <xdr:nvSpPr>
        <xdr:cNvPr id="232" name="楕円 231"/>
        <xdr:cNvSpPr/>
      </xdr:nvSpPr>
      <xdr:spPr>
        <a:xfrm>
          <a:off x="9588500" y="103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60506</xdr:rowOff>
    </xdr:from>
    <xdr:to>
      <xdr:col>55</xdr:col>
      <xdr:colOff>0</xdr:colOff>
      <xdr:row>60</xdr:row>
      <xdr:rowOff>82780</xdr:rowOff>
    </xdr:to>
    <xdr:cxnSp macro="">
      <xdr:nvCxnSpPr>
        <xdr:cNvPr id="233" name="直線コネクタ 232"/>
        <xdr:cNvCxnSpPr/>
      </xdr:nvCxnSpPr>
      <xdr:spPr>
        <a:xfrm flipV="1">
          <a:off x="9639300" y="10347506"/>
          <a:ext cx="838200" cy="2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50776</xdr:rowOff>
    </xdr:from>
    <xdr:to>
      <xdr:col>46</xdr:col>
      <xdr:colOff>38100</xdr:colOff>
      <xdr:row>60</xdr:row>
      <xdr:rowOff>152376</xdr:rowOff>
    </xdr:to>
    <xdr:sp macro="" textlink="">
      <xdr:nvSpPr>
        <xdr:cNvPr id="234" name="楕円 233"/>
        <xdr:cNvSpPr/>
      </xdr:nvSpPr>
      <xdr:spPr>
        <a:xfrm>
          <a:off x="8699500" y="103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82780</xdr:rowOff>
    </xdr:from>
    <xdr:to>
      <xdr:col>50</xdr:col>
      <xdr:colOff>114300</xdr:colOff>
      <xdr:row>60</xdr:row>
      <xdr:rowOff>101576</xdr:rowOff>
    </xdr:to>
    <xdr:cxnSp macro="">
      <xdr:nvCxnSpPr>
        <xdr:cNvPr id="235" name="直線コネクタ 234"/>
        <xdr:cNvCxnSpPr/>
      </xdr:nvCxnSpPr>
      <xdr:spPr>
        <a:xfrm flipV="1">
          <a:off x="8750300" y="10369780"/>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66741</xdr:rowOff>
    </xdr:from>
    <xdr:to>
      <xdr:col>41</xdr:col>
      <xdr:colOff>101600</xdr:colOff>
      <xdr:row>60</xdr:row>
      <xdr:rowOff>168341</xdr:rowOff>
    </xdr:to>
    <xdr:sp macro="" textlink="">
      <xdr:nvSpPr>
        <xdr:cNvPr id="236" name="楕円 235"/>
        <xdr:cNvSpPr/>
      </xdr:nvSpPr>
      <xdr:spPr>
        <a:xfrm>
          <a:off x="7810500" y="1035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101576</xdr:rowOff>
    </xdr:from>
    <xdr:to>
      <xdr:col>45</xdr:col>
      <xdr:colOff>177800</xdr:colOff>
      <xdr:row>60</xdr:row>
      <xdr:rowOff>117541</xdr:rowOff>
    </xdr:to>
    <xdr:cxnSp macro="">
      <xdr:nvCxnSpPr>
        <xdr:cNvPr id="237" name="直線コネクタ 236"/>
        <xdr:cNvCxnSpPr/>
      </xdr:nvCxnSpPr>
      <xdr:spPr>
        <a:xfrm flipV="1">
          <a:off x="7861300" y="10388576"/>
          <a:ext cx="8890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131288</xdr:rowOff>
    </xdr:from>
    <xdr:ext cx="599010" cy="259045"/>
    <xdr:sp macro="" textlink="">
      <xdr:nvSpPr>
        <xdr:cNvPr id="238" name="n_1aveValue【橋りょう・トンネル】&#10;一人当たり有形固定資産（償却資産）額"/>
        <xdr:cNvSpPr txBox="1"/>
      </xdr:nvSpPr>
      <xdr:spPr>
        <a:xfrm>
          <a:off x="93270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93027</xdr:rowOff>
    </xdr:from>
    <xdr:ext cx="599010" cy="259045"/>
    <xdr:sp macro="" textlink="">
      <xdr:nvSpPr>
        <xdr:cNvPr id="239" name="n_2aveValue【橋りょう・トンネル】&#10;一人当たり有形固定資産（償却資産）額"/>
        <xdr:cNvSpPr txBox="1"/>
      </xdr:nvSpPr>
      <xdr:spPr>
        <a:xfrm>
          <a:off x="84507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63957</xdr:rowOff>
    </xdr:from>
    <xdr:ext cx="599010" cy="259045"/>
    <xdr:sp macro="" textlink="">
      <xdr:nvSpPr>
        <xdr:cNvPr id="240" name="n_3aveValue【橋りょう・トンネル】&#10;一人当たり有形固定資産（償却資産）額"/>
        <xdr:cNvSpPr txBox="1"/>
      </xdr:nvSpPr>
      <xdr:spPr>
        <a:xfrm>
          <a:off x="7561795" y="106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150107</xdr:rowOff>
    </xdr:from>
    <xdr:ext cx="599010" cy="259045"/>
    <xdr:sp macro="" textlink="">
      <xdr:nvSpPr>
        <xdr:cNvPr id="241" name="n_1mainValue【橋りょう・トンネル】&#10;一人当たり有形固定資産（償却資産）額"/>
        <xdr:cNvSpPr txBox="1"/>
      </xdr:nvSpPr>
      <xdr:spPr>
        <a:xfrm>
          <a:off x="9327095" y="100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168903</xdr:rowOff>
    </xdr:from>
    <xdr:ext cx="599010" cy="259045"/>
    <xdr:sp macro="" textlink="">
      <xdr:nvSpPr>
        <xdr:cNvPr id="242" name="n_2mainValue【橋りょう・トンネル】&#10;一人当たり有形固定資産（償却資産）額"/>
        <xdr:cNvSpPr txBox="1"/>
      </xdr:nvSpPr>
      <xdr:spPr>
        <a:xfrm>
          <a:off x="8450795" y="1011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13418</xdr:rowOff>
    </xdr:from>
    <xdr:ext cx="599010" cy="259045"/>
    <xdr:sp macro="" textlink="">
      <xdr:nvSpPr>
        <xdr:cNvPr id="243" name="n_3mainValue【橋りょう・トンネル】&#10;一人当たり有形固定資産（償却資産）額"/>
        <xdr:cNvSpPr txBox="1"/>
      </xdr:nvSpPr>
      <xdr:spPr>
        <a:xfrm>
          <a:off x="7561795" y="1012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15239</xdr:rowOff>
    </xdr:to>
    <xdr:cxnSp macro="">
      <xdr:nvCxnSpPr>
        <xdr:cNvPr id="266" name="直線コネクタ 265"/>
        <xdr:cNvCxnSpPr/>
      </xdr:nvCxnSpPr>
      <xdr:spPr>
        <a:xfrm flipV="1">
          <a:off x="4634865" y="1341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19066</xdr:rowOff>
    </xdr:from>
    <xdr:ext cx="405111" cy="259045"/>
    <xdr:sp macro="" textlink="">
      <xdr:nvSpPr>
        <xdr:cNvPr id="267" name="【公営住宅】&#10;有形固定資産減価償却率最小値テキスト"/>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68" name="直線コネクタ 267"/>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9"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0" name="直線コネクタ 26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141749</xdr:rowOff>
    </xdr:from>
    <xdr:ext cx="405111" cy="259045"/>
    <xdr:sp macro="" textlink="">
      <xdr:nvSpPr>
        <xdr:cNvPr id="271" name="【公営住宅】&#10;有形固定資産減価償却率平均値テキスト"/>
        <xdr:cNvSpPr txBox="1"/>
      </xdr:nvSpPr>
      <xdr:spPr>
        <a:xfrm>
          <a:off x="4673600" y="1402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72" name="フローチャート: 判断 271"/>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73" name="フローチャート: 判断 272"/>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42163</xdr:rowOff>
    </xdr:from>
    <xdr:to>
      <xdr:col>15</xdr:col>
      <xdr:colOff>101600</xdr:colOff>
      <xdr:row>82</xdr:row>
      <xdr:rowOff>143763</xdr:rowOff>
    </xdr:to>
    <xdr:sp macro="" textlink="">
      <xdr:nvSpPr>
        <xdr:cNvPr id="274" name="フローチャート: 判断 273"/>
        <xdr:cNvSpPr/>
      </xdr:nvSpPr>
      <xdr:spPr>
        <a:xfrm>
          <a:off x="2857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19304</xdr:rowOff>
    </xdr:from>
    <xdr:to>
      <xdr:col>10</xdr:col>
      <xdr:colOff>165100</xdr:colOff>
      <xdr:row>82</xdr:row>
      <xdr:rowOff>120904</xdr:rowOff>
    </xdr:to>
    <xdr:sp macro="" textlink="">
      <xdr:nvSpPr>
        <xdr:cNvPr id="275" name="フローチャート: 判断 274"/>
        <xdr:cNvSpPr/>
      </xdr:nvSpPr>
      <xdr:spPr>
        <a:xfrm>
          <a:off x="1968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53594</xdr:rowOff>
    </xdr:from>
    <xdr:to>
      <xdr:col>24</xdr:col>
      <xdr:colOff>114300</xdr:colOff>
      <xdr:row>79</xdr:row>
      <xdr:rowOff>155194</xdr:rowOff>
    </xdr:to>
    <xdr:sp macro="" textlink="">
      <xdr:nvSpPr>
        <xdr:cNvPr id="281" name="楕円 280"/>
        <xdr:cNvSpPr/>
      </xdr:nvSpPr>
      <xdr:spPr>
        <a:xfrm>
          <a:off x="45847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76471</xdr:rowOff>
    </xdr:from>
    <xdr:ext cx="405111" cy="259045"/>
    <xdr:sp macro="" textlink="">
      <xdr:nvSpPr>
        <xdr:cNvPr id="282" name="【公営住宅】&#10;有形固定資産減価償却率該当値テキスト"/>
        <xdr:cNvSpPr txBox="1"/>
      </xdr:nvSpPr>
      <xdr:spPr>
        <a:xfrm>
          <a:off x="4673600" y="134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71882</xdr:rowOff>
    </xdr:from>
    <xdr:to>
      <xdr:col>20</xdr:col>
      <xdr:colOff>38100</xdr:colOff>
      <xdr:row>80</xdr:row>
      <xdr:rowOff>2032</xdr:rowOff>
    </xdr:to>
    <xdr:sp macro="" textlink="">
      <xdr:nvSpPr>
        <xdr:cNvPr id="283" name="楕円 282"/>
        <xdr:cNvSpPr/>
      </xdr:nvSpPr>
      <xdr:spPr>
        <a:xfrm>
          <a:off x="3746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104394</xdr:rowOff>
    </xdr:from>
    <xdr:to>
      <xdr:col>24</xdr:col>
      <xdr:colOff>63500</xdr:colOff>
      <xdr:row>79</xdr:row>
      <xdr:rowOff>122682</xdr:rowOff>
    </xdr:to>
    <xdr:cxnSp macro="">
      <xdr:nvCxnSpPr>
        <xdr:cNvPr id="284" name="直線コネクタ 283"/>
        <xdr:cNvCxnSpPr/>
      </xdr:nvCxnSpPr>
      <xdr:spPr>
        <a:xfrm flipV="1">
          <a:off x="3797300" y="136489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103887</xdr:rowOff>
    </xdr:from>
    <xdr:to>
      <xdr:col>15</xdr:col>
      <xdr:colOff>101600</xdr:colOff>
      <xdr:row>80</xdr:row>
      <xdr:rowOff>34037</xdr:rowOff>
    </xdr:to>
    <xdr:sp macro="" textlink="">
      <xdr:nvSpPr>
        <xdr:cNvPr id="285" name="楕円 284"/>
        <xdr:cNvSpPr/>
      </xdr:nvSpPr>
      <xdr:spPr>
        <a:xfrm>
          <a:off x="2857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122682</xdr:rowOff>
    </xdr:from>
    <xdr:to>
      <xdr:col>19</xdr:col>
      <xdr:colOff>177800</xdr:colOff>
      <xdr:row>79</xdr:row>
      <xdr:rowOff>154687</xdr:rowOff>
    </xdr:to>
    <xdr:cxnSp macro="">
      <xdr:nvCxnSpPr>
        <xdr:cNvPr id="286" name="直線コネクタ 285"/>
        <xdr:cNvCxnSpPr/>
      </xdr:nvCxnSpPr>
      <xdr:spPr>
        <a:xfrm flipV="1">
          <a:off x="2908300" y="136672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142748</xdr:rowOff>
    </xdr:from>
    <xdr:to>
      <xdr:col>10</xdr:col>
      <xdr:colOff>165100</xdr:colOff>
      <xdr:row>80</xdr:row>
      <xdr:rowOff>72898</xdr:rowOff>
    </xdr:to>
    <xdr:sp macro="" textlink="">
      <xdr:nvSpPr>
        <xdr:cNvPr id="287" name="楕円 286"/>
        <xdr:cNvSpPr/>
      </xdr:nvSpPr>
      <xdr:spPr>
        <a:xfrm>
          <a:off x="19685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154687</xdr:rowOff>
    </xdr:from>
    <xdr:to>
      <xdr:col>15</xdr:col>
      <xdr:colOff>50800</xdr:colOff>
      <xdr:row>80</xdr:row>
      <xdr:rowOff>22098</xdr:rowOff>
    </xdr:to>
    <xdr:cxnSp macro="">
      <xdr:nvCxnSpPr>
        <xdr:cNvPr id="288" name="直線コネクタ 287"/>
        <xdr:cNvCxnSpPr/>
      </xdr:nvCxnSpPr>
      <xdr:spPr>
        <a:xfrm flipV="1">
          <a:off x="2019300" y="13699237"/>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289" name="n_1aveValue【公営住宅】&#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134890</xdr:rowOff>
    </xdr:from>
    <xdr:ext cx="405111" cy="259045"/>
    <xdr:sp macro="" textlink="">
      <xdr:nvSpPr>
        <xdr:cNvPr id="290" name="n_2aveValue【公営住宅】&#10;有形固定資産減価償却率"/>
        <xdr:cNvSpPr txBox="1"/>
      </xdr:nvSpPr>
      <xdr:spPr>
        <a:xfrm>
          <a:off x="27057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112031</xdr:rowOff>
    </xdr:from>
    <xdr:ext cx="405111" cy="259045"/>
    <xdr:sp macro="" textlink="">
      <xdr:nvSpPr>
        <xdr:cNvPr id="291" name="n_3aveValue【公営住宅】&#10;有形固定資産減価償却率"/>
        <xdr:cNvSpPr txBox="1"/>
      </xdr:nvSpPr>
      <xdr:spPr>
        <a:xfrm>
          <a:off x="1816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18559</xdr:rowOff>
    </xdr:from>
    <xdr:ext cx="405111" cy="259045"/>
    <xdr:sp macro="" textlink="">
      <xdr:nvSpPr>
        <xdr:cNvPr id="292" name="n_1mainValue【公営住宅】&#10;有形固定資産減価償却率"/>
        <xdr:cNvSpPr txBox="1"/>
      </xdr:nvSpPr>
      <xdr:spPr>
        <a:xfrm>
          <a:off x="35820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50564</xdr:rowOff>
    </xdr:from>
    <xdr:ext cx="405111" cy="259045"/>
    <xdr:sp macro="" textlink="">
      <xdr:nvSpPr>
        <xdr:cNvPr id="293" name="n_2mainValue【公営住宅】&#10;有形固定資産減価償却率"/>
        <xdr:cNvSpPr txBox="1"/>
      </xdr:nvSpPr>
      <xdr:spPr>
        <a:xfrm>
          <a:off x="27057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89425</xdr:rowOff>
    </xdr:from>
    <xdr:ext cx="405111" cy="259045"/>
    <xdr:sp macro="" textlink="">
      <xdr:nvSpPr>
        <xdr:cNvPr id="294" name="n_3mainValue【公営住宅】&#10;有形固定資産減価償却率"/>
        <xdr:cNvSpPr txBox="1"/>
      </xdr:nvSpPr>
      <xdr:spPr>
        <a:xfrm>
          <a:off x="1816744" y="1346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24764</xdr:rowOff>
    </xdr:from>
    <xdr:to>
      <xdr:col>54</xdr:col>
      <xdr:colOff>189865</xdr:colOff>
      <xdr:row>86</xdr:row>
      <xdr:rowOff>112091</xdr:rowOff>
    </xdr:to>
    <xdr:cxnSp macro="">
      <xdr:nvCxnSpPr>
        <xdr:cNvPr id="318" name="直線コネクタ 317"/>
        <xdr:cNvCxnSpPr/>
      </xdr:nvCxnSpPr>
      <xdr:spPr>
        <a:xfrm flipV="1">
          <a:off x="10476865" y="13569314"/>
          <a:ext cx="0" cy="128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115918</xdr:rowOff>
    </xdr:from>
    <xdr:ext cx="469744" cy="259045"/>
    <xdr:sp macro="" textlink="">
      <xdr:nvSpPr>
        <xdr:cNvPr id="319" name="【公営住宅】&#10;一人当たり面積最小値テキスト"/>
        <xdr:cNvSpPr txBox="1"/>
      </xdr:nvSpPr>
      <xdr:spPr>
        <a:xfrm>
          <a:off x="10515600" y="148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112091</xdr:rowOff>
    </xdr:from>
    <xdr:to>
      <xdr:col>55</xdr:col>
      <xdr:colOff>88900</xdr:colOff>
      <xdr:row>86</xdr:row>
      <xdr:rowOff>112091</xdr:rowOff>
    </xdr:to>
    <xdr:cxnSp macro="">
      <xdr:nvCxnSpPr>
        <xdr:cNvPr id="320" name="直線コネクタ 319"/>
        <xdr:cNvCxnSpPr/>
      </xdr:nvCxnSpPr>
      <xdr:spPr>
        <a:xfrm>
          <a:off x="10388600" y="1485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142891</xdr:rowOff>
    </xdr:from>
    <xdr:ext cx="534377" cy="259045"/>
    <xdr:sp macro="" textlink="">
      <xdr:nvSpPr>
        <xdr:cNvPr id="321" name="【公営住宅】&#10;一人当たり面積最大値テキスト"/>
        <xdr:cNvSpPr txBox="1"/>
      </xdr:nvSpPr>
      <xdr:spPr>
        <a:xfrm>
          <a:off x="10515600" y="133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24764</xdr:rowOff>
    </xdr:from>
    <xdr:to>
      <xdr:col>55</xdr:col>
      <xdr:colOff>88900</xdr:colOff>
      <xdr:row>79</xdr:row>
      <xdr:rowOff>24764</xdr:rowOff>
    </xdr:to>
    <xdr:cxnSp macro="">
      <xdr:nvCxnSpPr>
        <xdr:cNvPr id="322" name="直線コネクタ 321"/>
        <xdr:cNvCxnSpPr/>
      </xdr:nvCxnSpPr>
      <xdr:spPr>
        <a:xfrm>
          <a:off x="10388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94454</xdr:rowOff>
    </xdr:from>
    <xdr:ext cx="469744" cy="259045"/>
    <xdr:sp macro="" textlink="">
      <xdr:nvSpPr>
        <xdr:cNvPr id="323" name="【公営住宅】&#10;一人当たり面積平均値テキスト"/>
        <xdr:cNvSpPr txBox="1"/>
      </xdr:nvSpPr>
      <xdr:spPr>
        <a:xfrm>
          <a:off x="10515600" y="1449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71577</xdr:rowOff>
    </xdr:from>
    <xdr:to>
      <xdr:col>55</xdr:col>
      <xdr:colOff>50800</xdr:colOff>
      <xdr:row>86</xdr:row>
      <xdr:rowOff>1727</xdr:rowOff>
    </xdr:to>
    <xdr:sp macro="" textlink="">
      <xdr:nvSpPr>
        <xdr:cNvPr id="324" name="フローチャート: 判断 323"/>
        <xdr:cNvSpPr/>
      </xdr:nvSpPr>
      <xdr:spPr>
        <a:xfrm>
          <a:off x="10426700" y="1464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78817</xdr:rowOff>
    </xdr:from>
    <xdr:to>
      <xdr:col>50</xdr:col>
      <xdr:colOff>165100</xdr:colOff>
      <xdr:row>86</xdr:row>
      <xdr:rowOff>8967</xdr:rowOff>
    </xdr:to>
    <xdr:sp macro="" textlink="">
      <xdr:nvSpPr>
        <xdr:cNvPr id="325" name="フローチャート: 判断 324"/>
        <xdr:cNvSpPr/>
      </xdr:nvSpPr>
      <xdr:spPr>
        <a:xfrm>
          <a:off x="9588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6" name="フローチャート: 判断 325"/>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123089</xdr:rowOff>
    </xdr:from>
    <xdr:to>
      <xdr:col>41</xdr:col>
      <xdr:colOff>101600</xdr:colOff>
      <xdr:row>86</xdr:row>
      <xdr:rowOff>53239</xdr:rowOff>
    </xdr:to>
    <xdr:sp macro="" textlink="">
      <xdr:nvSpPr>
        <xdr:cNvPr id="327" name="フローチャート: 判断 326"/>
        <xdr:cNvSpPr/>
      </xdr:nvSpPr>
      <xdr:spPr>
        <a:xfrm>
          <a:off x="7810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124383</xdr:rowOff>
    </xdr:from>
    <xdr:to>
      <xdr:col>55</xdr:col>
      <xdr:colOff>50800</xdr:colOff>
      <xdr:row>86</xdr:row>
      <xdr:rowOff>54533</xdr:rowOff>
    </xdr:to>
    <xdr:sp macro="" textlink="">
      <xdr:nvSpPr>
        <xdr:cNvPr id="333" name="楕円 332"/>
        <xdr:cNvSpPr/>
      </xdr:nvSpPr>
      <xdr:spPr>
        <a:xfrm>
          <a:off x="10426700" y="1469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50003</xdr:rowOff>
    </xdr:from>
    <xdr:ext cx="469744" cy="259045"/>
    <xdr:sp macro="" textlink="">
      <xdr:nvSpPr>
        <xdr:cNvPr id="334" name="【公営住宅】&#10;一人当たり面積該当値テキスト"/>
        <xdr:cNvSpPr txBox="1"/>
      </xdr:nvSpPr>
      <xdr:spPr>
        <a:xfrm>
          <a:off x="10515600" y="1462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131394</xdr:rowOff>
    </xdr:from>
    <xdr:to>
      <xdr:col>50</xdr:col>
      <xdr:colOff>165100</xdr:colOff>
      <xdr:row>86</xdr:row>
      <xdr:rowOff>61544</xdr:rowOff>
    </xdr:to>
    <xdr:sp macro="" textlink="">
      <xdr:nvSpPr>
        <xdr:cNvPr id="335" name="楕円 334"/>
        <xdr:cNvSpPr/>
      </xdr:nvSpPr>
      <xdr:spPr>
        <a:xfrm>
          <a:off x="9588500" y="1470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3733</xdr:rowOff>
    </xdr:from>
    <xdr:to>
      <xdr:col>55</xdr:col>
      <xdr:colOff>0</xdr:colOff>
      <xdr:row>86</xdr:row>
      <xdr:rowOff>10744</xdr:rowOff>
    </xdr:to>
    <xdr:cxnSp macro="">
      <xdr:nvCxnSpPr>
        <xdr:cNvPr id="336" name="直線コネクタ 335"/>
        <xdr:cNvCxnSpPr/>
      </xdr:nvCxnSpPr>
      <xdr:spPr>
        <a:xfrm flipV="1">
          <a:off x="9639300" y="14748433"/>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134443</xdr:rowOff>
    </xdr:from>
    <xdr:to>
      <xdr:col>46</xdr:col>
      <xdr:colOff>38100</xdr:colOff>
      <xdr:row>86</xdr:row>
      <xdr:rowOff>64593</xdr:rowOff>
    </xdr:to>
    <xdr:sp macro="" textlink="">
      <xdr:nvSpPr>
        <xdr:cNvPr id="337" name="楕円 336"/>
        <xdr:cNvSpPr/>
      </xdr:nvSpPr>
      <xdr:spPr>
        <a:xfrm>
          <a:off x="8699500" y="1470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10744</xdr:rowOff>
    </xdr:from>
    <xdr:to>
      <xdr:col>50</xdr:col>
      <xdr:colOff>114300</xdr:colOff>
      <xdr:row>86</xdr:row>
      <xdr:rowOff>13793</xdr:rowOff>
    </xdr:to>
    <xdr:cxnSp macro="">
      <xdr:nvCxnSpPr>
        <xdr:cNvPr id="338" name="直線コネクタ 337"/>
        <xdr:cNvCxnSpPr/>
      </xdr:nvCxnSpPr>
      <xdr:spPr>
        <a:xfrm flipV="1">
          <a:off x="8750300" y="14755444"/>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136500</xdr:rowOff>
    </xdr:from>
    <xdr:to>
      <xdr:col>41</xdr:col>
      <xdr:colOff>101600</xdr:colOff>
      <xdr:row>86</xdr:row>
      <xdr:rowOff>66650</xdr:rowOff>
    </xdr:to>
    <xdr:sp macro="" textlink="">
      <xdr:nvSpPr>
        <xdr:cNvPr id="339" name="楕円 338"/>
        <xdr:cNvSpPr/>
      </xdr:nvSpPr>
      <xdr:spPr>
        <a:xfrm>
          <a:off x="7810500" y="1470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13793</xdr:rowOff>
    </xdr:from>
    <xdr:to>
      <xdr:col>45</xdr:col>
      <xdr:colOff>177800</xdr:colOff>
      <xdr:row>86</xdr:row>
      <xdr:rowOff>15850</xdr:rowOff>
    </xdr:to>
    <xdr:cxnSp macro="">
      <xdr:nvCxnSpPr>
        <xdr:cNvPr id="340" name="直線コネクタ 339"/>
        <xdr:cNvCxnSpPr/>
      </xdr:nvCxnSpPr>
      <xdr:spPr>
        <a:xfrm flipV="1">
          <a:off x="7861300" y="1475849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25494</xdr:rowOff>
    </xdr:from>
    <xdr:ext cx="469744" cy="259045"/>
    <xdr:sp macro="" textlink="">
      <xdr:nvSpPr>
        <xdr:cNvPr id="341" name="n_1aveValue【公営住宅】&#10;一人当たり面積"/>
        <xdr:cNvSpPr txBox="1"/>
      </xdr:nvSpPr>
      <xdr:spPr>
        <a:xfrm>
          <a:off x="93917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42" name="n_2aveValue【公営住宅】&#10;一人当たり面積"/>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69766</xdr:rowOff>
    </xdr:from>
    <xdr:ext cx="469744" cy="259045"/>
    <xdr:sp macro="" textlink="">
      <xdr:nvSpPr>
        <xdr:cNvPr id="343" name="n_3aveValue【公営住宅】&#10;一人当たり面積"/>
        <xdr:cNvSpPr txBox="1"/>
      </xdr:nvSpPr>
      <xdr:spPr>
        <a:xfrm>
          <a:off x="7626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52671</xdr:rowOff>
    </xdr:from>
    <xdr:ext cx="469744" cy="259045"/>
    <xdr:sp macro="" textlink="">
      <xdr:nvSpPr>
        <xdr:cNvPr id="344" name="n_1mainValue【公営住宅】&#10;一人当たり面積"/>
        <xdr:cNvSpPr txBox="1"/>
      </xdr:nvSpPr>
      <xdr:spPr>
        <a:xfrm>
          <a:off x="9391727" y="1479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55720</xdr:rowOff>
    </xdr:from>
    <xdr:ext cx="469744" cy="259045"/>
    <xdr:sp macro="" textlink="">
      <xdr:nvSpPr>
        <xdr:cNvPr id="345" name="n_2mainValue【公営住宅】&#10;一人当たり面積"/>
        <xdr:cNvSpPr txBox="1"/>
      </xdr:nvSpPr>
      <xdr:spPr>
        <a:xfrm>
          <a:off x="8515427" y="1480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57777</xdr:rowOff>
    </xdr:from>
    <xdr:ext cx="469744" cy="259045"/>
    <xdr:sp macro="" textlink="">
      <xdr:nvSpPr>
        <xdr:cNvPr id="346" name="n_3mainValue【公営住宅】&#10;一人当たり面積"/>
        <xdr:cNvSpPr txBox="1"/>
      </xdr:nvSpPr>
      <xdr:spPr>
        <a:xfrm>
          <a:off x="7626427" y="1480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3" name="テキスト ボックス 37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4" name="直線コネクタ 3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5" name="テキスト ボックス 37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6" name="直線コネクタ 3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7" name="テキスト ボックス 3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0" name="直線コネクタ 3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1" name="テキスト ボックス 3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2" name="直線コネクタ 3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3" name="テキスト ボックス 38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81915</xdr:rowOff>
    </xdr:to>
    <xdr:cxnSp macro="">
      <xdr:nvCxnSpPr>
        <xdr:cNvPr id="387" name="直線コネクタ 386"/>
        <xdr:cNvCxnSpPr/>
      </xdr:nvCxnSpPr>
      <xdr:spPr>
        <a:xfrm flipV="1">
          <a:off x="16318864" y="573595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85742</xdr:rowOff>
    </xdr:from>
    <xdr:ext cx="405111" cy="259045"/>
    <xdr:sp macro="" textlink="">
      <xdr:nvSpPr>
        <xdr:cNvPr id="388" name="【認定こども園・幼稚園・保育所】&#10;有形固定資産減価償却率最小値テキスト"/>
        <xdr:cNvSpPr txBox="1"/>
      </xdr:nvSpPr>
      <xdr:spPr>
        <a:xfrm>
          <a:off x="16357600" y="728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81915</xdr:rowOff>
    </xdr:from>
    <xdr:to>
      <xdr:col>86</xdr:col>
      <xdr:colOff>25400</xdr:colOff>
      <xdr:row>42</xdr:row>
      <xdr:rowOff>81915</xdr:rowOff>
    </xdr:to>
    <xdr:cxnSp macro="">
      <xdr:nvCxnSpPr>
        <xdr:cNvPr id="389" name="直線コネクタ 388"/>
        <xdr:cNvCxnSpPr/>
      </xdr:nvCxnSpPr>
      <xdr:spPr>
        <a:xfrm>
          <a:off x="16230600" y="728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90"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91" name="直線コネクタ 390"/>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135272</xdr:rowOff>
    </xdr:from>
    <xdr:ext cx="405111" cy="259045"/>
    <xdr:sp macro="" textlink="">
      <xdr:nvSpPr>
        <xdr:cNvPr id="392" name="【認定こども園・幼稚園・保育所】&#10;有形固定資産減価償却率平均値テキスト"/>
        <xdr:cNvSpPr txBox="1"/>
      </xdr:nvSpPr>
      <xdr:spPr>
        <a:xfrm>
          <a:off x="16357600" y="647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393" name="フローチャート: 判断 392"/>
        <xdr:cNvSpPr/>
      </xdr:nvSpPr>
      <xdr:spPr>
        <a:xfrm>
          <a:off x="162687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8255</xdr:rowOff>
    </xdr:from>
    <xdr:to>
      <xdr:col>81</xdr:col>
      <xdr:colOff>101600</xdr:colOff>
      <xdr:row>38</xdr:row>
      <xdr:rowOff>109855</xdr:rowOff>
    </xdr:to>
    <xdr:sp macro="" textlink="">
      <xdr:nvSpPr>
        <xdr:cNvPr id="394" name="フローチャート: 判断 393"/>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395" name="フローチャート: 判断 394"/>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396" name="フローチャート: 判断 395"/>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158750</xdr:rowOff>
    </xdr:from>
    <xdr:to>
      <xdr:col>85</xdr:col>
      <xdr:colOff>177800</xdr:colOff>
      <xdr:row>37</xdr:row>
      <xdr:rowOff>88900</xdr:rowOff>
    </xdr:to>
    <xdr:sp macro="" textlink="">
      <xdr:nvSpPr>
        <xdr:cNvPr id="402" name="楕円 401"/>
        <xdr:cNvSpPr/>
      </xdr:nvSpPr>
      <xdr:spPr>
        <a:xfrm>
          <a:off x="16268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10177</xdr:rowOff>
    </xdr:from>
    <xdr:ext cx="405111" cy="259045"/>
    <xdr:sp macro="" textlink="">
      <xdr:nvSpPr>
        <xdr:cNvPr id="403" name="【認定こども園・幼稚園・保育所】&#10;有形固定資産減価償却率該当値テキスト"/>
        <xdr:cNvSpPr txBox="1"/>
      </xdr:nvSpPr>
      <xdr:spPr>
        <a:xfrm>
          <a:off x="16357600"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404" name="楕円 403"/>
        <xdr:cNvSpPr/>
      </xdr:nvSpPr>
      <xdr:spPr>
        <a:xfrm>
          <a:off x="1543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38100</xdr:rowOff>
    </xdr:from>
    <xdr:to>
      <xdr:col>85</xdr:col>
      <xdr:colOff>127000</xdr:colOff>
      <xdr:row>37</xdr:row>
      <xdr:rowOff>87630</xdr:rowOff>
    </xdr:to>
    <xdr:cxnSp macro="">
      <xdr:nvCxnSpPr>
        <xdr:cNvPr id="405" name="直線コネクタ 404"/>
        <xdr:cNvCxnSpPr/>
      </xdr:nvCxnSpPr>
      <xdr:spPr>
        <a:xfrm flipV="1">
          <a:off x="15481300" y="63817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44450</xdr:rowOff>
    </xdr:from>
    <xdr:to>
      <xdr:col>76</xdr:col>
      <xdr:colOff>165100</xdr:colOff>
      <xdr:row>34</xdr:row>
      <xdr:rowOff>146050</xdr:rowOff>
    </xdr:to>
    <xdr:sp macro="" textlink="">
      <xdr:nvSpPr>
        <xdr:cNvPr id="406" name="楕円 405"/>
        <xdr:cNvSpPr/>
      </xdr:nvSpPr>
      <xdr:spPr>
        <a:xfrm>
          <a:off x="14541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95250</xdr:rowOff>
    </xdr:from>
    <xdr:to>
      <xdr:col>81</xdr:col>
      <xdr:colOff>50800</xdr:colOff>
      <xdr:row>37</xdr:row>
      <xdr:rowOff>87630</xdr:rowOff>
    </xdr:to>
    <xdr:cxnSp macro="">
      <xdr:nvCxnSpPr>
        <xdr:cNvPr id="407" name="直線コネクタ 406"/>
        <xdr:cNvCxnSpPr/>
      </xdr:nvCxnSpPr>
      <xdr:spPr>
        <a:xfrm>
          <a:off x="14592300" y="592455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76835</xdr:rowOff>
    </xdr:from>
    <xdr:to>
      <xdr:col>72</xdr:col>
      <xdr:colOff>38100</xdr:colOff>
      <xdr:row>35</xdr:row>
      <xdr:rowOff>6985</xdr:rowOff>
    </xdr:to>
    <xdr:sp macro="" textlink="">
      <xdr:nvSpPr>
        <xdr:cNvPr id="408" name="楕円 407"/>
        <xdr:cNvSpPr/>
      </xdr:nvSpPr>
      <xdr:spPr>
        <a:xfrm>
          <a:off x="13652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95250</xdr:rowOff>
    </xdr:from>
    <xdr:to>
      <xdr:col>76</xdr:col>
      <xdr:colOff>114300</xdr:colOff>
      <xdr:row>34</xdr:row>
      <xdr:rowOff>127635</xdr:rowOff>
    </xdr:to>
    <xdr:cxnSp macro="">
      <xdr:nvCxnSpPr>
        <xdr:cNvPr id="409" name="直線コネクタ 408"/>
        <xdr:cNvCxnSpPr/>
      </xdr:nvCxnSpPr>
      <xdr:spPr>
        <a:xfrm flipV="1">
          <a:off x="13703300" y="59245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100982</xdr:rowOff>
    </xdr:from>
    <xdr:ext cx="405111" cy="259045"/>
    <xdr:sp macro="" textlink="">
      <xdr:nvSpPr>
        <xdr:cNvPr id="410" name="n_1aveValue【認定こども園・幼稚園・保育所】&#10;有形固定資産減価償却率"/>
        <xdr:cNvSpPr txBox="1"/>
      </xdr:nvSpPr>
      <xdr:spPr>
        <a:xfrm>
          <a:off x="15266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97172</xdr:rowOff>
    </xdr:from>
    <xdr:ext cx="405111" cy="259045"/>
    <xdr:sp macro="" textlink="">
      <xdr:nvSpPr>
        <xdr:cNvPr id="411" name="n_2aveValue【認定こども園・幼稚園・保育所】&#10;有形固定資産減価償却率"/>
        <xdr:cNvSpPr txBox="1"/>
      </xdr:nvSpPr>
      <xdr:spPr>
        <a:xfrm>
          <a:off x="14389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87647</xdr:rowOff>
    </xdr:from>
    <xdr:ext cx="405111" cy="259045"/>
    <xdr:sp macro="" textlink="">
      <xdr:nvSpPr>
        <xdr:cNvPr id="412" name="n_3aveValue【認定こども園・幼稚園・保育所】&#10;有形固定資産減価償却率"/>
        <xdr:cNvSpPr txBox="1"/>
      </xdr:nvSpPr>
      <xdr:spPr>
        <a:xfrm>
          <a:off x="13500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154957</xdr:rowOff>
    </xdr:from>
    <xdr:ext cx="405111" cy="259045"/>
    <xdr:sp macro="" textlink="">
      <xdr:nvSpPr>
        <xdr:cNvPr id="413" name="n_1mainValue【認定こども園・幼稚園・保育所】&#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162577</xdr:rowOff>
    </xdr:from>
    <xdr:ext cx="405111" cy="259045"/>
    <xdr:sp macro="" textlink="">
      <xdr:nvSpPr>
        <xdr:cNvPr id="414" name="n_2mainValue【認定こども園・幼稚園・保育所】&#10;有形固定資産減価償却率"/>
        <xdr:cNvSpPr txBox="1"/>
      </xdr:nvSpPr>
      <xdr:spPr>
        <a:xfrm>
          <a:off x="14389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23512</xdr:rowOff>
    </xdr:from>
    <xdr:ext cx="405111" cy="259045"/>
    <xdr:sp macro="" textlink="">
      <xdr:nvSpPr>
        <xdr:cNvPr id="415" name="n_3mainValue【認定こども園・幼稚園・保育所】&#10;有形固定資産減価償却率"/>
        <xdr:cNvSpPr txBox="1"/>
      </xdr:nvSpPr>
      <xdr:spPr>
        <a:xfrm>
          <a:off x="13500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6" name="直線コネクタ 4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7" name="テキスト ボックス 4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8" name="直線コネクタ 4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9" name="テキスト ボックス 4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0" name="直線コネクタ 4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1" name="テキスト ボックス 4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2" name="直線コネクタ 4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3" name="テキスト ボックス 4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4" name="直線コネクタ 4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5" name="テキスト ボックス 4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165100</xdr:rowOff>
    </xdr:to>
    <xdr:cxnSp macro="">
      <xdr:nvCxnSpPr>
        <xdr:cNvPr id="439" name="直線コネクタ 438"/>
        <xdr:cNvCxnSpPr/>
      </xdr:nvCxnSpPr>
      <xdr:spPr>
        <a:xfrm flipV="1">
          <a:off x="22160864" y="5745480"/>
          <a:ext cx="0" cy="14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168927</xdr:rowOff>
    </xdr:from>
    <xdr:ext cx="469744" cy="259045"/>
    <xdr:sp macro="" textlink="">
      <xdr:nvSpPr>
        <xdr:cNvPr id="440" name="【認定こども園・幼稚園・保育所】&#10;一人当たり面積最小値テキスト"/>
        <xdr:cNvSpPr txBox="1"/>
      </xdr:nvSpPr>
      <xdr:spPr>
        <a:xfrm>
          <a:off x="22199600" y="71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165100</xdr:rowOff>
    </xdr:from>
    <xdr:to>
      <xdr:col>116</xdr:col>
      <xdr:colOff>152400</xdr:colOff>
      <xdr:row>41</xdr:row>
      <xdr:rowOff>165100</xdr:rowOff>
    </xdr:to>
    <xdr:cxnSp macro="">
      <xdr:nvCxnSpPr>
        <xdr:cNvPr id="441" name="直線コネクタ 440"/>
        <xdr:cNvCxnSpPr/>
      </xdr:nvCxnSpPr>
      <xdr:spPr>
        <a:xfrm>
          <a:off x="220726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442" name="【認定こども園・幼稚園・保育所】&#10;一人当たり面積最大値テキスト"/>
        <xdr:cNvSpPr txBox="1"/>
      </xdr:nvSpPr>
      <xdr:spPr>
        <a:xfrm>
          <a:off x="22199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443" name="直線コネクタ 442"/>
        <xdr:cNvCxnSpPr/>
      </xdr:nvCxnSpPr>
      <xdr:spPr>
        <a:xfrm>
          <a:off x="22072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119397</xdr:rowOff>
    </xdr:from>
    <xdr:ext cx="469744" cy="259045"/>
    <xdr:sp macro="" textlink="">
      <xdr:nvSpPr>
        <xdr:cNvPr id="444" name="【認定こども園・幼稚園・保育所】&#10;一人当たり面積平均値テキスト"/>
        <xdr:cNvSpPr txBox="1"/>
      </xdr:nvSpPr>
      <xdr:spPr>
        <a:xfrm>
          <a:off x="22199600" y="680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445" name="フローチャート: 判断 444"/>
        <xdr:cNvSpPr/>
      </xdr:nvSpPr>
      <xdr:spPr>
        <a:xfrm>
          <a:off x="221107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140970</xdr:rowOff>
    </xdr:from>
    <xdr:to>
      <xdr:col>112</xdr:col>
      <xdr:colOff>38100</xdr:colOff>
      <xdr:row>40</xdr:row>
      <xdr:rowOff>71120</xdr:rowOff>
    </xdr:to>
    <xdr:sp macro="" textlink="">
      <xdr:nvSpPr>
        <xdr:cNvPr id="446" name="フローチャート: 判断 445"/>
        <xdr:cNvSpPr/>
      </xdr:nvSpPr>
      <xdr:spPr>
        <a:xfrm>
          <a:off x="21272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43180</xdr:rowOff>
    </xdr:from>
    <xdr:to>
      <xdr:col>107</xdr:col>
      <xdr:colOff>101600</xdr:colOff>
      <xdr:row>40</xdr:row>
      <xdr:rowOff>144780</xdr:rowOff>
    </xdr:to>
    <xdr:sp macro="" textlink="">
      <xdr:nvSpPr>
        <xdr:cNvPr id="447" name="フローチャート: 判断 446"/>
        <xdr:cNvSpPr/>
      </xdr:nvSpPr>
      <xdr:spPr>
        <a:xfrm>
          <a:off x="20383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60960</xdr:rowOff>
    </xdr:from>
    <xdr:to>
      <xdr:col>102</xdr:col>
      <xdr:colOff>165100</xdr:colOff>
      <xdr:row>40</xdr:row>
      <xdr:rowOff>162560</xdr:rowOff>
    </xdr:to>
    <xdr:sp macro="" textlink="">
      <xdr:nvSpPr>
        <xdr:cNvPr id="448" name="フローチャート: 判断 447"/>
        <xdr:cNvSpPr/>
      </xdr:nvSpPr>
      <xdr:spPr>
        <a:xfrm>
          <a:off x="19494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44450</xdr:rowOff>
    </xdr:from>
    <xdr:to>
      <xdr:col>116</xdr:col>
      <xdr:colOff>114300</xdr:colOff>
      <xdr:row>39</xdr:row>
      <xdr:rowOff>146050</xdr:rowOff>
    </xdr:to>
    <xdr:sp macro="" textlink="">
      <xdr:nvSpPr>
        <xdr:cNvPr id="454" name="楕円 453"/>
        <xdr:cNvSpPr/>
      </xdr:nvSpPr>
      <xdr:spPr>
        <a:xfrm>
          <a:off x="22110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67327</xdr:rowOff>
    </xdr:from>
    <xdr:ext cx="469744" cy="259045"/>
    <xdr:sp macro="" textlink="">
      <xdr:nvSpPr>
        <xdr:cNvPr id="455" name="【認定こども園・幼稚園・保育所】&#10;一人当たり面積該当値テキスト"/>
        <xdr:cNvSpPr txBox="1"/>
      </xdr:nvSpPr>
      <xdr:spPr>
        <a:xfrm>
          <a:off x="221996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36830</xdr:rowOff>
    </xdr:from>
    <xdr:to>
      <xdr:col>112</xdr:col>
      <xdr:colOff>38100</xdr:colOff>
      <xdr:row>39</xdr:row>
      <xdr:rowOff>138430</xdr:rowOff>
    </xdr:to>
    <xdr:sp macro="" textlink="">
      <xdr:nvSpPr>
        <xdr:cNvPr id="456" name="楕円 455"/>
        <xdr:cNvSpPr/>
      </xdr:nvSpPr>
      <xdr:spPr>
        <a:xfrm>
          <a:off x="2127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87630</xdr:rowOff>
    </xdr:from>
    <xdr:to>
      <xdr:col>116</xdr:col>
      <xdr:colOff>63500</xdr:colOff>
      <xdr:row>39</xdr:row>
      <xdr:rowOff>95250</xdr:rowOff>
    </xdr:to>
    <xdr:cxnSp macro="">
      <xdr:nvCxnSpPr>
        <xdr:cNvPr id="457" name="直線コネクタ 456"/>
        <xdr:cNvCxnSpPr/>
      </xdr:nvCxnSpPr>
      <xdr:spPr>
        <a:xfrm>
          <a:off x="21323300" y="6774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110490</xdr:rowOff>
    </xdr:from>
    <xdr:to>
      <xdr:col>107</xdr:col>
      <xdr:colOff>101600</xdr:colOff>
      <xdr:row>40</xdr:row>
      <xdr:rowOff>40640</xdr:rowOff>
    </xdr:to>
    <xdr:sp macro="" textlink="">
      <xdr:nvSpPr>
        <xdr:cNvPr id="458" name="楕円 457"/>
        <xdr:cNvSpPr/>
      </xdr:nvSpPr>
      <xdr:spPr>
        <a:xfrm>
          <a:off x="203835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87630</xdr:rowOff>
    </xdr:from>
    <xdr:to>
      <xdr:col>111</xdr:col>
      <xdr:colOff>177800</xdr:colOff>
      <xdr:row>39</xdr:row>
      <xdr:rowOff>161290</xdr:rowOff>
    </xdr:to>
    <xdr:cxnSp macro="">
      <xdr:nvCxnSpPr>
        <xdr:cNvPr id="459" name="直線コネクタ 458"/>
        <xdr:cNvCxnSpPr/>
      </xdr:nvCxnSpPr>
      <xdr:spPr>
        <a:xfrm flipV="1">
          <a:off x="20434300" y="6774180"/>
          <a:ext cx="889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118110</xdr:rowOff>
    </xdr:from>
    <xdr:to>
      <xdr:col>102</xdr:col>
      <xdr:colOff>165100</xdr:colOff>
      <xdr:row>40</xdr:row>
      <xdr:rowOff>48260</xdr:rowOff>
    </xdr:to>
    <xdr:sp macro="" textlink="">
      <xdr:nvSpPr>
        <xdr:cNvPr id="460" name="楕円 459"/>
        <xdr:cNvSpPr/>
      </xdr:nvSpPr>
      <xdr:spPr>
        <a:xfrm>
          <a:off x="194945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161290</xdr:rowOff>
    </xdr:from>
    <xdr:to>
      <xdr:col>107</xdr:col>
      <xdr:colOff>50800</xdr:colOff>
      <xdr:row>39</xdr:row>
      <xdr:rowOff>168910</xdr:rowOff>
    </xdr:to>
    <xdr:cxnSp macro="">
      <xdr:nvCxnSpPr>
        <xdr:cNvPr id="461" name="直線コネクタ 460"/>
        <xdr:cNvCxnSpPr/>
      </xdr:nvCxnSpPr>
      <xdr:spPr>
        <a:xfrm flipV="1">
          <a:off x="19545300" y="6847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62247</xdr:rowOff>
    </xdr:from>
    <xdr:ext cx="469744" cy="259045"/>
    <xdr:sp macro="" textlink="">
      <xdr:nvSpPr>
        <xdr:cNvPr id="462" name="n_1aveValue【認定こども園・幼稚園・保育所】&#10;一人当たり面積"/>
        <xdr:cNvSpPr txBox="1"/>
      </xdr:nvSpPr>
      <xdr:spPr>
        <a:xfrm>
          <a:off x="21075727"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135907</xdr:rowOff>
    </xdr:from>
    <xdr:ext cx="469744" cy="259045"/>
    <xdr:sp macro="" textlink="">
      <xdr:nvSpPr>
        <xdr:cNvPr id="463" name="n_2aveValue【認定こども園・幼稚園・保育所】&#10;一人当たり面積"/>
        <xdr:cNvSpPr txBox="1"/>
      </xdr:nvSpPr>
      <xdr:spPr>
        <a:xfrm>
          <a:off x="201994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153687</xdr:rowOff>
    </xdr:from>
    <xdr:ext cx="469744" cy="259045"/>
    <xdr:sp macro="" textlink="">
      <xdr:nvSpPr>
        <xdr:cNvPr id="464" name="n_3aveValue【認定こども園・幼稚園・保育所】&#10;一人当たり面積"/>
        <xdr:cNvSpPr txBox="1"/>
      </xdr:nvSpPr>
      <xdr:spPr>
        <a:xfrm>
          <a:off x="19310427" y="70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154957</xdr:rowOff>
    </xdr:from>
    <xdr:ext cx="469744" cy="259045"/>
    <xdr:sp macro="" textlink="">
      <xdr:nvSpPr>
        <xdr:cNvPr id="465" name="n_1main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466" name="n_2mainValue【認定こども園・幼稚園・保育所】&#10;一人当たり面積"/>
        <xdr:cNvSpPr txBox="1"/>
      </xdr:nvSpPr>
      <xdr:spPr>
        <a:xfrm>
          <a:off x="20199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64787</xdr:rowOff>
    </xdr:from>
    <xdr:ext cx="469744" cy="259045"/>
    <xdr:sp macro="" textlink="">
      <xdr:nvSpPr>
        <xdr:cNvPr id="467" name="n_3mainValue【認定こども園・幼稚園・保育所】&#10;一人当たり面積"/>
        <xdr:cNvSpPr txBox="1"/>
      </xdr:nvSpPr>
      <xdr:spPr>
        <a:xfrm>
          <a:off x="19310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8" name="テキスト ボックス 4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8" name="テキスト ボックス 48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161925</xdr:rowOff>
    </xdr:from>
    <xdr:to>
      <xdr:col>85</xdr:col>
      <xdr:colOff>126364</xdr:colOff>
      <xdr:row>63</xdr:row>
      <xdr:rowOff>22860</xdr:rowOff>
    </xdr:to>
    <xdr:cxnSp macro="">
      <xdr:nvCxnSpPr>
        <xdr:cNvPr id="492" name="直線コネクタ 491"/>
        <xdr:cNvCxnSpPr/>
      </xdr:nvCxnSpPr>
      <xdr:spPr>
        <a:xfrm flipV="1">
          <a:off x="16318864" y="97631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26687</xdr:rowOff>
    </xdr:from>
    <xdr:ext cx="405111" cy="259045"/>
    <xdr:sp macro="" textlink="">
      <xdr:nvSpPr>
        <xdr:cNvPr id="493" name="【学校施設】&#10;有形固定資産減価償却率最小値テキスト"/>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22860</xdr:rowOff>
    </xdr:from>
    <xdr:to>
      <xdr:col>86</xdr:col>
      <xdr:colOff>25400</xdr:colOff>
      <xdr:row>63</xdr:row>
      <xdr:rowOff>22860</xdr:rowOff>
    </xdr:to>
    <xdr:cxnSp macro="">
      <xdr:nvCxnSpPr>
        <xdr:cNvPr id="494" name="直線コネクタ 493"/>
        <xdr:cNvCxnSpPr/>
      </xdr:nvCxnSpPr>
      <xdr:spPr>
        <a:xfrm>
          <a:off x="16230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108602</xdr:rowOff>
    </xdr:from>
    <xdr:ext cx="405111" cy="259045"/>
    <xdr:sp macro="" textlink="">
      <xdr:nvSpPr>
        <xdr:cNvPr id="495" name="【学校施設】&#10;有形固定資産減価償却率最大値テキスト"/>
        <xdr:cNvSpPr txBox="1"/>
      </xdr:nvSpPr>
      <xdr:spPr>
        <a:xfrm>
          <a:off x="16357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161925</xdr:rowOff>
    </xdr:from>
    <xdr:to>
      <xdr:col>86</xdr:col>
      <xdr:colOff>25400</xdr:colOff>
      <xdr:row>56</xdr:row>
      <xdr:rowOff>161925</xdr:rowOff>
    </xdr:to>
    <xdr:cxnSp macro="">
      <xdr:nvCxnSpPr>
        <xdr:cNvPr id="496" name="直線コネクタ 495"/>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135272</xdr:rowOff>
    </xdr:from>
    <xdr:ext cx="405111" cy="259045"/>
    <xdr:sp macro="" textlink="">
      <xdr:nvSpPr>
        <xdr:cNvPr id="497" name="【学校施設】&#10;有形固定資産減価償却率平均値テキスト"/>
        <xdr:cNvSpPr txBox="1"/>
      </xdr:nvSpPr>
      <xdr:spPr>
        <a:xfrm>
          <a:off x="16357600" y="1007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498" name="フローチャート: 判断 497"/>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499" name="フローチャート: 判断 498"/>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00" name="フローチャート: 判断 499"/>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01" name="フローチャート: 判断 500"/>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126365</xdr:rowOff>
    </xdr:from>
    <xdr:to>
      <xdr:col>85</xdr:col>
      <xdr:colOff>177800</xdr:colOff>
      <xdr:row>58</xdr:row>
      <xdr:rowOff>56515</xdr:rowOff>
    </xdr:to>
    <xdr:sp macro="" textlink="">
      <xdr:nvSpPr>
        <xdr:cNvPr id="507" name="楕円 506"/>
        <xdr:cNvSpPr/>
      </xdr:nvSpPr>
      <xdr:spPr>
        <a:xfrm>
          <a:off x="162687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149242</xdr:rowOff>
    </xdr:from>
    <xdr:ext cx="405111" cy="259045"/>
    <xdr:sp macro="" textlink="">
      <xdr:nvSpPr>
        <xdr:cNvPr id="508" name="【学校施設】&#10;有形固定資産減価償却率該当値テキスト"/>
        <xdr:cNvSpPr txBox="1"/>
      </xdr:nvSpPr>
      <xdr:spPr>
        <a:xfrm>
          <a:off x="16357600"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164465</xdr:rowOff>
    </xdr:from>
    <xdr:to>
      <xdr:col>81</xdr:col>
      <xdr:colOff>101600</xdr:colOff>
      <xdr:row>58</xdr:row>
      <xdr:rowOff>94615</xdr:rowOff>
    </xdr:to>
    <xdr:sp macro="" textlink="">
      <xdr:nvSpPr>
        <xdr:cNvPr id="509" name="楕円 508"/>
        <xdr:cNvSpPr/>
      </xdr:nvSpPr>
      <xdr:spPr>
        <a:xfrm>
          <a:off x="15430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xdr:rowOff>
    </xdr:from>
    <xdr:to>
      <xdr:col>85</xdr:col>
      <xdr:colOff>127000</xdr:colOff>
      <xdr:row>58</xdr:row>
      <xdr:rowOff>43815</xdr:rowOff>
    </xdr:to>
    <xdr:cxnSp macro="">
      <xdr:nvCxnSpPr>
        <xdr:cNvPr id="510" name="直線コネクタ 509"/>
        <xdr:cNvCxnSpPr/>
      </xdr:nvCxnSpPr>
      <xdr:spPr>
        <a:xfrm flipV="1">
          <a:off x="15481300" y="99498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xdr:rowOff>
    </xdr:from>
    <xdr:to>
      <xdr:col>76</xdr:col>
      <xdr:colOff>165100</xdr:colOff>
      <xdr:row>58</xdr:row>
      <xdr:rowOff>113665</xdr:rowOff>
    </xdr:to>
    <xdr:sp macro="" textlink="">
      <xdr:nvSpPr>
        <xdr:cNvPr id="511" name="楕円 510"/>
        <xdr:cNvSpPr/>
      </xdr:nvSpPr>
      <xdr:spPr>
        <a:xfrm>
          <a:off x="14541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43815</xdr:rowOff>
    </xdr:from>
    <xdr:to>
      <xdr:col>81</xdr:col>
      <xdr:colOff>50800</xdr:colOff>
      <xdr:row>58</xdr:row>
      <xdr:rowOff>62865</xdr:rowOff>
    </xdr:to>
    <xdr:cxnSp macro="">
      <xdr:nvCxnSpPr>
        <xdr:cNvPr id="512" name="直線コネクタ 511"/>
        <xdr:cNvCxnSpPr/>
      </xdr:nvCxnSpPr>
      <xdr:spPr>
        <a:xfrm flipV="1">
          <a:off x="14592300" y="99879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53975</xdr:rowOff>
    </xdr:from>
    <xdr:to>
      <xdr:col>72</xdr:col>
      <xdr:colOff>38100</xdr:colOff>
      <xdr:row>58</xdr:row>
      <xdr:rowOff>155575</xdr:rowOff>
    </xdr:to>
    <xdr:sp macro="" textlink="">
      <xdr:nvSpPr>
        <xdr:cNvPr id="513" name="楕円 512"/>
        <xdr:cNvSpPr/>
      </xdr:nvSpPr>
      <xdr:spPr>
        <a:xfrm>
          <a:off x="13652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62865</xdr:rowOff>
    </xdr:from>
    <xdr:to>
      <xdr:col>76</xdr:col>
      <xdr:colOff>114300</xdr:colOff>
      <xdr:row>58</xdr:row>
      <xdr:rowOff>104775</xdr:rowOff>
    </xdr:to>
    <xdr:cxnSp macro="">
      <xdr:nvCxnSpPr>
        <xdr:cNvPr id="514" name="直線コネクタ 513"/>
        <xdr:cNvCxnSpPr/>
      </xdr:nvCxnSpPr>
      <xdr:spPr>
        <a:xfrm flipV="1">
          <a:off x="13703300" y="100069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129557</xdr:rowOff>
    </xdr:from>
    <xdr:ext cx="405111" cy="259045"/>
    <xdr:sp macro="" textlink="">
      <xdr:nvSpPr>
        <xdr:cNvPr id="515" name="n_1aveValue【学校施設】&#10;有形固定資産減価償却率"/>
        <xdr:cNvSpPr txBox="1"/>
      </xdr:nvSpPr>
      <xdr:spPr>
        <a:xfrm>
          <a:off x="152660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516" name="n_2aveValue【学校施設】&#10;有形固定資産減価償却率"/>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163847</xdr:rowOff>
    </xdr:from>
    <xdr:ext cx="405111" cy="259045"/>
    <xdr:sp macro="" textlink="">
      <xdr:nvSpPr>
        <xdr:cNvPr id="517" name="n_3aveValue【学校施設】&#10;有形固定資産減価償却率"/>
        <xdr:cNvSpPr txBox="1"/>
      </xdr:nvSpPr>
      <xdr:spPr>
        <a:xfrm>
          <a:off x="13500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111142</xdr:rowOff>
    </xdr:from>
    <xdr:ext cx="405111" cy="259045"/>
    <xdr:sp macro="" textlink="">
      <xdr:nvSpPr>
        <xdr:cNvPr id="518" name="n_1mainValue【学校施設】&#10;有形固定資産減価償却率"/>
        <xdr:cNvSpPr txBox="1"/>
      </xdr:nvSpPr>
      <xdr:spPr>
        <a:xfrm>
          <a:off x="152660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130192</xdr:rowOff>
    </xdr:from>
    <xdr:ext cx="405111" cy="259045"/>
    <xdr:sp macro="" textlink="">
      <xdr:nvSpPr>
        <xdr:cNvPr id="519" name="n_2mainValue【学校施設】&#10;有形固定資産減価償却率"/>
        <xdr:cNvSpPr txBox="1"/>
      </xdr:nvSpPr>
      <xdr:spPr>
        <a:xfrm>
          <a:off x="14389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652</xdr:rowOff>
    </xdr:from>
    <xdr:ext cx="405111" cy="259045"/>
    <xdr:sp macro="" textlink="">
      <xdr:nvSpPr>
        <xdr:cNvPr id="520" name="n_3mainValue【学校施設】&#10;有形固定資産減価償却率"/>
        <xdr:cNvSpPr txBox="1"/>
      </xdr:nvSpPr>
      <xdr:spPr>
        <a:xfrm>
          <a:off x="13500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6" name="テキスト ボックス 53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8" name="テキスト ボックス 53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112471</xdr:rowOff>
    </xdr:from>
    <xdr:to>
      <xdr:col>116</xdr:col>
      <xdr:colOff>62864</xdr:colOff>
      <xdr:row>63</xdr:row>
      <xdr:rowOff>136855</xdr:rowOff>
    </xdr:to>
    <xdr:cxnSp macro="">
      <xdr:nvCxnSpPr>
        <xdr:cNvPr id="544" name="直線コネクタ 543"/>
        <xdr:cNvCxnSpPr/>
      </xdr:nvCxnSpPr>
      <xdr:spPr>
        <a:xfrm flipV="1">
          <a:off x="22160864" y="9542221"/>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140682</xdr:rowOff>
    </xdr:from>
    <xdr:ext cx="469744" cy="259045"/>
    <xdr:sp macro="" textlink="">
      <xdr:nvSpPr>
        <xdr:cNvPr id="545" name="【学校施設】&#10;一人当たり面積最小値テキスト"/>
        <xdr:cNvSpPr txBox="1"/>
      </xdr:nvSpPr>
      <xdr:spPr>
        <a:xfrm>
          <a:off x="22199600"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136855</xdr:rowOff>
    </xdr:from>
    <xdr:to>
      <xdr:col>116</xdr:col>
      <xdr:colOff>152400</xdr:colOff>
      <xdr:row>63</xdr:row>
      <xdr:rowOff>136855</xdr:rowOff>
    </xdr:to>
    <xdr:cxnSp macro="">
      <xdr:nvCxnSpPr>
        <xdr:cNvPr id="546" name="直線コネクタ 545"/>
        <xdr:cNvCxnSpPr/>
      </xdr:nvCxnSpPr>
      <xdr:spPr>
        <a:xfrm>
          <a:off x="22072600" y="10938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59148</xdr:rowOff>
    </xdr:from>
    <xdr:ext cx="534377" cy="259045"/>
    <xdr:sp macro="" textlink="">
      <xdr:nvSpPr>
        <xdr:cNvPr id="547" name="【学校施設】&#10;一人当たり面積最大値テキスト"/>
        <xdr:cNvSpPr txBox="1"/>
      </xdr:nvSpPr>
      <xdr:spPr>
        <a:xfrm>
          <a:off x="22199600" y="9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112471</xdr:rowOff>
    </xdr:from>
    <xdr:to>
      <xdr:col>116</xdr:col>
      <xdr:colOff>152400</xdr:colOff>
      <xdr:row>55</xdr:row>
      <xdr:rowOff>112471</xdr:rowOff>
    </xdr:to>
    <xdr:cxnSp macro="">
      <xdr:nvCxnSpPr>
        <xdr:cNvPr id="548" name="直線コネクタ 547"/>
        <xdr:cNvCxnSpPr/>
      </xdr:nvCxnSpPr>
      <xdr:spPr>
        <a:xfrm>
          <a:off x="22072600" y="954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143070</xdr:rowOff>
    </xdr:from>
    <xdr:ext cx="469744" cy="259045"/>
    <xdr:sp macro="" textlink="">
      <xdr:nvSpPr>
        <xdr:cNvPr id="549" name="【学校施設】&#10;一人当たり面積平均値テキスト"/>
        <xdr:cNvSpPr txBox="1"/>
      </xdr:nvSpPr>
      <xdr:spPr>
        <a:xfrm>
          <a:off x="22199600" y="10601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550" name="フローチャート: 判断 549"/>
        <xdr:cNvSpPr/>
      </xdr:nvSpPr>
      <xdr:spPr>
        <a:xfrm>
          <a:off x="221107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133756</xdr:rowOff>
    </xdr:from>
    <xdr:to>
      <xdr:col>112</xdr:col>
      <xdr:colOff>38100</xdr:colOff>
      <xdr:row>63</xdr:row>
      <xdr:rowOff>63906</xdr:rowOff>
    </xdr:to>
    <xdr:sp macro="" textlink="">
      <xdr:nvSpPr>
        <xdr:cNvPr id="551" name="フローチャート: 判断 550"/>
        <xdr:cNvSpPr/>
      </xdr:nvSpPr>
      <xdr:spPr>
        <a:xfrm>
          <a:off x="21272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21209</xdr:rowOff>
    </xdr:from>
    <xdr:to>
      <xdr:col>107</xdr:col>
      <xdr:colOff>101600</xdr:colOff>
      <xdr:row>63</xdr:row>
      <xdr:rowOff>122809</xdr:rowOff>
    </xdr:to>
    <xdr:sp macro="" textlink="">
      <xdr:nvSpPr>
        <xdr:cNvPr id="552" name="フローチャート: 判断 551"/>
        <xdr:cNvSpPr/>
      </xdr:nvSpPr>
      <xdr:spPr>
        <a:xfrm>
          <a:off x="20383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26315</xdr:rowOff>
    </xdr:from>
    <xdr:to>
      <xdr:col>102</xdr:col>
      <xdr:colOff>165100</xdr:colOff>
      <xdr:row>63</xdr:row>
      <xdr:rowOff>127915</xdr:rowOff>
    </xdr:to>
    <xdr:sp macro="" textlink="">
      <xdr:nvSpPr>
        <xdr:cNvPr id="553" name="フローチャート: 判断 552"/>
        <xdr:cNvSpPr/>
      </xdr:nvSpPr>
      <xdr:spPr>
        <a:xfrm>
          <a:off x="19494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170866</xdr:rowOff>
    </xdr:from>
    <xdr:to>
      <xdr:col>116</xdr:col>
      <xdr:colOff>114300</xdr:colOff>
      <xdr:row>63</xdr:row>
      <xdr:rowOff>101016</xdr:rowOff>
    </xdr:to>
    <xdr:sp macro="" textlink="">
      <xdr:nvSpPr>
        <xdr:cNvPr id="559" name="楕円 558"/>
        <xdr:cNvSpPr/>
      </xdr:nvSpPr>
      <xdr:spPr>
        <a:xfrm>
          <a:off x="22110700" y="108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98620</xdr:rowOff>
    </xdr:from>
    <xdr:ext cx="469744" cy="259045"/>
    <xdr:sp macro="" textlink="">
      <xdr:nvSpPr>
        <xdr:cNvPr id="560" name="【学校施設】&#10;一人当たり面積該当値テキスト"/>
        <xdr:cNvSpPr txBox="1"/>
      </xdr:nvSpPr>
      <xdr:spPr>
        <a:xfrm>
          <a:off x="22199600" y="107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4750</xdr:rowOff>
    </xdr:from>
    <xdr:to>
      <xdr:col>112</xdr:col>
      <xdr:colOff>38100</xdr:colOff>
      <xdr:row>63</xdr:row>
      <xdr:rowOff>106350</xdr:rowOff>
    </xdr:to>
    <xdr:sp macro="" textlink="">
      <xdr:nvSpPr>
        <xdr:cNvPr id="561" name="楕円 560"/>
        <xdr:cNvSpPr/>
      </xdr:nvSpPr>
      <xdr:spPr>
        <a:xfrm>
          <a:off x="21272500" y="108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50216</xdr:rowOff>
    </xdr:from>
    <xdr:to>
      <xdr:col>116</xdr:col>
      <xdr:colOff>63500</xdr:colOff>
      <xdr:row>63</xdr:row>
      <xdr:rowOff>55550</xdr:rowOff>
    </xdr:to>
    <xdr:cxnSp macro="">
      <xdr:nvCxnSpPr>
        <xdr:cNvPr id="562" name="直線コネクタ 561"/>
        <xdr:cNvCxnSpPr/>
      </xdr:nvCxnSpPr>
      <xdr:spPr>
        <a:xfrm flipV="1">
          <a:off x="21323300" y="1085156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165760</xdr:rowOff>
    </xdr:from>
    <xdr:to>
      <xdr:col>107</xdr:col>
      <xdr:colOff>101600</xdr:colOff>
      <xdr:row>63</xdr:row>
      <xdr:rowOff>95910</xdr:rowOff>
    </xdr:to>
    <xdr:sp macro="" textlink="">
      <xdr:nvSpPr>
        <xdr:cNvPr id="563" name="楕円 562"/>
        <xdr:cNvSpPr/>
      </xdr:nvSpPr>
      <xdr:spPr>
        <a:xfrm>
          <a:off x="20383500" y="107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45110</xdr:rowOff>
    </xdr:from>
    <xdr:to>
      <xdr:col>111</xdr:col>
      <xdr:colOff>177800</xdr:colOff>
      <xdr:row>63</xdr:row>
      <xdr:rowOff>55550</xdr:rowOff>
    </xdr:to>
    <xdr:cxnSp macro="">
      <xdr:nvCxnSpPr>
        <xdr:cNvPr id="564" name="直線コネクタ 563"/>
        <xdr:cNvCxnSpPr/>
      </xdr:nvCxnSpPr>
      <xdr:spPr>
        <a:xfrm>
          <a:off x="20434300" y="10846460"/>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169799</xdr:rowOff>
    </xdr:from>
    <xdr:to>
      <xdr:col>102</xdr:col>
      <xdr:colOff>165100</xdr:colOff>
      <xdr:row>63</xdr:row>
      <xdr:rowOff>99949</xdr:rowOff>
    </xdr:to>
    <xdr:sp macro="" textlink="">
      <xdr:nvSpPr>
        <xdr:cNvPr id="565" name="楕円 564"/>
        <xdr:cNvSpPr/>
      </xdr:nvSpPr>
      <xdr:spPr>
        <a:xfrm>
          <a:off x="19494500" y="10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45110</xdr:rowOff>
    </xdr:from>
    <xdr:to>
      <xdr:col>107</xdr:col>
      <xdr:colOff>50800</xdr:colOff>
      <xdr:row>63</xdr:row>
      <xdr:rowOff>49149</xdr:rowOff>
    </xdr:to>
    <xdr:cxnSp macro="">
      <xdr:nvCxnSpPr>
        <xdr:cNvPr id="566" name="直線コネクタ 565"/>
        <xdr:cNvCxnSpPr/>
      </xdr:nvCxnSpPr>
      <xdr:spPr>
        <a:xfrm flipV="1">
          <a:off x="19545300" y="10846460"/>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80433</xdr:rowOff>
    </xdr:from>
    <xdr:ext cx="469744" cy="259045"/>
    <xdr:sp macro="" textlink="">
      <xdr:nvSpPr>
        <xdr:cNvPr id="567" name="n_1aveValue【学校施設】&#10;一人当たり面積"/>
        <xdr:cNvSpPr txBox="1"/>
      </xdr:nvSpPr>
      <xdr:spPr>
        <a:xfrm>
          <a:off x="210757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113936</xdr:rowOff>
    </xdr:from>
    <xdr:ext cx="469744" cy="259045"/>
    <xdr:sp macro="" textlink="">
      <xdr:nvSpPr>
        <xdr:cNvPr id="568" name="n_2aveValue【学校施設】&#10;一人当たり面積"/>
        <xdr:cNvSpPr txBox="1"/>
      </xdr:nvSpPr>
      <xdr:spPr>
        <a:xfrm>
          <a:off x="20199427" y="109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119042</xdr:rowOff>
    </xdr:from>
    <xdr:ext cx="469744" cy="259045"/>
    <xdr:sp macro="" textlink="">
      <xdr:nvSpPr>
        <xdr:cNvPr id="569" name="n_3aveValue【学校施設】&#10;一人当たり面積"/>
        <xdr:cNvSpPr txBox="1"/>
      </xdr:nvSpPr>
      <xdr:spPr>
        <a:xfrm>
          <a:off x="19310427" y="109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97477</xdr:rowOff>
    </xdr:from>
    <xdr:ext cx="469744" cy="259045"/>
    <xdr:sp macro="" textlink="">
      <xdr:nvSpPr>
        <xdr:cNvPr id="570" name="n_1mainValue【学校施設】&#10;一人当たり面積"/>
        <xdr:cNvSpPr txBox="1"/>
      </xdr:nvSpPr>
      <xdr:spPr>
        <a:xfrm>
          <a:off x="21075727" y="108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112437</xdr:rowOff>
    </xdr:from>
    <xdr:ext cx="469744" cy="259045"/>
    <xdr:sp macro="" textlink="">
      <xdr:nvSpPr>
        <xdr:cNvPr id="571" name="n_2mainValue【学校施設】&#10;一人当たり面積"/>
        <xdr:cNvSpPr txBox="1"/>
      </xdr:nvSpPr>
      <xdr:spPr>
        <a:xfrm>
          <a:off x="20199427" y="105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116476</xdr:rowOff>
    </xdr:from>
    <xdr:ext cx="469744" cy="259045"/>
    <xdr:sp macro="" textlink="">
      <xdr:nvSpPr>
        <xdr:cNvPr id="572" name="n_3mainValue【学校施設】&#10;一人当たり面積"/>
        <xdr:cNvSpPr txBox="1"/>
      </xdr:nvSpPr>
      <xdr:spPr>
        <a:xfrm>
          <a:off x="19310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3" name="テキスト ボックス 58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4" name="直線コネクタ 58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5" name="テキスト ボックス 58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6" name="直線コネクタ 58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7" name="テキスト ボックス 58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8" name="直線コネクタ 58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9" name="テキスト ボックス 58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0" name="直線コネクタ 58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91" name="テキスト ボックス 59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22098</xdr:rowOff>
    </xdr:to>
    <xdr:cxnSp macro="">
      <xdr:nvCxnSpPr>
        <xdr:cNvPr id="595" name="直線コネクタ 594"/>
        <xdr:cNvCxnSpPr/>
      </xdr:nvCxnSpPr>
      <xdr:spPr>
        <a:xfrm flipV="1">
          <a:off x="16318864" y="13411200"/>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25925</xdr:rowOff>
    </xdr:from>
    <xdr:ext cx="405111" cy="259045"/>
    <xdr:sp macro="" textlink="">
      <xdr:nvSpPr>
        <xdr:cNvPr id="596" name="【児童館】&#10;有形固定資産減価償却率最小値テキスト"/>
        <xdr:cNvSpPr txBox="1"/>
      </xdr:nvSpPr>
      <xdr:spPr>
        <a:xfrm>
          <a:off x="16357600" y="1477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22098</xdr:rowOff>
    </xdr:from>
    <xdr:to>
      <xdr:col>86</xdr:col>
      <xdr:colOff>25400</xdr:colOff>
      <xdr:row>86</xdr:row>
      <xdr:rowOff>22098</xdr:rowOff>
    </xdr:to>
    <xdr:cxnSp macro="">
      <xdr:nvCxnSpPr>
        <xdr:cNvPr id="597" name="直線コネクタ 596"/>
        <xdr:cNvCxnSpPr/>
      </xdr:nvCxnSpPr>
      <xdr:spPr>
        <a:xfrm>
          <a:off x="16230600" y="1476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98"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99" name="直線コネクタ 598"/>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9162</xdr:rowOff>
    </xdr:from>
    <xdr:ext cx="405111" cy="259045"/>
    <xdr:sp macro="" textlink="">
      <xdr:nvSpPr>
        <xdr:cNvPr id="600" name="【児童館】&#10;有形固定資産減価償却率平均値テキスト"/>
        <xdr:cNvSpPr txBox="1"/>
      </xdr:nvSpPr>
      <xdr:spPr>
        <a:xfrm>
          <a:off x="16357600" y="1389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30735</xdr:rowOff>
    </xdr:from>
    <xdr:to>
      <xdr:col>85</xdr:col>
      <xdr:colOff>177800</xdr:colOff>
      <xdr:row>81</xdr:row>
      <xdr:rowOff>132335</xdr:rowOff>
    </xdr:to>
    <xdr:sp macro="" textlink="">
      <xdr:nvSpPr>
        <xdr:cNvPr id="601" name="フローチャート: 判断 600"/>
        <xdr:cNvSpPr/>
      </xdr:nvSpPr>
      <xdr:spPr>
        <a:xfrm>
          <a:off x="162687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42163</xdr:rowOff>
    </xdr:from>
    <xdr:to>
      <xdr:col>81</xdr:col>
      <xdr:colOff>101600</xdr:colOff>
      <xdr:row>81</xdr:row>
      <xdr:rowOff>143763</xdr:rowOff>
    </xdr:to>
    <xdr:sp macro="" textlink="">
      <xdr:nvSpPr>
        <xdr:cNvPr id="602" name="フローチャート: 判断 601"/>
        <xdr:cNvSpPr/>
      </xdr:nvSpPr>
      <xdr:spPr>
        <a:xfrm>
          <a:off x="15430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603" name="フローチャート: 判断 602"/>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58165</xdr:rowOff>
    </xdr:from>
    <xdr:to>
      <xdr:col>72</xdr:col>
      <xdr:colOff>38100</xdr:colOff>
      <xdr:row>81</xdr:row>
      <xdr:rowOff>159765</xdr:rowOff>
    </xdr:to>
    <xdr:sp macro="" textlink="">
      <xdr:nvSpPr>
        <xdr:cNvPr id="604" name="フローチャート: 判断 603"/>
        <xdr:cNvSpPr/>
      </xdr:nvSpPr>
      <xdr:spPr>
        <a:xfrm>
          <a:off x="13652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19304</xdr:rowOff>
    </xdr:from>
    <xdr:to>
      <xdr:col>85</xdr:col>
      <xdr:colOff>177800</xdr:colOff>
      <xdr:row>80</xdr:row>
      <xdr:rowOff>120904</xdr:rowOff>
    </xdr:to>
    <xdr:sp macro="" textlink="">
      <xdr:nvSpPr>
        <xdr:cNvPr id="610" name="楕円 609"/>
        <xdr:cNvSpPr/>
      </xdr:nvSpPr>
      <xdr:spPr>
        <a:xfrm>
          <a:off x="16268700" y="137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42181</xdr:rowOff>
    </xdr:from>
    <xdr:ext cx="405111" cy="259045"/>
    <xdr:sp macro="" textlink="">
      <xdr:nvSpPr>
        <xdr:cNvPr id="611" name="【児童館】&#10;有形固定資産減価償却率該当値テキスト"/>
        <xdr:cNvSpPr txBox="1"/>
      </xdr:nvSpPr>
      <xdr:spPr>
        <a:xfrm>
          <a:off x="16357600" y="135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69596</xdr:rowOff>
    </xdr:from>
    <xdr:to>
      <xdr:col>81</xdr:col>
      <xdr:colOff>101600</xdr:colOff>
      <xdr:row>80</xdr:row>
      <xdr:rowOff>171196</xdr:rowOff>
    </xdr:to>
    <xdr:sp macro="" textlink="">
      <xdr:nvSpPr>
        <xdr:cNvPr id="612" name="楕円 611"/>
        <xdr:cNvSpPr/>
      </xdr:nvSpPr>
      <xdr:spPr>
        <a:xfrm>
          <a:off x="15430500" y="13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70104</xdr:rowOff>
    </xdr:from>
    <xdr:to>
      <xdr:col>85</xdr:col>
      <xdr:colOff>127000</xdr:colOff>
      <xdr:row>80</xdr:row>
      <xdr:rowOff>120396</xdr:rowOff>
    </xdr:to>
    <xdr:cxnSp macro="">
      <xdr:nvCxnSpPr>
        <xdr:cNvPr id="613" name="直線コネクタ 612"/>
        <xdr:cNvCxnSpPr/>
      </xdr:nvCxnSpPr>
      <xdr:spPr>
        <a:xfrm flipV="1">
          <a:off x="15481300" y="137861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119887</xdr:rowOff>
    </xdr:from>
    <xdr:to>
      <xdr:col>76</xdr:col>
      <xdr:colOff>165100</xdr:colOff>
      <xdr:row>81</xdr:row>
      <xdr:rowOff>50037</xdr:rowOff>
    </xdr:to>
    <xdr:sp macro="" textlink="">
      <xdr:nvSpPr>
        <xdr:cNvPr id="614" name="楕円 613"/>
        <xdr:cNvSpPr/>
      </xdr:nvSpPr>
      <xdr:spPr>
        <a:xfrm>
          <a:off x="14541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120396</xdr:rowOff>
    </xdr:from>
    <xdr:to>
      <xdr:col>81</xdr:col>
      <xdr:colOff>50800</xdr:colOff>
      <xdr:row>80</xdr:row>
      <xdr:rowOff>170687</xdr:rowOff>
    </xdr:to>
    <xdr:cxnSp macro="">
      <xdr:nvCxnSpPr>
        <xdr:cNvPr id="615" name="直線コネクタ 614"/>
        <xdr:cNvCxnSpPr/>
      </xdr:nvCxnSpPr>
      <xdr:spPr>
        <a:xfrm flipV="1">
          <a:off x="14592300" y="138363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616" name="楕円 615"/>
        <xdr:cNvSpPr/>
      </xdr:nvSpPr>
      <xdr:spPr>
        <a:xfrm>
          <a:off x="1365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170687</xdr:rowOff>
    </xdr:from>
    <xdr:to>
      <xdr:col>76</xdr:col>
      <xdr:colOff>114300</xdr:colOff>
      <xdr:row>81</xdr:row>
      <xdr:rowOff>49530</xdr:rowOff>
    </xdr:to>
    <xdr:cxnSp macro="">
      <xdr:nvCxnSpPr>
        <xdr:cNvPr id="617" name="直線コネクタ 616"/>
        <xdr:cNvCxnSpPr/>
      </xdr:nvCxnSpPr>
      <xdr:spPr>
        <a:xfrm flipV="1">
          <a:off x="13703300" y="138866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134890</xdr:rowOff>
    </xdr:from>
    <xdr:ext cx="405111" cy="259045"/>
    <xdr:sp macro="" textlink="">
      <xdr:nvSpPr>
        <xdr:cNvPr id="618" name="n_1aveValue【児童館】&#10;有形固定資産減価償却率"/>
        <xdr:cNvSpPr txBox="1"/>
      </xdr:nvSpPr>
      <xdr:spPr>
        <a:xfrm>
          <a:off x="152660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xdr:rowOff>
    </xdr:from>
    <xdr:ext cx="405111" cy="259045"/>
    <xdr:sp macro="" textlink="">
      <xdr:nvSpPr>
        <xdr:cNvPr id="619" name="n_2aveValue【児童館】&#10;有形固定資産減価償却率"/>
        <xdr:cNvSpPr txBox="1"/>
      </xdr:nvSpPr>
      <xdr:spPr>
        <a:xfrm>
          <a:off x="14389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150892</xdr:rowOff>
    </xdr:from>
    <xdr:ext cx="405111" cy="259045"/>
    <xdr:sp macro="" textlink="">
      <xdr:nvSpPr>
        <xdr:cNvPr id="620" name="n_3aveValue【児童館】&#10;有形固定資産減価償却率"/>
        <xdr:cNvSpPr txBox="1"/>
      </xdr:nvSpPr>
      <xdr:spPr>
        <a:xfrm>
          <a:off x="13500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16273</xdr:rowOff>
    </xdr:from>
    <xdr:ext cx="405111" cy="259045"/>
    <xdr:sp macro="" textlink="">
      <xdr:nvSpPr>
        <xdr:cNvPr id="621" name="n_1mainValue【児童館】&#10;有形固定資産減価償却率"/>
        <xdr:cNvSpPr txBox="1"/>
      </xdr:nvSpPr>
      <xdr:spPr>
        <a:xfrm>
          <a:off x="15266044" y="1356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66564</xdr:rowOff>
    </xdr:from>
    <xdr:ext cx="405111" cy="259045"/>
    <xdr:sp macro="" textlink="">
      <xdr:nvSpPr>
        <xdr:cNvPr id="622" name="n_2mainValue【児童館】&#10;有形固定資産減価償却率"/>
        <xdr:cNvSpPr txBox="1"/>
      </xdr:nvSpPr>
      <xdr:spPr>
        <a:xfrm>
          <a:off x="143897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623" name="n_3mainValue【児童館】&#10;有形固定資産減価償却率"/>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4" name="直線コネクタ 63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5" name="テキスト ボックス 63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6" name="直線コネクタ 63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7" name="テキスト ボックス 63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8" name="直線コネクタ 63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9" name="テキスト ボックス 63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0" name="直線コネクタ 63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1" name="テキスト ボックス 64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2" name="直線コネクタ 64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3" name="テキスト ボックス 64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60961</xdr:rowOff>
    </xdr:to>
    <xdr:cxnSp macro="">
      <xdr:nvCxnSpPr>
        <xdr:cNvPr id="647" name="直線コネクタ 646"/>
        <xdr:cNvCxnSpPr/>
      </xdr:nvCxnSpPr>
      <xdr:spPr>
        <a:xfrm flipV="1">
          <a:off x="22160864" y="1336548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648"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649" name="直線コネクタ 648"/>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50"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51" name="直線コネクタ 650"/>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652"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53" name="フローチャート: 判断 652"/>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166370</xdr:rowOff>
    </xdr:from>
    <xdr:to>
      <xdr:col>112</xdr:col>
      <xdr:colOff>38100</xdr:colOff>
      <xdr:row>84</xdr:row>
      <xdr:rowOff>96520</xdr:rowOff>
    </xdr:to>
    <xdr:sp macro="" textlink="">
      <xdr:nvSpPr>
        <xdr:cNvPr id="654" name="フローチャート: 判断 653"/>
        <xdr:cNvSpPr/>
      </xdr:nvSpPr>
      <xdr:spPr>
        <a:xfrm>
          <a:off x="21272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55" name="フローチャート: 判断 654"/>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71120</xdr:rowOff>
    </xdr:from>
    <xdr:to>
      <xdr:col>102</xdr:col>
      <xdr:colOff>165100</xdr:colOff>
      <xdr:row>85</xdr:row>
      <xdr:rowOff>1270</xdr:rowOff>
    </xdr:to>
    <xdr:sp macro="" textlink="">
      <xdr:nvSpPr>
        <xdr:cNvPr id="656" name="フローチャート: 判断 655"/>
        <xdr:cNvSpPr/>
      </xdr:nvSpPr>
      <xdr:spPr>
        <a:xfrm>
          <a:off x="19494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7" name="テキスト ボックス 6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2" name="楕円 661"/>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63"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664" name="楕円 663"/>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163830</xdr:rowOff>
    </xdr:to>
    <xdr:cxnSp macro="">
      <xdr:nvCxnSpPr>
        <xdr:cNvPr id="665" name="直線コネクタ 664"/>
        <xdr:cNvCxnSpPr/>
      </xdr:nvCxnSpPr>
      <xdr:spPr>
        <a:xfrm flipV="1">
          <a:off x="21323300" y="14706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66" name="楕円 665"/>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86</xdr:row>
      <xdr:rowOff>0</xdr:rowOff>
    </xdr:to>
    <xdr:cxnSp macro="">
      <xdr:nvCxnSpPr>
        <xdr:cNvPr id="667" name="直線コネクタ 666"/>
        <xdr:cNvCxnSpPr/>
      </xdr:nvCxnSpPr>
      <xdr:spPr>
        <a:xfrm flipV="1">
          <a:off x="20434300" y="14737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668" name="楕円 667"/>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669" name="直線コネクタ 668"/>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113047</xdr:rowOff>
    </xdr:from>
    <xdr:ext cx="469744" cy="259045"/>
    <xdr:sp macro="" textlink="">
      <xdr:nvSpPr>
        <xdr:cNvPr id="670" name="n_1aveValue【児童館】&#10;一人当たり面積"/>
        <xdr:cNvSpPr txBox="1"/>
      </xdr:nvSpPr>
      <xdr:spPr>
        <a:xfrm>
          <a:off x="21075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671"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17797</xdr:rowOff>
    </xdr:from>
    <xdr:ext cx="469744" cy="259045"/>
    <xdr:sp macro="" textlink="">
      <xdr:nvSpPr>
        <xdr:cNvPr id="672" name="n_3aveValue【児童館】&#10;一人当たり面積"/>
        <xdr:cNvSpPr txBox="1"/>
      </xdr:nvSpPr>
      <xdr:spPr>
        <a:xfrm>
          <a:off x="19310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673" name="n_1main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74"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675"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6" name="テキスト ボックス 6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7" name="直線コネクタ 68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8" name="テキスト ボックス 68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9" name="直線コネクタ 68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0" name="テキスト ボックス 68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1" name="直線コネクタ 69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2" name="テキスト ボックス 69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3" name="直線コネクタ 69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4" name="テキスト ボックス 69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101346</xdr:rowOff>
    </xdr:to>
    <xdr:cxnSp macro="">
      <xdr:nvCxnSpPr>
        <xdr:cNvPr id="698" name="直線コネクタ 697"/>
        <xdr:cNvCxnSpPr/>
      </xdr:nvCxnSpPr>
      <xdr:spPr>
        <a:xfrm flipV="1">
          <a:off x="16318864" y="1722120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105173</xdr:rowOff>
    </xdr:from>
    <xdr:ext cx="405111" cy="259045"/>
    <xdr:sp macro="" textlink="">
      <xdr:nvSpPr>
        <xdr:cNvPr id="699" name="【公民館】&#10;有形固定資産減価償却率最小値テキスト"/>
        <xdr:cNvSpPr txBox="1"/>
      </xdr:nvSpPr>
      <xdr:spPr>
        <a:xfrm>
          <a:off x="16357600" y="186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101346</xdr:rowOff>
    </xdr:from>
    <xdr:to>
      <xdr:col>86</xdr:col>
      <xdr:colOff>25400</xdr:colOff>
      <xdr:row>108</xdr:row>
      <xdr:rowOff>101346</xdr:rowOff>
    </xdr:to>
    <xdr:cxnSp macro="">
      <xdr:nvCxnSpPr>
        <xdr:cNvPr id="700" name="直線コネクタ 699"/>
        <xdr:cNvCxnSpPr/>
      </xdr:nvCxnSpPr>
      <xdr:spPr>
        <a:xfrm>
          <a:off x="16230600" y="186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2" name="直線コネクタ 70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51833</xdr:rowOff>
    </xdr:from>
    <xdr:ext cx="405111" cy="259045"/>
    <xdr:sp macro="" textlink="">
      <xdr:nvSpPr>
        <xdr:cNvPr id="703" name="【公民館】&#10;有形固定資産減価償却率平均値テキスト"/>
        <xdr:cNvSpPr txBox="1"/>
      </xdr:nvSpPr>
      <xdr:spPr>
        <a:xfrm>
          <a:off x="16357600" y="17882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73406</xdr:rowOff>
    </xdr:from>
    <xdr:to>
      <xdr:col>85</xdr:col>
      <xdr:colOff>177800</xdr:colOff>
      <xdr:row>105</xdr:row>
      <xdr:rowOff>3556</xdr:rowOff>
    </xdr:to>
    <xdr:sp macro="" textlink="">
      <xdr:nvSpPr>
        <xdr:cNvPr id="704" name="フローチャート: 判断 703"/>
        <xdr:cNvSpPr/>
      </xdr:nvSpPr>
      <xdr:spPr>
        <a:xfrm>
          <a:off x="162687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05" name="フローチャート: 判断 704"/>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06" name="フローチャート: 判断 705"/>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707" name="フローチャート: 判断 706"/>
        <xdr:cNvSpPr/>
      </xdr:nvSpPr>
      <xdr:spPr>
        <a:xfrm>
          <a:off x="1365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59689</xdr:rowOff>
    </xdr:from>
    <xdr:to>
      <xdr:col>85</xdr:col>
      <xdr:colOff>177800</xdr:colOff>
      <xdr:row>102</xdr:row>
      <xdr:rowOff>161289</xdr:rowOff>
    </xdr:to>
    <xdr:sp macro="" textlink="">
      <xdr:nvSpPr>
        <xdr:cNvPr id="713" name="楕円 712"/>
        <xdr:cNvSpPr/>
      </xdr:nvSpPr>
      <xdr:spPr>
        <a:xfrm>
          <a:off x="16268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82566</xdr:rowOff>
    </xdr:from>
    <xdr:ext cx="405111" cy="259045"/>
    <xdr:sp macro="" textlink="">
      <xdr:nvSpPr>
        <xdr:cNvPr id="714" name="【公民館】&#10;有形固定資産減価償却率該当値テキスト"/>
        <xdr:cNvSpPr txBox="1"/>
      </xdr:nvSpPr>
      <xdr:spPr>
        <a:xfrm>
          <a:off x="16357600"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100837</xdr:rowOff>
    </xdr:from>
    <xdr:to>
      <xdr:col>81</xdr:col>
      <xdr:colOff>101600</xdr:colOff>
      <xdr:row>103</xdr:row>
      <xdr:rowOff>30987</xdr:rowOff>
    </xdr:to>
    <xdr:sp macro="" textlink="">
      <xdr:nvSpPr>
        <xdr:cNvPr id="715" name="楕円 714"/>
        <xdr:cNvSpPr/>
      </xdr:nvSpPr>
      <xdr:spPr>
        <a:xfrm>
          <a:off x="15430500" y="175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110489</xdr:rowOff>
    </xdr:from>
    <xdr:to>
      <xdr:col>85</xdr:col>
      <xdr:colOff>127000</xdr:colOff>
      <xdr:row>102</xdr:row>
      <xdr:rowOff>151637</xdr:rowOff>
    </xdr:to>
    <xdr:cxnSp macro="">
      <xdr:nvCxnSpPr>
        <xdr:cNvPr id="716" name="直線コネクタ 715"/>
        <xdr:cNvCxnSpPr/>
      </xdr:nvCxnSpPr>
      <xdr:spPr>
        <a:xfrm flipV="1">
          <a:off x="15481300" y="1759838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132842</xdr:rowOff>
    </xdr:from>
    <xdr:to>
      <xdr:col>76</xdr:col>
      <xdr:colOff>165100</xdr:colOff>
      <xdr:row>103</xdr:row>
      <xdr:rowOff>62992</xdr:rowOff>
    </xdr:to>
    <xdr:sp macro="" textlink="">
      <xdr:nvSpPr>
        <xdr:cNvPr id="717" name="楕円 716"/>
        <xdr:cNvSpPr/>
      </xdr:nvSpPr>
      <xdr:spPr>
        <a:xfrm>
          <a:off x="14541500" y="1762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151637</xdr:rowOff>
    </xdr:from>
    <xdr:to>
      <xdr:col>81</xdr:col>
      <xdr:colOff>50800</xdr:colOff>
      <xdr:row>103</xdr:row>
      <xdr:rowOff>12192</xdr:rowOff>
    </xdr:to>
    <xdr:cxnSp macro="">
      <xdr:nvCxnSpPr>
        <xdr:cNvPr id="718" name="直線コネクタ 717"/>
        <xdr:cNvCxnSpPr/>
      </xdr:nvCxnSpPr>
      <xdr:spPr>
        <a:xfrm flipV="1">
          <a:off x="14592300" y="1763953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254</xdr:rowOff>
    </xdr:from>
    <xdr:to>
      <xdr:col>72</xdr:col>
      <xdr:colOff>38100</xdr:colOff>
      <xdr:row>103</xdr:row>
      <xdr:rowOff>101854</xdr:rowOff>
    </xdr:to>
    <xdr:sp macro="" textlink="">
      <xdr:nvSpPr>
        <xdr:cNvPr id="719" name="楕円 718"/>
        <xdr:cNvSpPr/>
      </xdr:nvSpPr>
      <xdr:spPr>
        <a:xfrm>
          <a:off x="13652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12192</xdr:rowOff>
    </xdr:from>
    <xdr:to>
      <xdr:col>76</xdr:col>
      <xdr:colOff>114300</xdr:colOff>
      <xdr:row>103</xdr:row>
      <xdr:rowOff>51054</xdr:rowOff>
    </xdr:to>
    <xdr:cxnSp macro="">
      <xdr:nvCxnSpPr>
        <xdr:cNvPr id="720" name="直線コネクタ 719"/>
        <xdr:cNvCxnSpPr/>
      </xdr:nvCxnSpPr>
      <xdr:spPr>
        <a:xfrm flipV="1">
          <a:off x="13703300" y="176715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721" name="n_1aveValue【公民館】&#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22" name="n_2aveValue【公民館】&#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12971</xdr:rowOff>
    </xdr:from>
    <xdr:ext cx="405111" cy="259045"/>
    <xdr:sp macro="" textlink="">
      <xdr:nvSpPr>
        <xdr:cNvPr id="723" name="n_3aveValue【公民館】&#10;有形固定資産減価償却率"/>
        <xdr:cNvSpPr txBox="1"/>
      </xdr:nvSpPr>
      <xdr:spPr>
        <a:xfrm>
          <a:off x="13500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47514</xdr:rowOff>
    </xdr:from>
    <xdr:ext cx="405111" cy="259045"/>
    <xdr:sp macro="" textlink="">
      <xdr:nvSpPr>
        <xdr:cNvPr id="724" name="n_1mainValue【公民館】&#10;有形固定資産減価償却率"/>
        <xdr:cNvSpPr txBox="1"/>
      </xdr:nvSpPr>
      <xdr:spPr>
        <a:xfrm>
          <a:off x="15266044" y="1736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79519</xdr:rowOff>
    </xdr:from>
    <xdr:ext cx="405111" cy="259045"/>
    <xdr:sp macro="" textlink="">
      <xdr:nvSpPr>
        <xdr:cNvPr id="725" name="n_2mainValue【公民館】&#10;有形固定資産減価償却率"/>
        <xdr:cNvSpPr txBox="1"/>
      </xdr:nvSpPr>
      <xdr:spPr>
        <a:xfrm>
          <a:off x="14389744" y="1739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118381</xdr:rowOff>
    </xdr:from>
    <xdr:ext cx="405111" cy="259045"/>
    <xdr:sp macro="" textlink="">
      <xdr:nvSpPr>
        <xdr:cNvPr id="726" name="n_3mainValue【公民館】&#10;有形固定資産減価償却率"/>
        <xdr:cNvSpPr txBox="1"/>
      </xdr:nvSpPr>
      <xdr:spPr>
        <a:xfrm>
          <a:off x="135007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7" name="直線コネクタ 7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8" name="テキスト ボックス 7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9" name="直線コネクタ 7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0" name="テキスト ボックス 7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1" name="直線コネクタ 7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2" name="テキスト ボックス 7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3" name="直線コネクタ 7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4" name="テキスト ボックス 7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118720</xdr:rowOff>
    </xdr:from>
    <xdr:to>
      <xdr:col>116</xdr:col>
      <xdr:colOff>62864</xdr:colOff>
      <xdr:row>108</xdr:row>
      <xdr:rowOff>73458</xdr:rowOff>
    </xdr:to>
    <xdr:cxnSp macro="">
      <xdr:nvCxnSpPr>
        <xdr:cNvPr id="748" name="直線コネクタ 747"/>
        <xdr:cNvCxnSpPr/>
      </xdr:nvCxnSpPr>
      <xdr:spPr>
        <a:xfrm flipV="1">
          <a:off x="22160864" y="17263720"/>
          <a:ext cx="0" cy="1326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749" name="【公民館】&#10;一人当たり面積最小値テキスト"/>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750" name="直線コネクタ 749"/>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65397</xdr:rowOff>
    </xdr:from>
    <xdr:ext cx="469744" cy="259045"/>
    <xdr:sp macro="" textlink="">
      <xdr:nvSpPr>
        <xdr:cNvPr id="751" name="【公民館】&#10;一人当たり面積最大値テキスト"/>
        <xdr:cNvSpPr txBox="1"/>
      </xdr:nvSpPr>
      <xdr:spPr>
        <a:xfrm>
          <a:off x="22199600" y="170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118720</xdr:rowOff>
    </xdr:from>
    <xdr:to>
      <xdr:col>116</xdr:col>
      <xdr:colOff>152400</xdr:colOff>
      <xdr:row>100</xdr:row>
      <xdr:rowOff>118720</xdr:rowOff>
    </xdr:to>
    <xdr:cxnSp macro="">
      <xdr:nvCxnSpPr>
        <xdr:cNvPr id="752" name="直線コネクタ 751"/>
        <xdr:cNvCxnSpPr/>
      </xdr:nvCxnSpPr>
      <xdr:spPr>
        <a:xfrm>
          <a:off x="22072600" y="172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13073</xdr:rowOff>
    </xdr:from>
    <xdr:ext cx="469744" cy="259045"/>
    <xdr:sp macro="" textlink="">
      <xdr:nvSpPr>
        <xdr:cNvPr id="753" name="【公民館】&#10;一人当たり面積平均値テキスト"/>
        <xdr:cNvSpPr txBox="1"/>
      </xdr:nvSpPr>
      <xdr:spPr>
        <a:xfrm>
          <a:off x="22199600" y="18186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161646</xdr:rowOff>
    </xdr:from>
    <xdr:to>
      <xdr:col>116</xdr:col>
      <xdr:colOff>114300</xdr:colOff>
      <xdr:row>107</xdr:row>
      <xdr:rowOff>91796</xdr:rowOff>
    </xdr:to>
    <xdr:sp macro="" textlink="">
      <xdr:nvSpPr>
        <xdr:cNvPr id="754" name="フローチャート: 判断 753"/>
        <xdr:cNvSpPr/>
      </xdr:nvSpPr>
      <xdr:spPr>
        <a:xfrm>
          <a:off x="22110700" y="183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8941</xdr:rowOff>
    </xdr:from>
    <xdr:to>
      <xdr:col>112</xdr:col>
      <xdr:colOff>38100</xdr:colOff>
      <xdr:row>107</xdr:row>
      <xdr:rowOff>110541</xdr:rowOff>
    </xdr:to>
    <xdr:sp macro="" textlink="">
      <xdr:nvSpPr>
        <xdr:cNvPr id="755" name="フローチャート: 判断 754"/>
        <xdr:cNvSpPr/>
      </xdr:nvSpPr>
      <xdr:spPr>
        <a:xfrm>
          <a:off x="21272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65633</xdr:rowOff>
    </xdr:from>
    <xdr:to>
      <xdr:col>107</xdr:col>
      <xdr:colOff>101600</xdr:colOff>
      <xdr:row>107</xdr:row>
      <xdr:rowOff>167233</xdr:rowOff>
    </xdr:to>
    <xdr:sp macro="" textlink="">
      <xdr:nvSpPr>
        <xdr:cNvPr id="756" name="フローチャート: 判断 755"/>
        <xdr:cNvSpPr/>
      </xdr:nvSpPr>
      <xdr:spPr>
        <a:xfrm>
          <a:off x="20383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66091</xdr:rowOff>
    </xdr:from>
    <xdr:to>
      <xdr:col>102</xdr:col>
      <xdr:colOff>165100</xdr:colOff>
      <xdr:row>107</xdr:row>
      <xdr:rowOff>167691</xdr:rowOff>
    </xdr:to>
    <xdr:sp macro="" textlink="">
      <xdr:nvSpPr>
        <xdr:cNvPr id="757" name="フローチャート: 判断 756"/>
        <xdr:cNvSpPr/>
      </xdr:nvSpPr>
      <xdr:spPr>
        <a:xfrm>
          <a:off x="19494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8" name="テキスト ボックス 7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16256</xdr:rowOff>
    </xdr:from>
    <xdr:to>
      <xdr:col>116</xdr:col>
      <xdr:colOff>114300</xdr:colOff>
      <xdr:row>107</xdr:row>
      <xdr:rowOff>117856</xdr:rowOff>
    </xdr:to>
    <xdr:sp macro="" textlink="">
      <xdr:nvSpPr>
        <xdr:cNvPr id="763" name="楕円 762"/>
        <xdr:cNvSpPr/>
      </xdr:nvSpPr>
      <xdr:spPr>
        <a:xfrm>
          <a:off x="221107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166133</xdr:rowOff>
    </xdr:from>
    <xdr:ext cx="469744" cy="259045"/>
    <xdr:sp macro="" textlink="">
      <xdr:nvSpPr>
        <xdr:cNvPr id="764" name="【公民館】&#10;一人当たり面積該当値テキスト"/>
        <xdr:cNvSpPr txBox="1"/>
      </xdr:nvSpPr>
      <xdr:spPr>
        <a:xfrm>
          <a:off x="22199600"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24485</xdr:rowOff>
    </xdr:from>
    <xdr:to>
      <xdr:col>112</xdr:col>
      <xdr:colOff>38100</xdr:colOff>
      <xdr:row>107</xdr:row>
      <xdr:rowOff>126085</xdr:rowOff>
    </xdr:to>
    <xdr:sp macro="" textlink="">
      <xdr:nvSpPr>
        <xdr:cNvPr id="765" name="楕円 764"/>
        <xdr:cNvSpPr/>
      </xdr:nvSpPr>
      <xdr:spPr>
        <a:xfrm>
          <a:off x="21272500" y="183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67056</xdr:rowOff>
    </xdr:from>
    <xdr:to>
      <xdr:col>116</xdr:col>
      <xdr:colOff>63500</xdr:colOff>
      <xdr:row>107</xdr:row>
      <xdr:rowOff>75285</xdr:rowOff>
    </xdr:to>
    <xdr:cxnSp macro="">
      <xdr:nvCxnSpPr>
        <xdr:cNvPr id="766" name="直線コネクタ 765"/>
        <xdr:cNvCxnSpPr/>
      </xdr:nvCxnSpPr>
      <xdr:spPr>
        <a:xfrm flipV="1">
          <a:off x="21323300" y="18412206"/>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25857</xdr:rowOff>
    </xdr:from>
    <xdr:to>
      <xdr:col>107</xdr:col>
      <xdr:colOff>101600</xdr:colOff>
      <xdr:row>107</xdr:row>
      <xdr:rowOff>127457</xdr:rowOff>
    </xdr:to>
    <xdr:sp macro="" textlink="">
      <xdr:nvSpPr>
        <xdr:cNvPr id="767" name="楕円 766"/>
        <xdr:cNvSpPr/>
      </xdr:nvSpPr>
      <xdr:spPr>
        <a:xfrm>
          <a:off x="20383500" y="1837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75285</xdr:rowOff>
    </xdr:from>
    <xdr:to>
      <xdr:col>111</xdr:col>
      <xdr:colOff>177800</xdr:colOff>
      <xdr:row>107</xdr:row>
      <xdr:rowOff>76657</xdr:rowOff>
    </xdr:to>
    <xdr:cxnSp macro="">
      <xdr:nvCxnSpPr>
        <xdr:cNvPr id="768" name="直線コネクタ 767"/>
        <xdr:cNvCxnSpPr/>
      </xdr:nvCxnSpPr>
      <xdr:spPr>
        <a:xfrm flipV="1">
          <a:off x="20434300" y="1842043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147929</xdr:rowOff>
    </xdr:from>
    <xdr:to>
      <xdr:col>102</xdr:col>
      <xdr:colOff>165100</xdr:colOff>
      <xdr:row>107</xdr:row>
      <xdr:rowOff>78079</xdr:rowOff>
    </xdr:to>
    <xdr:sp macro="" textlink="">
      <xdr:nvSpPr>
        <xdr:cNvPr id="769" name="楕円 768"/>
        <xdr:cNvSpPr/>
      </xdr:nvSpPr>
      <xdr:spPr>
        <a:xfrm>
          <a:off x="19494500" y="183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27279</xdr:rowOff>
    </xdr:from>
    <xdr:to>
      <xdr:col>107</xdr:col>
      <xdr:colOff>50800</xdr:colOff>
      <xdr:row>107</xdr:row>
      <xdr:rowOff>76657</xdr:rowOff>
    </xdr:to>
    <xdr:cxnSp macro="">
      <xdr:nvCxnSpPr>
        <xdr:cNvPr id="770" name="直線コネクタ 769"/>
        <xdr:cNvCxnSpPr/>
      </xdr:nvCxnSpPr>
      <xdr:spPr>
        <a:xfrm>
          <a:off x="19545300" y="18372429"/>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127068</xdr:rowOff>
    </xdr:from>
    <xdr:ext cx="469744" cy="259045"/>
    <xdr:sp macro="" textlink="">
      <xdr:nvSpPr>
        <xdr:cNvPr id="771" name="n_1aveValue【公民館】&#10;一人当たり面積"/>
        <xdr:cNvSpPr txBox="1"/>
      </xdr:nvSpPr>
      <xdr:spPr>
        <a:xfrm>
          <a:off x="210757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158360</xdr:rowOff>
    </xdr:from>
    <xdr:ext cx="469744" cy="259045"/>
    <xdr:sp macro="" textlink="">
      <xdr:nvSpPr>
        <xdr:cNvPr id="772" name="n_2aveValue【公民館】&#10;一人当たり面積"/>
        <xdr:cNvSpPr txBox="1"/>
      </xdr:nvSpPr>
      <xdr:spPr>
        <a:xfrm>
          <a:off x="20199427" y="185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158818</xdr:rowOff>
    </xdr:from>
    <xdr:ext cx="469744" cy="259045"/>
    <xdr:sp macro="" textlink="">
      <xdr:nvSpPr>
        <xdr:cNvPr id="773" name="n_3aveValue【公民館】&#10;一人当たり面積"/>
        <xdr:cNvSpPr txBox="1"/>
      </xdr:nvSpPr>
      <xdr:spPr>
        <a:xfrm>
          <a:off x="19310427" y="1850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117212</xdr:rowOff>
    </xdr:from>
    <xdr:ext cx="469744" cy="259045"/>
    <xdr:sp macro="" textlink="">
      <xdr:nvSpPr>
        <xdr:cNvPr id="774" name="n_1mainValue【公民館】&#10;一人当たり面積"/>
        <xdr:cNvSpPr txBox="1"/>
      </xdr:nvSpPr>
      <xdr:spPr>
        <a:xfrm>
          <a:off x="21075727" y="1846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143984</xdr:rowOff>
    </xdr:from>
    <xdr:ext cx="469744" cy="259045"/>
    <xdr:sp macro="" textlink="">
      <xdr:nvSpPr>
        <xdr:cNvPr id="775" name="n_2mainValue【公民館】&#10;一人当たり面積"/>
        <xdr:cNvSpPr txBox="1"/>
      </xdr:nvSpPr>
      <xdr:spPr>
        <a:xfrm>
          <a:off x="20199427" y="1814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94606</xdr:rowOff>
    </xdr:from>
    <xdr:ext cx="469744" cy="259045"/>
    <xdr:sp macro="" textlink="">
      <xdr:nvSpPr>
        <xdr:cNvPr id="776" name="n_3mainValue【公民館】&#10;一人当たり面積"/>
        <xdr:cNvSpPr txBox="1"/>
      </xdr:nvSpPr>
      <xdr:spPr>
        <a:xfrm>
          <a:off x="19310427" y="1809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本町の有形固定資産減価償却率については、「認定こども園・幼稚園・保育所」、「学校施設」、「公営住宅」、「公民館」は、類似団体を上回っている状況にある。公立保育所の統廃合を進め、平成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新しい園舎を建設したが、それでも「認定こども園・幼稚園・保育所」の減価償却率は高い水準であり、老朽化は顕著である。「公営住宅」については、令和２年度から新しい建物に更新していく予定としており、減価償却率の減少を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道路」、「橋りょう・トンネル」の減価償却率は類似団体よりも低いものの、一人当たりの延長及び有形固定資産額は高い傾向にあることから、今後住民の負担が大きくなることが考えられる。本町は県内３番目の広大な面積を有しており、人口減少も進んでいることが影響していると考えられるが、引き続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を基本としながら、個別施設計画を策定している施設（道路、橋りょう・トンネル、公営住宅、建築物等）については、それに基づき適切な施設の維持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15,027
14,931
544.67
14,540,558
14,076,470
135,043
7,242,622
8,587,138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59055</xdr:rowOff>
    </xdr:from>
    <xdr:to>
      <xdr:col>24</xdr:col>
      <xdr:colOff>62865</xdr:colOff>
      <xdr:row>42</xdr:row>
      <xdr:rowOff>38100</xdr:rowOff>
    </xdr:to>
    <xdr:cxnSp macro="">
      <xdr:nvCxnSpPr>
        <xdr:cNvPr id="56" name="直線コネクタ 55"/>
        <xdr:cNvCxnSpPr/>
      </xdr:nvCxnSpPr>
      <xdr:spPr>
        <a:xfrm flipV="1">
          <a:off x="4634865" y="571690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7" name="【図書館】&#10;有形固定資産減価償却率最小値テキスト"/>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5732</xdr:rowOff>
    </xdr:from>
    <xdr:ext cx="405111" cy="259045"/>
    <xdr:sp macro="" textlink="">
      <xdr:nvSpPr>
        <xdr:cNvPr id="59" name="【図書館】&#10;有形固定資産減価償却率最大値テキスト"/>
        <xdr:cNvSpPr txBox="1"/>
      </xdr:nvSpPr>
      <xdr:spPr>
        <a:xfrm>
          <a:off x="4673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59055</xdr:rowOff>
    </xdr:from>
    <xdr:to>
      <xdr:col>24</xdr:col>
      <xdr:colOff>152400</xdr:colOff>
      <xdr:row>33</xdr:row>
      <xdr:rowOff>59055</xdr:rowOff>
    </xdr:to>
    <xdr:cxnSp macro="">
      <xdr:nvCxnSpPr>
        <xdr:cNvPr id="60" name="直線コネクタ 59"/>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17162</xdr:rowOff>
    </xdr:from>
    <xdr:ext cx="405111" cy="259045"/>
    <xdr:sp macro="" textlink="">
      <xdr:nvSpPr>
        <xdr:cNvPr id="61" name="【図書館】&#10;有形固定資産減価償却率平均値テキスト"/>
        <xdr:cNvSpPr txBox="1"/>
      </xdr:nvSpPr>
      <xdr:spPr>
        <a:xfrm>
          <a:off x="4673600" y="6703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38735</xdr:rowOff>
    </xdr:from>
    <xdr:to>
      <xdr:col>24</xdr:col>
      <xdr:colOff>114300</xdr:colOff>
      <xdr:row>39</xdr:row>
      <xdr:rowOff>140335</xdr:rowOff>
    </xdr:to>
    <xdr:sp macro="" textlink="">
      <xdr:nvSpPr>
        <xdr:cNvPr id="62" name="フローチャート: 判断 61"/>
        <xdr:cNvSpPr/>
      </xdr:nvSpPr>
      <xdr:spPr>
        <a:xfrm>
          <a:off x="45847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61595</xdr:rowOff>
    </xdr:from>
    <xdr:to>
      <xdr:col>20</xdr:col>
      <xdr:colOff>38100</xdr:colOff>
      <xdr:row>38</xdr:row>
      <xdr:rowOff>163195</xdr:rowOff>
    </xdr:to>
    <xdr:sp macro="" textlink="">
      <xdr:nvSpPr>
        <xdr:cNvPr id="63" name="フローチャート: 判断 62"/>
        <xdr:cNvSpPr/>
      </xdr:nvSpPr>
      <xdr:spPr>
        <a:xfrm>
          <a:off x="3746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166370</xdr:rowOff>
    </xdr:from>
    <xdr:to>
      <xdr:col>15</xdr:col>
      <xdr:colOff>101600</xdr:colOff>
      <xdr:row>39</xdr:row>
      <xdr:rowOff>96520</xdr:rowOff>
    </xdr:to>
    <xdr:sp macro="" textlink="">
      <xdr:nvSpPr>
        <xdr:cNvPr id="64" name="フローチャート: 判断 63"/>
        <xdr:cNvSpPr/>
      </xdr:nvSpPr>
      <xdr:spPr>
        <a:xfrm>
          <a:off x="2857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74930</xdr:rowOff>
    </xdr:from>
    <xdr:to>
      <xdr:col>10</xdr:col>
      <xdr:colOff>165100</xdr:colOff>
      <xdr:row>40</xdr:row>
      <xdr:rowOff>5080</xdr:rowOff>
    </xdr:to>
    <xdr:sp macro="" textlink="">
      <xdr:nvSpPr>
        <xdr:cNvPr id="65" name="フローチャート: 判断 64"/>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1" name="楕円 70"/>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116857</xdr:rowOff>
    </xdr:from>
    <xdr:ext cx="405111" cy="259045"/>
    <xdr:sp macro="" textlink="">
      <xdr:nvSpPr>
        <xdr:cNvPr id="72" name="【図書館】&#10;有形固定資産減価償却率該当値テキスト"/>
        <xdr:cNvSpPr txBox="1"/>
      </xdr:nvSpPr>
      <xdr:spPr>
        <a:xfrm>
          <a:off x="4673600"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145415</xdr:rowOff>
    </xdr:from>
    <xdr:to>
      <xdr:col>20</xdr:col>
      <xdr:colOff>38100</xdr:colOff>
      <xdr:row>38</xdr:row>
      <xdr:rowOff>75565</xdr:rowOff>
    </xdr:to>
    <xdr:sp macro="" textlink="">
      <xdr:nvSpPr>
        <xdr:cNvPr id="73" name="楕円 72"/>
        <xdr:cNvSpPr/>
      </xdr:nvSpPr>
      <xdr:spPr>
        <a:xfrm>
          <a:off x="3746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38</xdr:row>
      <xdr:rowOff>24765</xdr:rowOff>
    </xdr:to>
    <xdr:cxnSp macro="">
      <xdr:nvCxnSpPr>
        <xdr:cNvPr id="74" name="直線コネクタ 73"/>
        <xdr:cNvCxnSpPr/>
      </xdr:nvCxnSpPr>
      <xdr:spPr>
        <a:xfrm flipV="1">
          <a:off x="3797300" y="64884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5" name="楕円 74"/>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24765</xdr:rowOff>
    </xdr:from>
    <xdr:to>
      <xdr:col>19</xdr:col>
      <xdr:colOff>177800</xdr:colOff>
      <xdr:row>38</xdr:row>
      <xdr:rowOff>76200</xdr:rowOff>
    </xdr:to>
    <xdr:cxnSp macro="">
      <xdr:nvCxnSpPr>
        <xdr:cNvPr id="76" name="直線コネクタ 75"/>
        <xdr:cNvCxnSpPr/>
      </xdr:nvCxnSpPr>
      <xdr:spPr>
        <a:xfrm flipV="1">
          <a:off x="2908300" y="65398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76835</xdr:rowOff>
    </xdr:from>
    <xdr:to>
      <xdr:col>10</xdr:col>
      <xdr:colOff>165100</xdr:colOff>
      <xdr:row>39</xdr:row>
      <xdr:rowOff>6985</xdr:rowOff>
    </xdr:to>
    <xdr:sp macro="" textlink="">
      <xdr:nvSpPr>
        <xdr:cNvPr id="77" name="楕円 76"/>
        <xdr:cNvSpPr/>
      </xdr:nvSpPr>
      <xdr:spPr>
        <a:xfrm>
          <a:off x="1968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127635</xdr:rowOff>
    </xdr:to>
    <xdr:cxnSp macro="">
      <xdr:nvCxnSpPr>
        <xdr:cNvPr id="78" name="直線コネクタ 77"/>
        <xdr:cNvCxnSpPr/>
      </xdr:nvCxnSpPr>
      <xdr:spPr>
        <a:xfrm flipV="1">
          <a:off x="2019300" y="65913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154322</xdr:rowOff>
    </xdr:from>
    <xdr:ext cx="405111" cy="259045"/>
    <xdr:sp macro="" textlink="">
      <xdr:nvSpPr>
        <xdr:cNvPr id="79" name="n_1aveValue【図書館】&#10;有形固定資産減価償却率"/>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87647</xdr:rowOff>
    </xdr:from>
    <xdr:ext cx="405111" cy="259045"/>
    <xdr:sp macro="" textlink="">
      <xdr:nvSpPr>
        <xdr:cNvPr id="80" name="n_2aveValue【図書館】&#10;有形固定資産減価償却率"/>
        <xdr:cNvSpPr txBox="1"/>
      </xdr:nvSpPr>
      <xdr:spPr>
        <a:xfrm>
          <a:off x="2705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167657</xdr:rowOff>
    </xdr:from>
    <xdr:ext cx="405111" cy="259045"/>
    <xdr:sp macro="" textlink="">
      <xdr:nvSpPr>
        <xdr:cNvPr id="81" name="n_3aveValue【図書館】&#10;有形固定資産減価償却率"/>
        <xdr:cNvSpPr txBox="1"/>
      </xdr:nvSpPr>
      <xdr:spPr>
        <a:xfrm>
          <a:off x="18167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92092</xdr:rowOff>
    </xdr:from>
    <xdr:ext cx="405111" cy="259045"/>
    <xdr:sp macro="" textlink="">
      <xdr:nvSpPr>
        <xdr:cNvPr id="82" name="n_1mainValue【図書館】&#10;有形固定資産減価償却率"/>
        <xdr:cNvSpPr txBox="1"/>
      </xdr:nvSpPr>
      <xdr:spPr>
        <a:xfrm>
          <a:off x="3582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3" name="n_2mainValue【図書館】&#10;有形固定資産減価償却率"/>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23512</xdr:rowOff>
    </xdr:from>
    <xdr:ext cx="405111" cy="259045"/>
    <xdr:sp macro="" textlink="">
      <xdr:nvSpPr>
        <xdr:cNvPr id="84" name="n_3mainValue【図書館】&#10;有形固定資産減価償却率"/>
        <xdr:cNvSpPr txBox="1"/>
      </xdr:nvSpPr>
      <xdr:spPr>
        <a:xfrm>
          <a:off x="1816744" y="636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42</xdr:row>
      <xdr:rowOff>15240</xdr:rowOff>
    </xdr:to>
    <xdr:cxnSp macro="">
      <xdr:nvCxnSpPr>
        <xdr:cNvPr id="108" name="直線コネクタ 107"/>
        <xdr:cNvCxnSpPr/>
      </xdr:nvCxnSpPr>
      <xdr:spPr>
        <a:xfrm flipV="1">
          <a:off x="10476865" y="5806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9"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0" name="直線コネクタ 109"/>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11" name="【図書館】&#10;一人当たり面積最大値テキスト"/>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12" name="直線コネクタ 111"/>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3"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4" name="フローチャート: 判断 113"/>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5" name="フローチャート: 判断 114"/>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7" name="フローチャート: 判断 116"/>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3" name="楕円 122"/>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24" name="【図書館】&#10;一人当たり面積該当値テキスト"/>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74930</xdr:rowOff>
    </xdr:from>
    <xdr:to>
      <xdr:col>50</xdr:col>
      <xdr:colOff>165100</xdr:colOff>
      <xdr:row>40</xdr:row>
      <xdr:rowOff>5080</xdr:rowOff>
    </xdr:to>
    <xdr:sp macro="" textlink="">
      <xdr:nvSpPr>
        <xdr:cNvPr id="125" name="楕円 124"/>
        <xdr:cNvSpPr/>
      </xdr:nvSpPr>
      <xdr:spPr>
        <a:xfrm>
          <a:off x="9588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125730</xdr:rowOff>
    </xdr:to>
    <xdr:cxnSp macro="">
      <xdr:nvCxnSpPr>
        <xdr:cNvPr id="126" name="直線コネクタ 125"/>
        <xdr:cNvCxnSpPr/>
      </xdr:nvCxnSpPr>
      <xdr:spPr>
        <a:xfrm flipV="1">
          <a:off x="9639300" y="6797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7" name="楕円 126"/>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125730</xdr:rowOff>
    </xdr:from>
    <xdr:to>
      <xdr:col>50</xdr:col>
      <xdr:colOff>114300</xdr:colOff>
      <xdr:row>39</xdr:row>
      <xdr:rowOff>133350</xdr:rowOff>
    </xdr:to>
    <xdr:cxnSp macro="">
      <xdr:nvCxnSpPr>
        <xdr:cNvPr id="128" name="直線コネクタ 127"/>
        <xdr:cNvCxnSpPr/>
      </xdr:nvCxnSpPr>
      <xdr:spPr>
        <a:xfrm flipV="1">
          <a:off x="8750300" y="681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90170</xdr:rowOff>
    </xdr:from>
    <xdr:to>
      <xdr:col>41</xdr:col>
      <xdr:colOff>101600</xdr:colOff>
      <xdr:row>40</xdr:row>
      <xdr:rowOff>20320</xdr:rowOff>
    </xdr:to>
    <xdr:sp macro="" textlink="">
      <xdr:nvSpPr>
        <xdr:cNvPr id="129" name="楕円 128"/>
        <xdr:cNvSpPr/>
      </xdr:nvSpPr>
      <xdr:spPr>
        <a:xfrm>
          <a:off x="7810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140970</xdr:rowOff>
    </xdr:to>
    <xdr:cxnSp macro="">
      <xdr:nvCxnSpPr>
        <xdr:cNvPr id="130" name="直線コネクタ 129"/>
        <xdr:cNvCxnSpPr/>
      </xdr:nvCxnSpPr>
      <xdr:spPr>
        <a:xfrm flipV="1">
          <a:off x="7861300" y="6819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33"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167657</xdr:rowOff>
    </xdr:from>
    <xdr:ext cx="469744" cy="259045"/>
    <xdr:sp macro="" textlink="">
      <xdr:nvSpPr>
        <xdr:cNvPr id="134" name="n_1mainValue【図書館】&#10;一人当たり面積"/>
        <xdr:cNvSpPr txBox="1"/>
      </xdr:nvSpPr>
      <xdr:spPr>
        <a:xfrm>
          <a:off x="9391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35" name="n_2main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11447</xdr:rowOff>
    </xdr:from>
    <xdr:ext cx="469744" cy="259045"/>
    <xdr:sp macro="" textlink="">
      <xdr:nvSpPr>
        <xdr:cNvPr id="136" name="n_3mainValue【図書館】&#10;一人当たり面積"/>
        <xdr:cNvSpPr txBox="1"/>
      </xdr:nvSpPr>
      <xdr:spPr>
        <a:xfrm>
          <a:off x="7626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5" name="テキスト ボックス 15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2286</xdr:rowOff>
    </xdr:from>
    <xdr:to>
      <xdr:col>24</xdr:col>
      <xdr:colOff>62865</xdr:colOff>
      <xdr:row>63</xdr:row>
      <xdr:rowOff>68580</xdr:rowOff>
    </xdr:to>
    <xdr:cxnSp macro="">
      <xdr:nvCxnSpPr>
        <xdr:cNvPr id="159" name="直線コネクタ 158"/>
        <xdr:cNvCxnSpPr/>
      </xdr:nvCxnSpPr>
      <xdr:spPr>
        <a:xfrm flipV="1">
          <a:off x="4634865" y="9774936"/>
          <a:ext cx="0" cy="109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72407</xdr:rowOff>
    </xdr:from>
    <xdr:ext cx="405111" cy="259045"/>
    <xdr:sp macro="" textlink="">
      <xdr:nvSpPr>
        <xdr:cNvPr id="160" name="【体育館・プール】&#10;有形固定資産減価償却率最小値テキスト"/>
        <xdr:cNvSpPr txBox="1"/>
      </xdr:nvSpPr>
      <xdr:spPr>
        <a:xfrm>
          <a:off x="467360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68580</xdr:rowOff>
    </xdr:from>
    <xdr:to>
      <xdr:col>24</xdr:col>
      <xdr:colOff>152400</xdr:colOff>
      <xdr:row>63</xdr:row>
      <xdr:rowOff>68580</xdr:rowOff>
    </xdr:to>
    <xdr:cxnSp macro="">
      <xdr:nvCxnSpPr>
        <xdr:cNvPr id="161" name="直線コネクタ 160"/>
        <xdr:cNvCxnSpPr/>
      </xdr:nvCxnSpPr>
      <xdr:spPr>
        <a:xfrm>
          <a:off x="4546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120413</xdr:rowOff>
    </xdr:from>
    <xdr:ext cx="405111" cy="259045"/>
    <xdr:sp macro="" textlink="">
      <xdr:nvSpPr>
        <xdr:cNvPr id="162" name="【体育館・プール】&#10;有形固定資産減価償却率最大値テキスト"/>
        <xdr:cNvSpPr txBox="1"/>
      </xdr:nvSpPr>
      <xdr:spPr>
        <a:xfrm>
          <a:off x="4673600" y="9550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2286</xdr:rowOff>
    </xdr:from>
    <xdr:to>
      <xdr:col>24</xdr:col>
      <xdr:colOff>152400</xdr:colOff>
      <xdr:row>57</xdr:row>
      <xdr:rowOff>2286</xdr:rowOff>
    </xdr:to>
    <xdr:cxnSp macro="">
      <xdr:nvCxnSpPr>
        <xdr:cNvPr id="163" name="直線コネクタ 162"/>
        <xdr:cNvCxnSpPr/>
      </xdr:nvCxnSpPr>
      <xdr:spPr>
        <a:xfrm>
          <a:off x="4546600" y="977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64" name="【体育館・プー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65" name="フローチャート: 判断 164"/>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77216</xdr:rowOff>
    </xdr:from>
    <xdr:to>
      <xdr:col>20</xdr:col>
      <xdr:colOff>38100</xdr:colOff>
      <xdr:row>61</xdr:row>
      <xdr:rowOff>7366</xdr:rowOff>
    </xdr:to>
    <xdr:sp macro="" textlink="">
      <xdr:nvSpPr>
        <xdr:cNvPr id="166" name="フローチャート: 判断 165"/>
        <xdr:cNvSpPr/>
      </xdr:nvSpPr>
      <xdr:spPr>
        <a:xfrm>
          <a:off x="3746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136652</xdr:rowOff>
    </xdr:from>
    <xdr:to>
      <xdr:col>15</xdr:col>
      <xdr:colOff>101600</xdr:colOff>
      <xdr:row>61</xdr:row>
      <xdr:rowOff>66802</xdr:rowOff>
    </xdr:to>
    <xdr:sp macro="" textlink="">
      <xdr:nvSpPr>
        <xdr:cNvPr id="167" name="フローチャート: 判断 166"/>
        <xdr:cNvSpPr/>
      </xdr:nvSpPr>
      <xdr:spPr>
        <a:xfrm>
          <a:off x="2857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81788</xdr:rowOff>
    </xdr:from>
    <xdr:to>
      <xdr:col>10</xdr:col>
      <xdr:colOff>165100</xdr:colOff>
      <xdr:row>62</xdr:row>
      <xdr:rowOff>11938</xdr:rowOff>
    </xdr:to>
    <xdr:sp macro="" textlink="">
      <xdr:nvSpPr>
        <xdr:cNvPr id="168" name="フローチャート: 判断 167"/>
        <xdr:cNvSpPr/>
      </xdr:nvSpPr>
      <xdr:spPr>
        <a:xfrm>
          <a:off x="1968500" y="1054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122936</xdr:rowOff>
    </xdr:from>
    <xdr:to>
      <xdr:col>24</xdr:col>
      <xdr:colOff>114300</xdr:colOff>
      <xdr:row>57</xdr:row>
      <xdr:rowOff>53086</xdr:rowOff>
    </xdr:to>
    <xdr:sp macro="" textlink="">
      <xdr:nvSpPr>
        <xdr:cNvPr id="174" name="楕円 173"/>
        <xdr:cNvSpPr/>
      </xdr:nvSpPr>
      <xdr:spPr>
        <a:xfrm>
          <a:off x="45847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75963</xdr:rowOff>
    </xdr:from>
    <xdr:ext cx="405111" cy="259045"/>
    <xdr:sp macro="" textlink="">
      <xdr:nvSpPr>
        <xdr:cNvPr id="175" name="【体育館・プール】&#10;有形固定資産減価償却率該当値テキスト"/>
        <xdr:cNvSpPr txBox="1"/>
      </xdr:nvSpPr>
      <xdr:spPr>
        <a:xfrm>
          <a:off x="4673600" y="967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77216</xdr:rowOff>
    </xdr:from>
    <xdr:to>
      <xdr:col>20</xdr:col>
      <xdr:colOff>38100</xdr:colOff>
      <xdr:row>57</xdr:row>
      <xdr:rowOff>7366</xdr:rowOff>
    </xdr:to>
    <xdr:sp macro="" textlink="">
      <xdr:nvSpPr>
        <xdr:cNvPr id="176" name="楕円 175"/>
        <xdr:cNvSpPr/>
      </xdr:nvSpPr>
      <xdr:spPr>
        <a:xfrm>
          <a:off x="3746500" y="96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128016</xdr:rowOff>
    </xdr:from>
    <xdr:to>
      <xdr:col>24</xdr:col>
      <xdr:colOff>63500</xdr:colOff>
      <xdr:row>57</xdr:row>
      <xdr:rowOff>2286</xdr:rowOff>
    </xdr:to>
    <xdr:cxnSp macro="">
      <xdr:nvCxnSpPr>
        <xdr:cNvPr id="177" name="直線コネクタ 176"/>
        <xdr:cNvCxnSpPr/>
      </xdr:nvCxnSpPr>
      <xdr:spPr>
        <a:xfrm>
          <a:off x="3797300" y="97292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132080</xdr:rowOff>
    </xdr:from>
    <xdr:to>
      <xdr:col>15</xdr:col>
      <xdr:colOff>101600</xdr:colOff>
      <xdr:row>56</xdr:row>
      <xdr:rowOff>62230</xdr:rowOff>
    </xdr:to>
    <xdr:sp macro="" textlink="">
      <xdr:nvSpPr>
        <xdr:cNvPr id="178" name="楕円 177"/>
        <xdr:cNvSpPr/>
      </xdr:nvSpPr>
      <xdr:spPr>
        <a:xfrm>
          <a:off x="2857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11430</xdr:rowOff>
    </xdr:from>
    <xdr:to>
      <xdr:col>19</xdr:col>
      <xdr:colOff>177800</xdr:colOff>
      <xdr:row>56</xdr:row>
      <xdr:rowOff>128016</xdr:rowOff>
    </xdr:to>
    <xdr:cxnSp macro="">
      <xdr:nvCxnSpPr>
        <xdr:cNvPr id="179" name="直線コネクタ 178"/>
        <xdr:cNvCxnSpPr/>
      </xdr:nvCxnSpPr>
      <xdr:spPr>
        <a:xfrm>
          <a:off x="2908300" y="9612630"/>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161798</xdr:rowOff>
    </xdr:from>
    <xdr:to>
      <xdr:col>10</xdr:col>
      <xdr:colOff>165100</xdr:colOff>
      <xdr:row>56</xdr:row>
      <xdr:rowOff>91948</xdr:rowOff>
    </xdr:to>
    <xdr:sp macro="" textlink="">
      <xdr:nvSpPr>
        <xdr:cNvPr id="180" name="楕円 179"/>
        <xdr:cNvSpPr/>
      </xdr:nvSpPr>
      <xdr:spPr>
        <a:xfrm>
          <a:off x="1968500" y="95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11430</xdr:rowOff>
    </xdr:from>
    <xdr:to>
      <xdr:col>15</xdr:col>
      <xdr:colOff>50800</xdr:colOff>
      <xdr:row>56</xdr:row>
      <xdr:rowOff>41148</xdr:rowOff>
    </xdr:to>
    <xdr:cxnSp macro="">
      <xdr:nvCxnSpPr>
        <xdr:cNvPr id="181" name="直線コネクタ 180"/>
        <xdr:cNvCxnSpPr/>
      </xdr:nvCxnSpPr>
      <xdr:spPr>
        <a:xfrm flipV="1">
          <a:off x="2019300" y="961263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169943</xdr:rowOff>
    </xdr:from>
    <xdr:ext cx="405111" cy="259045"/>
    <xdr:sp macro="" textlink="">
      <xdr:nvSpPr>
        <xdr:cNvPr id="182" name="n_1aveValue【体育館・プール】&#10;有形固定資産減価償却率"/>
        <xdr:cNvSpPr txBox="1"/>
      </xdr:nvSpPr>
      <xdr:spPr>
        <a:xfrm>
          <a:off x="35820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57929</xdr:rowOff>
    </xdr:from>
    <xdr:ext cx="405111" cy="259045"/>
    <xdr:sp macro="" textlink="">
      <xdr:nvSpPr>
        <xdr:cNvPr id="183" name="n_2aveValue【体育館・プール】&#10;有形固定資産減価償却率"/>
        <xdr:cNvSpPr txBox="1"/>
      </xdr:nvSpPr>
      <xdr:spPr>
        <a:xfrm>
          <a:off x="2705744"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3065</xdr:rowOff>
    </xdr:from>
    <xdr:ext cx="405111" cy="259045"/>
    <xdr:sp macro="" textlink="">
      <xdr:nvSpPr>
        <xdr:cNvPr id="184" name="n_3aveValue【体育館・プール】&#10;有形固定資産減価償却率"/>
        <xdr:cNvSpPr txBox="1"/>
      </xdr:nvSpPr>
      <xdr:spPr>
        <a:xfrm>
          <a:off x="1816744" y="1063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23893</xdr:rowOff>
    </xdr:from>
    <xdr:ext cx="405111" cy="259045"/>
    <xdr:sp macro="" textlink="">
      <xdr:nvSpPr>
        <xdr:cNvPr id="185" name="n_1mainValue【体育館・プール】&#10;有形固定資産減価償却率"/>
        <xdr:cNvSpPr txBox="1"/>
      </xdr:nvSpPr>
      <xdr:spPr>
        <a:xfrm>
          <a:off x="3582044" y="945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78757</xdr:rowOff>
    </xdr:from>
    <xdr:ext cx="405111" cy="259045"/>
    <xdr:sp macro="" textlink="">
      <xdr:nvSpPr>
        <xdr:cNvPr id="186" name="n_2mainValue【体育館・プール】&#10;有形固定資産減価償却率"/>
        <xdr:cNvSpPr txBox="1"/>
      </xdr:nvSpPr>
      <xdr:spPr>
        <a:xfrm>
          <a:off x="270574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108475</xdr:rowOff>
    </xdr:from>
    <xdr:ext cx="405111" cy="259045"/>
    <xdr:sp macro="" textlink="">
      <xdr:nvSpPr>
        <xdr:cNvPr id="187" name="n_3mainValue【体育館・プール】&#10;有形固定資産減価償却率"/>
        <xdr:cNvSpPr txBox="1"/>
      </xdr:nvSpPr>
      <xdr:spPr>
        <a:xfrm>
          <a:off x="1816744" y="936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8" name="直線コネクタ 19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9" name="テキスト ボックス 19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1" name="テキスト ボックス 20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2" name="直線コネクタ 20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3" name="テキスト ボックス 20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169164</xdr:rowOff>
    </xdr:from>
    <xdr:to>
      <xdr:col>54</xdr:col>
      <xdr:colOff>189865</xdr:colOff>
      <xdr:row>62</xdr:row>
      <xdr:rowOff>170879</xdr:rowOff>
    </xdr:to>
    <xdr:cxnSp macro="">
      <xdr:nvCxnSpPr>
        <xdr:cNvPr id="207" name="直線コネクタ 206"/>
        <xdr:cNvCxnSpPr/>
      </xdr:nvCxnSpPr>
      <xdr:spPr>
        <a:xfrm flipV="1">
          <a:off x="10476865" y="9598914"/>
          <a:ext cx="0" cy="120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3256</xdr:rowOff>
    </xdr:from>
    <xdr:ext cx="469744" cy="259045"/>
    <xdr:sp macro="" textlink="">
      <xdr:nvSpPr>
        <xdr:cNvPr id="208" name="【体育館・プール】&#10;一人当たり面積最小値テキスト"/>
        <xdr:cNvSpPr txBox="1"/>
      </xdr:nvSpPr>
      <xdr:spPr>
        <a:xfrm>
          <a:off x="10515600"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170879</xdr:rowOff>
    </xdr:from>
    <xdr:to>
      <xdr:col>55</xdr:col>
      <xdr:colOff>88900</xdr:colOff>
      <xdr:row>62</xdr:row>
      <xdr:rowOff>170879</xdr:rowOff>
    </xdr:to>
    <xdr:cxnSp macro="">
      <xdr:nvCxnSpPr>
        <xdr:cNvPr id="209" name="直線コネクタ 208"/>
        <xdr:cNvCxnSpPr/>
      </xdr:nvCxnSpPr>
      <xdr:spPr>
        <a:xfrm>
          <a:off x="10388600" y="1080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115841</xdr:rowOff>
    </xdr:from>
    <xdr:ext cx="469744" cy="259045"/>
    <xdr:sp macro="" textlink="">
      <xdr:nvSpPr>
        <xdr:cNvPr id="210" name="【体育館・プール】&#10;一人当たり面積最大値テキスト"/>
        <xdr:cNvSpPr txBox="1"/>
      </xdr:nvSpPr>
      <xdr:spPr>
        <a:xfrm>
          <a:off x="10515600"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169164</xdr:rowOff>
    </xdr:from>
    <xdr:to>
      <xdr:col>55</xdr:col>
      <xdr:colOff>88900</xdr:colOff>
      <xdr:row>55</xdr:row>
      <xdr:rowOff>169164</xdr:rowOff>
    </xdr:to>
    <xdr:cxnSp macro="">
      <xdr:nvCxnSpPr>
        <xdr:cNvPr id="211" name="直線コネクタ 210"/>
        <xdr:cNvCxnSpPr/>
      </xdr:nvCxnSpPr>
      <xdr:spPr>
        <a:xfrm>
          <a:off x="10388600" y="959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153941</xdr:rowOff>
    </xdr:from>
    <xdr:ext cx="469744" cy="259045"/>
    <xdr:sp macro="" textlink="">
      <xdr:nvSpPr>
        <xdr:cNvPr id="212" name="【体育館・プール】&#10;一人当たり面積平均値テキスト"/>
        <xdr:cNvSpPr txBox="1"/>
      </xdr:nvSpPr>
      <xdr:spPr>
        <a:xfrm>
          <a:off x="10515600" y="10440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213" name="フローチャート: 判断 212"/>
        <xdr:cNvSpPr/>
      </xdr:nvSpPr>
      <xdr:spPr>
        <a:xfrm>
          <a:off x="10426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35496</xdr:rowOff>
    </xdr:from>
    <xdr:to>
      <xdr:col>50</xdr:col>
      <xdr:colOff>165100</xdr:colOff>
      <xdr:row>61</xdr:row>
      <xdr:rowOff>137096</xdr:rowOff>
    </xdr:to>
    <xdr:sp macro="" textlink="">
      <xdr:nvSpPr>
        <xdr:cNvPr id="214" name="フローチャート: 判断 213"/>
        <xdr:cNvSpPr/>
      </xdr:nvSpPr>
      <xdr:spPr>
        <a:xfrm>
          <a:off x="9588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86931</xdr:rowOff>
    </xdr:from>
    <xdr:to>
      <xdr:col>46</xdr:col>
      <xdr:colOff>38100</xdr:colOff>
      <xdr:row>62</xdr:row>
      <xdr:rowOff>17081</xdr:rowOff>
    </xdr:to>
    <xdr:sp macro="" textlink="">
      <xdr:nvSpPr>
        <xdr:cNvPr id="215" name="フローチャート: 判断 214"/>
        <xdr:cNvSpPr/>
      </xdr:nvSpPr>
      <xdr:spPr>
        <a:xfrm>
          <a:off x="8699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93218</xdr:rowOff>
    </xdr:from>
    <xdr:to>
      <xdr:col>41</xdr:col>
      <xdr:colOff>101600</xdr:colOff>
      <xdr:row>62</xdr:row>
      <xdr:rowOff>23368</xdr:rowOff>
    </xdr:to>
    <xdr:sp macro="" textlink="">
      <xdr:nvSpPr>
        <xdr:cNvPr id="216" name="フローチャート: 判断 215"/>
        <xdr:cNvSpPr/>
      </xdr:nvSpPr>
      <xdr:spPr>
        <a:xfrm>
          <a:off x="7810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113220</xdr:rowOff>
    </xdr:from>
    <xdr:to>
      <xdr:col>55</xdr:col>
      <xdr:colOff>50800</xdr:colOff>
      <xdr:row>59</xdr:row>
      <xdr:rowOff>43370</xdr:rowOff>
    </xdr:to>
    <xdr:sp macro="" textlink="">
      <xdr:nvSpPr>
        <xdr:cNvPr id="222" name="楕円 221"/>
        <xdr:cNvSpPr/>
      </xdr:nvSpPr>
      <xdr:spPr>
        <a:xfrm>
          <a:off x="10426700" y="100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136097</xdr:rowOff>
    </xdr:from>
    <xdr:ext cx="469744" cy="259045"/>
    <xdr:sp macro="" textlink="">
      <xdr:nvSpPr>
        <xdr:cNvPr id="223" name="【体育館・プール】&#10;一人当たり面積該当値テキスト"/>
        <xdr:cNvSpPr txBox="1"/>
      </xdr:nvSpPr>
      <xdr:spPr>
        <a:xfrm>
          <a:off x="10515600" y="990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57785</xdr:rowOff>
    </xdr:from>
    <xdr:to>
      <xdr:col>50</xdr:col>
      <xdr:colOff>165100</xdr:colOff>
      <xdr:row>59</xdr:row>
      <xdr:rowOff>159385</xdr:rowOff>
    </xdr:to>
    <xdr:sp macro="" textlink="">
      <xdr:nvSpPr>
        <xdr:cNvPr id="224" name="楕円 223"/>
        <xdr:cNvSpPr/>
      </xdr:nvSpPr>
      <xdr:spPr>
        <a:xfrm>
          <a:off x="9588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164020</xdr:rowOff>
    </xdr:from>
    <xdr:to>
      <xdr:col>55</xdr:col>
      <xdr:colOff>0</xdr:colOff>
      <xdr:row>59</xdr:row>
      <xdr:rowOff>108585</xdr:rowOff>
    </xdr:to>
    <xdr:cxnSp macro="">
      <xdr:nvCxnSpPr>
        <xdr:cNvPr id="225" name="直線コネクタ 224"/>
        <xdr:cNvCxnSpPr/>
      </xdr:nvCxnSpPr>
      <xdr:spPr>
        <a:xfrm flipV="1">
          <a:off x="9639300" y="10108120"/>
          <a:ext cx="8382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156083</xdr:rowOff>
    </xdr:from>
    <xdr:to>
      <xdr:col>46</xdr:col>
      <xdr:colOff>38100</xdr:colOff>
      <xdr:row>61</xdr:row>
      <xdr:rowOff>86233</xdr:rowOff>
    </xdr:to>
    <xdr:sp macro="" textlink="">
      <xdr:nvSpPr>
        <xdr:cNvPr id="226" name="楕円 225"/>
        <xdr:cNvSpPr/>
      </xdr:nvSpPr>
      <xdr:spPr>
        <a:xfrm>
          <a:off x="8699500" y="104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108585</xdr:rowOff>
    </xdr:from>
    <xdr:to>
      <xdr:col>50</xdr:col>
      <xdr:colOff>114300</xdr:colOff>
      <xdr:row>61</xdr:row>
      <xdr:rowOff>35433</xdr:rowOff>
    </xdr:to>
    <xdr:cxnSp macro="">
      <xdr:nvCxnSpPr>
        <xdr:cNvPr id="227" name="直線コネクタ 226"/>
        <xdr:cNvCxnSpPr/>
      </xdr:nvCxnSpPr>
      <xdr:spPr>
        <a:xfrm flipV="1">
          <a:off x="8750300" y="10224135"/>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23495</xdr:rowOff>
    </xdr:from>
    <xdr:to>
      <xdr:col>41</xdr:col>
      <xdr:colOff>101600</xdr:colOff>
      <xdr:row>61</xdr:row>
      <xdr:rowOff>125095</xdr:rowOff>
    </xdr:to>
    <xdr:sp macro="" textlink="">
      <xdr:nvSpPr>
        <xdr:cNvPr id="228" name="楕円 227"/>
        <xdr:cNvSpPr/>
      </xdr:nvSpPr>
      <xdr:spPr>
        <a:xfrm>
          <a:off x="7810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35433</xdr:rowOff>
    </xdr:from>
    <xdr:to>
      <xdr:col>45</xdr:col>
      <xdr:colOff>177800</xdr:colOff>
      <xdr:row>61</xdr:row>
      <xdr:rowOff>74295</xdr:rowOff>
    </xdr:to>
    <xdr:cxnSp macro="">
      <xdr:nvCxnSpPr>
        <xdr:cNvPr id="229" name="直線コネクタ 228"/>
        <xdr:cNvCxnSpPr/>
      </xdr:nvCxnSpPr>
      <xdr:spPr>
        <a:xfrm flipV="1">
          <a:off x="7861300" y="10493883"/>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128223</xdr:rowOff>
    </xdr:from>
    <xdr:ext cx="469744" cy="259045"/>
    <xdr:sp macro="" textlink="">
      <xdr:nvSpPr>
        <xdr:cNvPr id="230" name="n_1aveValue【体育館・プール】&#10;一人当たり面積"/>
        <xdr:cNvSpPr txBox="1"/>
      </xdr:nvSpPr>
      <xdr:spPr>
        <a:xfrm>
          <a:off x="9391727" y="1058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8208</xdr:rowOff>
    </xdr:from>
    <xdr:ext cx="469744" cy="259045"/>
    <xdr:sp macro="" textlink="">
      <xdr:nvSpPr>
        <xdr:cNvPr id="231" name="n_2aveValue【体育館・プール】&#10;一人当たり面積"/>
        <xdr:cNvSpPr txBox="1"/>
      </xdr:nvSpPr>
      <xdr:spPr>
        <a:xfrm>
          <a:off x="8515427" y="1063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14495</xdr:rowOff>
    </xdr:from>
    <xdr:ext cx="469744" cy="259045"/>
    <xdr:sp macro="" textlink="">
      <xdr:nvSpPr>
        <xdr:cNvPr id="232" name="n_3aveValue【体育館・プール】&#10;一人当たり面積"/>
        <xdr:cNvSpPr txBox="1"/>
      </xdr:nvSpPr>
      <xdr:spPr>
        <a:xfrm>
          <a:off x="7626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4462</xdr:rowOff>
    </xdr:from>
    <xdr:ext cx="469744" cy="259045"/>
    <xdr:sp macro="" textlink="">
      <xdr:nvSpPr>
        <xdr:cNvPr id="233" name="n_1mainValue【体育館・プール】&#10;一人当たり面積"/>
        <xdr:cNvSpPr txBox="1"/>
      </xdr:nvSpPr>
      <xdr:spPr>
        <a:xfrm>
          <a:off x="9391727" y="99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102760</xdr:rowOff>
    </xdr:from>
    <xdr:ext cx="469744" cy="259045"/>
    <xdr:sp macro="" textlink="">
      <xdr:nvSpPr>
        <xdr:cNvPr id="234" name="n_2mainValue【体育館・プール】&#10;一人当たり面積"/>
        <xdr:cNvSpPr txBox="1"/>
      </xdr:nvSpPr>
      <xdr:spPr>
        <a:xfrm>
          <a:off x="8515427" y="1021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141622</xdr:rowOff>
    </xdr:from>
    <xdr:ext cx="469744" cy="259045"/>
    <xdr:sp macro="" textlink="">
      <xdr:nvSpPr>
        <xdr:cNvPr id="235" name="n_3mainValue【体育館・プール】&#10;一人当たり面積"/>
        <xdr:cNvSpPr txBox="1"/>
      </xdr:nvSpPr>
      <xdr:spPr>
        <a:xfrm>
          <a:off x="7626427" y="1025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7" name="直線コネクタ 24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8" name="テキスト ボックス 24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9" name="直線コネクタ 24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0" name="テキスト ボックス 24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1" name="直線コネクタ 25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2" name="テキスト ボックス 25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3" name="直線コネクタ 25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4" name="テキスト ボックス 25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104394</xdr:rowOff>
    </xdr:to>
    <xdr:cxnSp macro="">
      <xdr:nvCxnSpPr>
        <xdr:cNvPr id="258" name="直線コネクタ 257"/>
        <xdr:cNvCxnSpPr/>
      </xdr:nvCxnSpPr>
      <xdr:spPr>
        <a:xfrm flipV="1">
          <a:off x="4634865" y="13411200"/>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108221</xdr:rowOff>
    </xdr:from>
    <xdr:ext cx="405111" cy="259045"/>
    <xdr:sp macro="" textlink="">
      <xdr:nvSpPr>
        <xdr:cNvPr id="259" name="【福祉施設】&#10;有形固定資産減価償却率最小値テキスト"/>
        <xdr:cNvSpPr txBox="1"/>
      </xdr:nvSpPr>
      <xdr:spPr>
        <a:xfrm>
          <a:off x="4673600" y="1485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104394</xdr:rowOff>
    </xdr:from>
    <xdr:to>
      <xdr:col>24</xdr:col>
      <xdr:colOff>152400</xdr:colOff>
      <xdr:row>86</xdr:row>
      <xdr:rowOff>104394</xdr:rowOff>
    </xdr:to>
    <xdr:cxnSp macro="">
      <xdr:nvCxnSpPr>
        <xdr:cNvPr id="260" name="直線コネクタ 259"/>
        <xdr:cNvCxnSpPr/>
      </xdr:nvCxnSpPr>
      <xdr:spPr>
        <a:xfrm>
          <a:off x="4546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1"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2" name="直線コネクタ 26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169181</xdr:rowOff>
    </xdr:from>
    <xdr:ext cx="405111" cy="259045"/>
    <xdr:sp macro="" textlink="">
      <xdr:nvSpPr>
        <xdr:cNvPr id="263" name="【福祉施設】&#10;有形固定資産減価償却率平均値テキスト"/>
        <xdr:cNvSpPr txBox="1"/>
      </xdr:nvSpPr>
      <xdr:spPr>
        <a:xfrm>
          <a:off x="4673600" y="14399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19304</xdr:rowOff>
    </xdr:from>
    <xdr:to>
      <xdr:col>24</xdr:col>
      <xdr:colOff>114300</xdr:colOff>
      <xdr:row>84</xdr:row>
      <xdr:rowOff>120904</xdr:rowOff>
    </xdr:to>
    <xdr:sp macro="" textlink="">
      <xdr:nvSpPr>
        <xdr:cNvPr id="264" name="フローチャート: 判断 263"/>
        <xdr:cNvSpPr/>
      </xdr:nvSpPr>
      <xdr:spPr>
        <a:xfrm>
          <a:off x="4584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65024</xdr:rowOff>
    </xdr:from>
    <xdr:to>
      <xdr:col>20</xdr:col>
      <xdr:colOff>38100</xdr:colOff>
      <xdr:row>84</xdr:row>
      <xdr:rowOff>166624</xdr:rowOff>
    </xdr:to>
    <xdr:sp macro="" textlink="">
      <xdr:nvSpPr>
        <xdr:cNvPr id="265" name="フローチャート: 判断 264"/>
        <xdr:cNvSpPr/>
      </xdr:nvSpPr>
      <xdr:spPr>
        <a:xfrm>
          <a:off x="3746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119887</xdr:rowOff>
    </xdr:from>
    <xdr:to>
      <xdr:col>15</xdr:col>
      <xdr:colOff>101600</xdr:colOff>
      <xdr:row>85</xdr:row>
      <xdr:rowOff>50037</xdr:rowOff>
    </xdr:to>
    <xdr:sp macro="" textlink="">
      <xdr:nvSpPr>
        <xdr:cNvPr id="266" name="フローチャート: 判断 265"/>
        <xdr:cNvSpPr/>
      </xdr:nvSpPr>
      <xdr:spPr>
        <a:xfrm>
          <a:off x="2857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92456</xdr:rowOff>
    </xdr:from>
    <xdr:to>
      <xdr:col>10</xdr:col>
      <xdr:colOff>165100</xdr:colOff>
      <xdr:row>85</xdr:row>
      <xdr:rowOff>22606</xdr:rowOff>
    </xdr:to>
    <xdr:sp macro="" textlink="">
      <xdr:nvSpPr>
        <xdr:cNvPr id="267" name="フローチャート: 判断 266"/>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49022</xdr:rowOff>
    </xdr:from>
    <xdr:to>
      <xdr:col>24</xdr:col>
      <xdr:colOff>114300</xdr:colOff>
      <xdr:row>82</xdr:row>
      <xdr:rowOff>150622</xdr:rowOff>
    </xdr:to>
    <xdr:sp macro="" textlink="">
      <xdr:nvSpPr>
        <xdr:cNvPr id="273" name="楕円 272"/>
        <xdr:cNvSpPr/>
      </xdr:nvSpPr>
      <xdr:spPr>
        <a:xfrm>
          <a:off x="45847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71899</xdr:rowOff>
    </xdr:from>
    <xdr:ext cx="405111" cy="259045"/>
    <xdr:sp macro="" textlink="">
      <xdr:nvSpPr>
        <xdr:cNvPr id="274" name="【福祉施設】&#10;有形固定資産減価償却率該当値テキスト"/>
        <xdr:cNvSpPr txBox="1"/>
      </xdr:nvSpPr>
      <xdr:spPr>
        <a:xfrm>
          <a:off x="4673600" y="1395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69596</xdr:rowOff>
    </xdr:from>
    <xdr:to>
      <xdr:col>20</xdr:col>
      <xdr:colOff>38100</xdr:colOff>
      <xdr:row>83</xdr:row>
      <xdr:rowOff>171196</xdr:rowOff>
    </xdr:to>
    <xdr:sp macro="" textlink="">
      <xdr:nvSpPr>
        <xdr:cNvPr id="275" name="楕円 274"/>
        <xdr:cNvSpPr/>
      </xdr:nvSpPr>
      <xdr:spPr>
        <a:xfrm>
          <a:off x="37465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99822</xdr:rowOff>
    </xdr:from>
    <xdr:to>
      <xdr:col>24</xdr:col>
      <xdr:colOff>63500</xdr:colOff>
      <xdr:row>83</xdr:row>
      <xdr:rowOff>120396</xdr:rowOff>
    </xdr:to>
    <xdr:cxnSp macro="">
      <xdr:nvCxnSpPr>
        <xdr:cNvPr id="276" name="直線コネクタ 275"/>
        <xdr:cNvCxnSpPr/>
      </xdr:nvCxnSpPr>
      <xdr:spPr>
        <a:xfrm flipV="1">
          <a:off x="3797300" y="1415872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117602</xdr:rowOff>
    </xdr:from>
    <xdr:to>
      <xdr:col>15</xdr:col>
      <xdr:colOff>101600</xdr:colOff>
      <xdr:row>84</xdr:row>
      <xdr:rowOff>47752</xdr:rowOff>
    </xdr:to>
    <xdr:sp macro="" textlink="">
      <xdr:nvSpPr>
        <xdr:cNvPr id="277" name="楕円 276"/>
        <xdr:cNvSpPr/>
      </xdr:nvSpPr>
      <xdr:spPr>
        <a:xfrm>
          <a:off x="2857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120396</xdr:rowOff>
    </xdr:from>
    <xdr:to>
      <xdr:col>19</xdr:col>
      <xdr:colOff>177800</xdr:colOff>
      <xdr:row>83</xdr:row>
      <xdr:rowOff>168402</xdr:rowOff>
    </xdr:to>
    <xdr:cxnSp macro="">
      <xdr:nvCxnSpPr>
        <xdr:cNvPr id="278" name="直線コネクタ 277"/>
        <xdr:cNvCxnSpPr/>
      </xdr:nvCxnSpPr>
      <xdr:spPr>
        <a:xfrm flipV="1">
          <a:off x="2908300" y="1435074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170180</xdr:rowOff>
    </xdr:from>
    <xdr:to>
      <xdr:col>10</xdr:col>
      <xdr:colOff>165100</xdr:colOff>
      <xdr:row>84</xdr:row>
      <xdr:rowOff>100330</xdr:rowOff>
    </xdr:to>
    <xdr:sp macro="" textlink="">
      <xdr:nvSpPr>
        <xdr:cNvPr id="279" name="楕円 278"/>
        <xdr:cNvSpPr/>
      </xdr:nvSpPr>
      <xdr:spPr>
        <a:xfrm>
          <a:off x="196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168402</xdr:rowOff>
    </xdr:from>
    <xdr:to>
      <xdr:col>15</xdr:col>
      <xdr:colOff>50800</xdr:colOff>
      <xdr:row>84</xdr:row>
      <xdr:rowOff>49530</xdr:rowOff>
    </xdr:to>
    <xdr:cxnSp macro="">
      <xdr:nvCxnSpPr>
        <xdr:cNvPr id="280" name="直線コネクタ 279"/>
        <xdr:cNvCxnSpPr/>
      </xdr:nvCxnSpPr>
      <xdr:spPr>
        <a:xfrm flipV="1">
          <a:off x="2019300" y="1439875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157751</xdr:rowOff>
    </xdr:from>
    <xdr:ext cx="405111" cy="259045"/>
    <xdr:sp macro="" textlink="">
      <xdr:nvSpPr>
        <xdr:cNvPr id="281" name="n_1aveValue【福祉施設】&#10;有形固定資産減価償却率"/>
        <xdr:cNvSpPr txBox="1"/>
      </xdr:nvSpPr>
      <xdr:spPr>
        <a:xfrm>
          <a:off x="3582044" y="1455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41164</xdr:rowOff>
    </xdr:from>
    <xdr:ext cx="405111" cy="259045"/>
    <xdr:sp macro="" textlink="">
      <xdr:nvSpPr>
        <xdr:cNvPr id="282" name="n_2aveValue【福祉施設】&#10;有形固定資産減価償却率"/>
        <xdr:cNvSpPr txBox="1"/>
      </xdr:nvSpPr>
      <xdr:spPr>
        <a:xfrm>
          <a:off x="27057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13733</xdr:rowOff>
    </xdr:from>
    <xdr:ext cx="405111" cy="259045"/>
    <xdr:sp macro="" textlink="">
      <xdr:nvSpPr>
        <xdr:cNvPr id="283" name="n_3aveValue【福祉施設】&#10;有形固定資産減価償却率"/>
        <xdr:cNvSpPr txBox="1"/>
      </xdr:nvSpPr>
      <xdr:spPr>
        <a:xfrm>
          <a:off x="18167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16273</xdr:rowOff>
    </xdr:from>
    <xdr:ext cx="405111" cy="259045"/>
    <xdr:sp macro="" textlink="">
      <xdr:nvSpPr>
        <xdr:cNvPr id="284" name="n_1mainValue【福祉施設】&#10;有形固定資産減価償却率"/>
        <xdr:cNvSpPr txBox="1"/>
      </xdr:nvSpPr>
      <xdr:spPr>
        <a:xfrm>
          <a:off x="3582044" y="1407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64279</xdr:rowOff>
    </xdr:from>
    <xdr:ext cx="405111" cy="259045"/>
    <xdr:sp macro="" textlink="">
      <xdr:nvSpPr>
        <xdr:cNvPr id="285" name="n_2mainValue【福祉施設】&#10;有形固定資産減価償却率"/>
        <xdr:cNvSpPr txBox="1"/>
      </xdr:nvSpPr>
      <xdr:spPr>
        <a:xfrm>
          <a:off x="2705744" y="1412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116857</xdr:rowOff>
    </xdr:from>
    <xdr:ext cx="405111" cy="259045"/>
    <xdr:sp macro="" textlink="">
      <xdr:nvSpPr>
        <xdr:cNvPr id="286" name="n_3mainValue【福祉施設】&#10;有形固定資産減価償却率"/>
        <xdr:cNvSpPr txBox="1"/>
      </xdr:nvSpPr>
      <xdr:spPr>
        <a:xfrm>
          <a:off x="1816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7" name="直線コネクタ 29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8" name="テキスト ボックス 29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9" name="直線コネクタ 29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0" name="テキスト ボックス 29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1" name="直線コネクタ 30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2" name="テキスト ボックス 30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3" name="直線コネクタ 30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4" name="テキスト ボックス 30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5" name="直線コネクタ 30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6" name="テキスト ボックス 30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7" name="直線コネクタ 30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8" name="テキスト ボックス 30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108313</xdr:rowOff>
    </xdr:from>
    <xdr:to>
      <xdr:col>54</xdr:col>
      <xdr:colOff>189865</xdr:colOff>
      <xdr:row>86</xdr:row>
      <xdr:rowOff>149134</xdr:rowOff>
    </xdr:to>
    <xdr:cxnSp macro="">
      <xdr:nvCxnSpPr>
        <xdr:cNvPr id="312" name="直線コネクタ 311"/>
        <xdr:cNvCxnSpPr/>
      </xdr:nvCxnSpPr>
      <xdr:spPr>
        <a:xfrm flipV="1">
          <a:off x="10476865" y="134814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3"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4" name="直線コネクタ 313"/>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54990</xdr:rowOff>
    </xdr:from>
    <xdr:ext cx="469744" cy="259045"/>
    <xdr:sp macro="" textlink="">
      <xdr:nvSpPr>
        <xdr:cNvPr id="315" name="【福祉施設】&#10;一人当たり面積最大値テキスト"/>
        <xdr:cNvSpPr txBox="1"/>
      </xdr:nvSpPr>
      <xdr:spPr>
        <a:xfrm>
          <a:off x="10515600" y="132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108313</xdr:rowOff>
    </xdr:from>
    <xdr:to>
      <xdr:col>55</xdr:col>
      <xdr:colOff>88900</xdr:colOff>
      <xdr:row>78</xdr:row>
      <xdr:rowOff>108313</xdr:rowOff>
    </xdr:to>
    <xdr:cxnSp macro="">
      <xdr:nvCxnSpPr>
        <xdr:cNvPr id="316" name="直線コネクタ 315"/>
        <xdr:cNvCxnSpPr/>
      </xdr:nvCxnSpPr>
      <xdr:spPr>
        <a:xfrm>
          <a:off x="10388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55534</xdr:rowOff>
    </xdr:from>
    <xdr:ext cx="469744" cy="259045"/>
    <xdr:sp macro="" textlink="">
      <xdr:nvSpPr>
        <xdr:cNvPr id="317" name="【福祉施設】&#10;一人当たり面積平均値テキスト"/>
        <xdr:cNvSpPr txBox="1"/>
      </xdr:nvSpPr>
      <xdr:spPr>
        <a:xfrm>
          <a:off x="10515600" y="14457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77107</xdr:rowOff>
    </xdr:from>
    <xdr:to>
      <xdr:col>55</xdr:col>
      <xdr:colOff>50800</xdr:colOff>
      <xdr:row>85</xdr:row>
      <xdr:rowOff>7257</xdr:rowOff>
    </xdr:to>
    <xdr:sp macro="" textlink="">
      <xdr:nvSpPr>
        <xdr:cNvPr id="318" name="フローチャート: 判断 317"/>
        <xdr:cNvSpPr/>
      </xdr:nvSpPr>
      <xdr:spPr>
        <a:xfrm>
          <a:off x="10426700" y="1447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152219</xdr:rowOff>
    </xdr:from>
    <xdr:to>
      <xdr:col>50</xdr:col>
      <xdr:colOff>165100</xdr:colOff>
      <xdr:row>85</xdr:row>
      <xdr:rowOff>82369</xdr:rowOff>
    </xdr:to>
    <xdr:sp macro="" textlink="">
      <xdr:nvSpPr>
        <xdr:cNvPr id="319" name="フローチャート: 判断 318"/>
        <xdr:cNvSpPr/>
      </xdr:nvSpPr>
      <xdr:spPr>
        <a:xfrm>
          <a:off x="9588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11793</xdr:rowOff>
    </xdr:from>
    <xdr:to>
      <xdr:col>46</xdr:col>
      <xdr:colOff>38100</xdr:colOff>
      <xdr:row>85</xdr:row>
      <xdr:rowOff>113393</xdr:rowOff>
    </xdr:to>
    <xdr:sp macro="" textlink="">
      <xdr:nvSpPr>
        <xdr:cNvPr id="320" name="フローチャート: 判断 319"/>
        <xdr:cNvSpPr/>
      </xdr:nvSpPr>
      <xdr:spPr>
        <a:xfrm>
          <a:off x="8699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108131</xdr:rowOff>
    </xdr:from>
    <xdr:to>
      <xdr:col>41</xdr:col>
      <xdr:colOff>101600</xdr:colOff>
      <xdr:row>85</xdr:row>
      <xdr:rowOff>38281</xdr:rowOff>
    </xdr:to>
    <xdr:sp macro="" textlink="">
      <xdr:nvSpPr>
        <xdr:cNvPr id="321" name="フローチャート: 判断 320"/>
        <xdr:cNvSpPr/>
      </xdr:nvSpPr>
      <xdr:spPr>
        <a:xfrm>
          <a:off x="7810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57513</xdr:rowOff>
    </xdr:from>
    <xdr:to>
      <xdr:col>55</xdr:col>
      <xdr:colOff>50800</xdr:colOff>
      <xdr:row>78</xdr:row>
      <xdr:rowOff>159113</xdr:rowOff>
    </xdr:to>
    <xdr:sp macro="" textlink="">
      <xdr:nvSpPr>
        <xdr:cNvPr id="327" name="楕円 326"/>
        <xdr:cNvSpPr/>
      </xdr:nvSpPr>
      <xdr:spPr>
        <a:xfrm>
          <a:off x="104267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10540</xdr:rowOff>
    </xdr:from>
    <xdr:ext cx="469744" cy="259045"/>
    <xdr:sp macro="" textlink="">
      <xdr:nvSpPr>
        <xdr:cNvPr id="328" name="【福祉施設】&#10;一人当たり面積該当値テキスト"/>
        <xdr:cNvSpPr txBox="1"/>
      </xdr:nvSpPr>
      <xdr:spPr>
        <a:xfrm>
          <a:off x="10515600" y="1338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170180</xdr:rowOff>
    </xdr:from>
    <xdr:to>
      <xdr:col>50</xdr:col>
      <xdr:colOff>165100</xdr:colOff>
      <xdr:row>78</xdr:row>
      <xdr:rowOff>100330</xdr:rowOff>
    </xdr:to>
    <xdr:sp macro="" textlink="">
      <xdr:nvSpPr>
        <xdr:cNvPr id="329" name="楕円 328"/>
        <xdr:cNvSpPr/>
      </xdr:nvSpPr>
      <xdr:spPr>
        <a:xfrm>
          <a:off x="9588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49530</xdr:rowOff>
    </xdr:from>
    <xdr:to>
      <xdr:col>55</xdr:col>
      <xdr:colOff>0</xdr:colOff>
      <xdr:row>78</xdr:row>
      <xdr:rowOff>108313</xdr:rowOff>
    </xdr:to>
    <xdr:cxnSp macro="">
      <xdr:nvCxnSpPr>
        <xdr:cNvPr id="330" name="直線コネクタ 329"/>
        <xdr:cNvCxnSpPr/>
      </xdr:nvCxnSpPr>
      <xdr:spPr>
        <a:xfrm>
          <a:off x="9639300" y="1342263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37919</xdr:rowOff>
    </xdr:from>
    <xdr:to>
      <xdr:col>46</xdr:col>
      <xdr:colOff>38100</xdr:colOff>
      <xdr:row>78</xdr:row>
      <xdr:rowOff>139519</xdr:rowOff>
    </xdr:to>
    <xdr:sp macro="" textlink="">
      <xdr:nvSpPr>
        <xdr:cNvPr id="331" name="楕円 330"/>
        <xdr:cNvSpPr/>
      </xdr:nvSpPr>
      <xdr:spPr>
        <a:xfrm>
          <a:off x="8699500" y="134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49530</xdr:rowOff>
    </xdr:from>
    <xdr:to>
      <xdr:col>50</xdr:col>
      <xdr:colOff>114300</xdr:colOff>
      <xdr:row>78</xdr:row>
      <xdr:rowOff>88719</xdr:rowOff>
    </xdr:to>
    <xdr:cxnSp macro="">
      <xdr:nvCxnSpPr>
        <xdr:cNvPr id="332" name="直線コネクタ 331"/>
        <xdr:cNvCxnSpPr/>
      </xdr:nvCxnSpPr>
      <xdr:spPr>
        <a:xfrm flipV="1">
          <a:off x="8750300" y="1342263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85271</xdr:rowOff>
    </xdr:from>
    <xdr:to>
      <xdr:col>41</xdr:col>
      <xdr:colOff>101600</xdr:colOff>
      <xdr:row>79</xdr:row>
      <xdr:rowOff>15421</xdr:rowOff>
    </xdr:to>
    <xdr:sp macro="" textlink="">
      <xdr:nvSpPr>
        <xdr:cNvPr id="333" name="楕円 332"/>
        <xdr:cNvSpPr/>
      </xdr:nvSpPr>
      <xdr:spPr>
        <a:xfrm>
          <a:off x="7810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88719</xdr:rowOff>
    </xdr:from>
    <xdr:to>
      <xdr:col>45</xdr:col>
      <xdr:colOff>177800</xdr:colOff>
      <xdr:row>78</xdr:row>
      <xdr:rowOff>136071</xdr:rowOff>
    </xdr:to>
    <xdr:cxnSp macro="">
      <xdr:nvCxnSpPr>
        <xdr:cNvPr id="334" name="直線コネクタ 333"/>
        <xdr:cNvCxnSpPr/>
      </xdr:nvCxnSpPr>
      <xdr:spPr>
        <a:xfrm flipV="1">
          <a:off x="7861300" y="1346181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73496</xdr:rowOff>
    </xdr:from>
    <xdr:ext cx="469744" cy="259045"/>
    <xdr:sp macro="" textlink="">
      <xdr:nvSpPr>
        <xdr:cNvPr id="335" name="n_1aveValue【福祉施設】&#10;一人当たり面積"/>
        <xdr:cNvSpPr txBox="1"/>
      </xdr:nvSpPr>
      <xdr:spPr>
        <a:xfrm>
          <a:off x="93917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104520</xdr:rowOff>
    </xdr:from>
    <xdr:ext cx="469744" cy="259045"/>
    <xdr:sp macro="" textlink="">
      <xdr:nvSpPr>
        <xdr:cNvPr id="336" name="n_2aveValue【福祉施設】&#10;一人当たり面積"/>
        <xdr:cNvSpPr txBox="1"/>
      </xdr:nvSpPr>
      <xdr:spPr>
        <a:xfrm>
          <a:off x="8515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29408</xdr:rowOff>
    </xdr:from>
    <xdr:ext cx="469744" cy="259045"/>
    <xdr:sp macro="" textlink="">
      <xdr:nvSpPr>
        <xdr:cNvPr id="337" name="n_3aveValue【福祉施設】&#10;一人当たり面積"/>
        <xdr:cNvSpPr txBox="1"/>
      </xdr:nvSpPr>
      <xdr:spPr>
        <a:xfrm>
          <a:off x="7626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116857</xdr:rowOff>
    </xdr:from>
    <xdr:ext cx="469744" cy="259045"/>
    <xdr:sp macro="" textlink="">
      <xdr:nvSpPr>
        <xdr:cNvPr id="338" name="n_1mainValue【福祉施設】&#10;一人当たり面積"/>
        <xdr:cNvSpPr txBox="1"/>
      </xdr:nvSpPr>
      <xdr:spPr>
        <a:xfrm>
          <a:off x="9391727" y="131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156046</xdr:rowOff>
    </xdr:from>
    <xdr:ext cx="469744" cy="259045"/>
    <xdr:sp macro="" textlink="">
      <xdr:nvSpPr>
        <xdr:cNvPr id="339" name="n_2mainValue【福祉施設】&#10;一人当たり面積"/>
        <xdr:cNvSpPr txBox="1"/>
      </xdr:nvSpPr>
      <xdr:spPr>
        <a:xfrm>
          <a:off x="8515427" y="1318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31948</xdr:rowOff>
    </xdr:from>
    <xdr:ext cx="469744" cy="259045"/>
    <xdr:sp macro="" textlink="">
      <xdr:nvSpPr>
        <xdr:cNvPr id="340" name="n_3mainValue【福祉施設】&#10;一人当たり面積"/>
        <xdr:cNvSpPr txBox="1"/>
      </xdr:nvSpPr>
      <xdr:spPr>
        <a:xfrm>
          <a:off x="7626427" y="132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9" name="テキスト ボックス 34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0" name="直線コネクタ 34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1" name="直線コネクタ 35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2" name="テキスト ボックス 351"/>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3" name="直線コネクタ 35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4" name="テキスト ボックス 35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5" name="直線コネクタ 35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6" name="テキスト ボックス 35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7" name="直線コネクタ 35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8" name="テキスト ボックス 35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9" name="直線コネクタ 35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0" name="テキスト ボックス 35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2" name="テキスト ボックス 36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116205</xdr:rowOff>
    </xdr:from>
    <xdr:to>
      <xdr:col>24</xdr:col>
      <xdr:colOff>62865</xdr:colOff>
      <xdr:row>108</xdr:row>
      <xdr:rowOff>34289</xdr:rowOff>
    </xdr:to>
    <xdr:cxnSp macro="">
      <xdr:nvCxnSpPr>
        <xdr:cNvPr id="364" name="直線コネクタ 363"/>
        <xdr:cNvCxnSpPr/>
      </xdr:nvCxnSpPr>
      <xdr:spPr>
        <a:xfrm flipV="1">
          <a:off x="4634865" y="17089755"/>
          <a:ext cx="0" cy="146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38116</xdr:rowOff>
    </xdr:from>
    <xdr:ext cx="340478" cy="259045"/>
    <xdr:sp macro="" textlink="">
      <xdr:nvSpPr>
        <xdr:cNvPr id="365" name="【市民会館】&#10;有形固定資産減価償却率最小値テキスト"/>
        <xdr:cNvSpPr txBox="1"/>
      </xdr:nvSpPr>
      <xdr:spPr>
        <a:xfrm>
          <a:off x="4673600" y="18554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34289</xdr:rowOff>
    </xdr:from>
    <xdr:to>
      <xdr:col>24</xdr:col>
      <xdr:colOff>152400</xdr:colOff>
      <xdr:row>108</xdr:row>
      <xdr:rowOff>34289</xdr:rowOff>
    </xdr:to>
    <xdr:cxnSp macro="">
      <xdr:nvCxnSpPr>
        <xdr:cNvPr id="366" name="直線コネクタ 365"/>
        <xdr:cNvCxnSpPr/>
      </xdr:nvCxnSpPr>
      <xdr:spPr>
        <a:xfrm>
          <a:off x="4546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62882</xdr:rowOff>
    </xdr:from>
    <xdr:ext cx="405111" cy="259045"/>
    <xdr:sp macro="" textlink="">
      <xdr:nvSpPr>
        <xdr:cNvPr id="367" name="【市民会館】&#10;有形固定資産減価償却率最大値テキスト"/>
        <xdr:cNvSpPr txBox="1"/>
      </xdr:nvSpPr>
      <xdr:spPr>
        <a:xfrm>
          <a:off x="4673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116205</xdr:rowOff>
    </xdr:from>
    <xdr:to>
      <xdr:col>24</xdr:col>
      <xdr:colOff>152400</xdr:colOff>
      <xdr:row>99</xdr:row>
      <xdr:rowOff>116205</xdr:rowOff>
    </xdr:to>
    <xdr:cxnSp macro="">
      <xdr:nvCxnSpPr>
        <xdr:cNvPr id="368" name="直線コネクタ 367"/>
        <xdr:cNvCxnSpPr/>
      </xdr:nvCxnSpPr>
      <xdr:spPr>
        <a:xfrm>
          <a:off x="4546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22877</xdr:rowOff>
    </xdr:from>
    <xdr:ext cx="405111" cy="259045"/>
    <xdr:sp macro="" textlink="">
      <xdr:nvSpPr>
        <xdr:cNvPr id="369" name="【市民会館】&#10;有形固定資産減価償却率平均値テキスト"/>
        <xdr:cNvSpPr txBox="1"/>
      </xdr:nvSpPr>
      <xdr:spPr>
        <a:xfrm>
          <a:off x="4673600" y="1768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44450</xdr:rowOff>
    </xdr:from>
    <xdr:to>
      <xdr:col>24</xdr:col>
      <xdr:colOff>114300</xdr:colOff>
      <xdr:row>103</xdr:row>
      <xdr:rowOff>146050</xdr:rowOff>
    </xdr:to>
    <xdr:sp macro="" textlink="">
      <xdr:nvSpPr>
        <xdr:cNvPr id="370" name="フローチャート: 判断 369"/>
        <xdr:cNvSpPr/>
      </xdr:nvSpPr>
      <xdr:spPr>
        <a:xfrm>
          <a:off x="45847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71" name="フローチャート: 判断 37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38736</xdr:rowOff>
    </xdr:from>
    <xdr:to>
      <xdr:col>15</xdr:col>
      <xdr:colOff>101600</xdr:colOff>
      <xdr:row>103</xdr:row>
      <xdr:rowOff>140336</xdr:rowOff>
    </xdr:to>
    <xdr:sp macro="" textlink="">
      <xdr:nvSpPr>
        <xdr:cNvPr id="372" name="フローチャート: 判断 371"/>
        <xdr:cNvSpPr/>
      </xdr:nvSpPr>
      <xdr:spPr>
        <a:xfrm>
          <a:off x="2857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2539</xdr:rowOff>
    </xdr:from>
    <xdr:to>
      <xdr:col>10</xdr:col>
      <xdr:colOff>165100</xdr:colOff>
      <xdr:row>103</xdr:row>
      <xdr:rowOff>104139</xdr:rowOff>
    </xdr:to>
    <xdr:sp macro="" textlink="">
      <xdr:nvSpPr>
        <xdr:cNvPr id="373" name="フローチャート: 判断 372"/>
        <xdr:cNvSpPr/>
      </xdr:nvSpPr>
      <xdr:spPr>
        <a:xfrm>
          <a:off x="1968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65405</xdr:rowOff>
    </xdr:from>
    <xdr:to>
      <xdr:col>24</xdr:col>
      <xdr:colOff>114300</xdr:colOff>
      <xdr:row>99</xdr:row>
      <xdr:rowOff>167005</xdr:rowOff>
    </xdr:to>
    <xdr:sp macro="" textlink="">
      <xdr:nvSpPr>
        <xdr:cNvPr id="379" name="楕円 378"/>
        <xdr:cNvSpPr/>
      </xdr:nvSpPr>
      <xdr:spPr>
        <a:xfrm>
          <a:off x="4584700" y="1703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18432</xdr:rowOff>
    </xdr:from>
    <xdr:ext cx="405111" cy="259045"/>
    <xdr:sp macro="" textlink="">
      <xdr:nvSpPr>
        <xdr:cNvPr id="380" name="【市民会館】&#10;有形固定資産減価償却率該当値テキスト"/>
        <xdr:cNvSpPr txBox="1"/>
      </xdr:nvSpPr>
      <xdr:spPr>
        <a:xfrm>
          <a:off x="4673600" y="1699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111125</xdr:rowOff>
    </xdr:from>
    <xdr:to>
      <xdr:col>20</xdr:col>
      <xdr:colOff>38100</xdr:colOff>
      <xdr:row>100</xdr:row>
      <xdr:rowOff>41275</xdr:rowOff>
    </xdr:to>
    <xdr:sp macro="" textlink="">
      <xdr:nvSpPr>
        <xdr:cNvPr id="381" name="楕円 380"/>
        <xdr:cNvSpPr/>
      </xdr:nvSpPr>
      <xdr:spPr>
        <a:xfrm>
          <a:off x="3746500" y="170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116205</xdr:rowOff>
    </xdr:from>
    <xdr:to>
      <xdr:col>24</xdr:col>
      <xdr:colOff>63500</xdr:colOff>
      <xdr:row>99</xdr:row>
      <xdr:rowOff>161925</xdr:rowOff>
    </xdr:to>
    <xdr:cxnSp macro="">
      <xdr:nvCxnSpPr>
        <xdr:cNvPr id="382" name="直線コネクタ 381"/>
        <xdr:cNvCxnSpPr/>
      </xdr:nvCxnSpPr>
      <xdr:spPr>
        <a:xfrm flipV="1">
          <a:off x="3797300" y="170897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164464</xdr:rowOff>
    </xdr:from>
    <xdr:to>
      <xdr:col>15</xdr:col>
      <xdr:colOff>101600</xdr:colOff>
      <xdr:row>100</xdr:row>
      <xdr:rowOff>94614</xdr:rowOff>
    </xdr:to>
    <xdr:sp macro="" textlink="">
      <xdr:nvSpPr>
        <xdr:cNvPr id="383" name="楕円 382"/>
        <xdr:cNvSpPr/>
      </xdr:nvSpPr>
      <xdr:spPr>
        <a:xfrm>
          <a:off x="2857500" y="171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161925</xdr:rowOff>
    </xdr:from>
    <xdr:to>
      <xdr:col>19</xdr:col>
      <xdr:colOff>177800</xdr:colOff>
      <xdr:row>100</xdr:row>
      <xdr:rowOff>43814</xdr:rowOff>
    </xdr:to>
    <xdr:cxnSp macro="">
      <xdr:nvCxnSpPr>
        <xdr:cNvPr id="384" name="直線コネクタ 383"/>
        <xdr:cNvCxnSpPr/>
      </xdr:nvCxnSpPr>
      <xdr:spPr>
        <a:xfrm flipV="1">
          <a:off x="2908300" y="171354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69214</xdr:rowOff>
    </xdr:from>
    <xdr:to>
      <xdr:col>10</xdr:col>
      <xdr:colOff>165100</xdr:colOff>
      <xdr:row>100</xdr:row>
      <xdr:rowOff>170814</xdr:rowOff>
    </xdr:to>
    <xdr:sp macro="" textlink="">
      <xdr:nvSpPr>
        <xdr:cNvPr id="385" name="楕円 384"/>
        <xdr:cNvSpPr/>
      </xdr:nvSpPr>
      <xdr:spPr>
        <a:xfrm>
          <a:off x="1968500" y="172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43814</xdr:rowOff>
    </xdr:from>
    <xdr:to>
      <xdr:col>15</xdr:col>
      <xdr:colOff>50800</xdr:colOff>
      <xdr:row>100</xdr:row>
      <xdr:rowOff>120014</xdr:rowOff>
    </xdr:to>
    <xdr:cxnSp macro="">
      <xdr:nvCxnSpPr>
        <xdr:cNvPr id="386" name="直線コネクタ 385"/>
        <xdr:cNvCxnSpPr/>
      </xdr:nvCxnSpPr>
      <xdr:spPr>
        <a:xfrm flipV="1">
          <a:off x="2019300" y="17188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87"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131463</xdr:rowOff>
    </xdr:from>
    <xdr:ext cx="405111" cy="259045"/>
    <xdr:sp macro="" textlink="">
      <xdr:nvSpPr>
        <xdr:cNvPr id="388" name="n_2aveValue【市民会館】&#10;有形固定資産減価償却率"/>
        <xdr:cNvSpPr txBox="1"/>
      </xdr:nvSpPr>
      <xdr:spPr>
        <a:xfrm>
          <a:off x="2705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95266</xdr:rowOff>
    </xdr:from>
    <xdr:ext cx="405111" cy="259045"/>
    <xdr:sp macro="" textlink="">
      <xdr:nvSpPr>
        <xdr:cNvPr id="389" name="n_3aveValue【市民会館】&#10;有形固定資産減価償却率"/>
        <xdr:cNvSpPr txBox="1"/>
      </xdr:nvSpPr>
      <xdr:spPr>
        <a:xfrm>
          <a:off x="1816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57802</xdr:rowOff>
    </xdr:from>
    <xdr:ext cx="405111" cy="259045"/>
    <xdr:sp macro="" textlink="">
      <xdr:nvSpPr>
        <xdr:cNvPr id="390" name="n_1mainValue【市民会館】&#10;有形固定資産減価償却率"/>
        <xdr:cNvSpPr txBox="1"/>
      </xdr:nvSpPr>
      <xdr:spPr>
        <a:xfrm>
          <a:off x="3582044" y="1685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111141</xdr:rowOff>
    </xdr:from>
    <xdr:ext cx="405111" cy="259045"/>
    <xdr:sp macro="" textlink="">
      <xdr:nvSpPr>
        <xdr:cNvPr id="391" name="n_2mainValue【市民会館】&#10;有形固定資産減価償却率"/>
        <xdr:cNvSpPr txBox="1"/>
      </xdr:nvSpPr>
      <xdr:spPr>
        <a:xfrm>
          <a:off x="2705744" y="1691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15891</xdr:rowOff>
    </xdr:from>
    <xdr:ext cx="405111" cy="259045"/>
    <xdr:sp macro="" textlink="">
      <xdr:nvSpPr>
        <xdr:cNvPr id="392" name="n_3mainValue【市民会館】&#10;有形固定資産減価償却率"/>
        <xdr:cNvSpPr txBox="1"/>
      </xdr:nvSpPr>
      <xdr:spPr>
        <a:xfrm>
          <a:off x="1816744" y="1698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3" name="直線コネクタ 40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4" name="テキスト ボックス 40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5" name="直線コネクタ 40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6" name="テキスト ボックス 40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7" name="直線コネクタ 40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8" name="テキスト ボックス 40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9" name="直線コネクタ 40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0" name="テキスト ボックス 40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1" name="直線コネクタ 41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2" name="テキスト ボックス 41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119635</xdr:rowOff>
    </xdr:from>
    <xdr:to>
      <xdr:col>54</xdr:col>
      <xdr:colOff>189865</xdr:colOff>
      <xdr:row>108</xdr:row>
      <xdr:rowOff>28194</xdr:rowOff>
    </xdr:to>
    <xdr:cxnSp macro="">
      <xdr:nvCxnSpPr>
        <xdr:cNvPr id="414" name="直線コネクタ 413"/>
        <xdr:cNvCxnSpPr/>
      </xdr:nvCxnSpPr>
      <xdr:spPr>
        <a:xfrm flipV="1">
          <a:off x="10476865" y="1709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415" name="【市民会館】&#10;一人当たり面積最小値テキスト"/>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416" name="直線コネクタ 415"/>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66312</xdr:rowOff>
    </xdr:from>
    <xdr:ext cx="469744" cy="259045"/>
    <xdr:sp macro="" textlink="">
      <xdr:nvSpPr>
        <xdr:cNvPr id="417" name="【市民会館】&#10;一人当たり面積最大値テキスト"/>
        <xdr:cNvSpPr txBox="1"/>
      </xdr:nvSpPr>
      <xdr:spPr>
        <a:xfrm>
          <a:off x="105156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119635</xdr:rowOff>
    </xdr:from>
    <xdr:to>
      <xdr:col>55</xdr:col>
      <xdr:colOff>88900</xdr:colOff>
      <xdr:row>99</xdr:row>
      <xdr:rowOff>119635</xdr:rowOff>
    </xdr:to>
    <xdr:cxnSp macro="">
      <xdr:nvCxnSpPr>
        <xdr:cNvPr id="418" name="直線コネクタ 417"/>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122699</xdr:rowOff>
    </xdr:from>
    <xdr:ext cx="469744" cy="259045"/>
    <xdr:sp macro="" textlink="">
      <xdr:nvSpPr>
        <xdr:cNvPr id="419" name="【市民会館】&#10;一人当たり面積平均値テキスト"/>
        <xdr:cNvSpPr txBox="1"/>
      </xdr:nvSpPr>
      <xdr:spPr>
        <a:xfrm>
          <a:off x="10515600" y="1795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144272</xdr:rowOff>
    </xdr:from>
    <xdr:to>
      <xdr:col>55</xdr:col>
      <xdr:colOff>50800</xdr:colOff>
      <xdr:row>105</xdr:row>
      <xdr:rowOff>74422</xdr:rowOff>
    </xdr:to>
    <xdr:sp macro="" textlink="">
      <xdr:nvSpPr>
        <xdr:cNvPr id="420" name="フローチャート: 判断 419"/>
        <xdr:cNvSpPr/>
      </xdr:nvSpPr>
      <xdr:spPr>
        <a:xfrm>
          <a:off x="104267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52832</xdr:rowOff>
    </xdr:from>
    <xdr:to>
      <xdr:col>50</xdr:col>
      <xdr:colOff>165100</xdr:colOff>
      <xdr:row>105</xdr:row>
      <xdr:rowOff>154432</xdr:rowOff>
    </xdr:to>
    <xdr:sp macro="" textlink="">
      <xdr:nvSpPr>
        <xdr:cNvPr id="421" name="フローチャート: 判断 420"/>
        <xdr:cNvSpPr/>
      </xdr:nvSpPr>
      <xdr:spPr>
        <a:xfrm>
          <a:off x="9588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100837</xdr:rowOff>
    </xdr:from>
    <xdr:to>
      <xdr:col>46</xdr:col>
      <xdr:colOff>38100</xdr:colOff>
      <xdr:row>106</xdr:row>
      <xdr:rowOff>30987</xdr:rowOff>
    </xdr:to>
    <xdr:sp macro="" textlink="">
      <xdr:nvSpPr>
        <xdr:cNvPr id="422" name="フローチャート: 判断 421"/>
        <xdr:cNvSpPr/>
      </xdr:nvSpPr>
      <xdr:spPr>
        <a:xfrm>
          <a:off x="8699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141987</xdr:rowOff>
    </xdr:from>
    <xdr:to>
      <xdr:col>41</xdr:col>
      <xdr:colOff>101600</xdr:colOff>
      <xdr:row>106</xdr:row>
      <xdr:rowOff>72137</xdr:rowOff>
    </xdr:to>
    <xdr:sp macro="" textlink="">
      <xdr:nvSpPr>
        <xdr:cNvPr id="423" name="フローチャート: 判断 422"/>
        <xdr:cNvSpPr/>
      </xdr:nvSpPr>
      <xdr:spPr>
        <a:xfrm>
          <a:off x="7810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132842</xdr:rowOff>
    </xdr:from>
    <xdr:to>
      <xdr:col>55</xdr:col>
      <xdr:colOff>50800</xdr:colOff>
      <xdr:row>105</xdr:row>
      <xdr:rowOff>62992</xdr:rowOff>
    </xdr:to>
    <xdr:sp macro="" textlink="">
      <xdr:nvSpPr>
        <xdr:cNvPr id="429" name="楕円 428"/>
        <xdr:cNvSpPr/>
      </xdr:nvSpPr>
      <xdr:spPr>
        <a:xfrm>
          <a:off x="10426700" y="179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155719</xdr:rowOff>
    </xdr:from>
    <xdr:ext cx="469744" cy="259045"/>
    <xdr:sp macro="" textlink="">
      <xdr:nvSpPr>
        <xdr:cNvPr id="430" name="【市民会館】&#10;一人当たり面積該当値テキスト"/>
        <xdr:cNvSpPr txBox="1"/>
      </xdr:nvSpPr>
      <xdr:spPr>
        <a:xfrm>
          <a:off x="10515600" y="1781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148844</xdr:rowOff>
    </xdr:from>
    <xdr:to>
      <xdr:col>50</xdr:col>
      <xdr:colOff>165100</xdr:colOff>
      <xdr:row>105</xdr:row>
      <xdr:rowOff>78994</xdr:rowOff>
    </xdr:to>
    <xdr:sp macro="" textlink="">
      <xdr:nvSpPr>
        <xdr:cNvPr id="431" name="楕円 430"/>
        <xdr:cNvSpPr/>
      </xdr:nvSpPr>
      <xdr:spPr>
        <a:xfrm>
          <a:off x="9588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12192</xdr:rowOff>
    </xdr:from>
    <xdr:to>
      <xdr:col>55</xdr:col>
      <xdr:colOff>0</xdr:colOff>
      <xdr:row>105</xdr:row>
      <xdr:rowOff>28194</xdr:rowOff>
    </xdr:to>
    <xdr:cxnSp macro="">
      <xdr:nvCxnSpPr>
        <xdr:cNvPr id="432" name="直線コネクタ 431"/>
        <xdr:cNvCxnSpPr/>
      </xdr:nvCxnSpPr>
      <xdr:spPr>
        <a:xfrm flipV="1">
          <a:off x="9639300" y="1801444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162561</xdr:rowOff>
    </xdr:from>
    <xdr:to>
      <xdr:col>46</xdr:col>
      <xdr:colOff>38100</xdr:colOff>
      <xdr:row>105</xdr:row>
      <xdr:rowOff>92711</xdr:rowOff>
    </xdr:to>
    <xdr:sp macro="" textlink="">
      <xdr:nvSpPr>
        <xdr:cNvPr id="433" name="楕円 432"/>
        <xdr:cNvSpPr/>
      </xdr:nvSpPr>
      <xdr:spPr>
        <a:xfrm>
          <a:off x="8699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28194</xdr:rowOff>
    </xdr:from>
    <xdr:to>
      <xdr:col>50</xdr:col>
      <xdr:colOff>114300</xdr:colOff>
      <xdr:row>105</xdr:row>
      <xdr:rowOff>41911</xdr:rowOff>
    </xdr:to>
    <xdr:cxnSp macro="">
      <xdr:nvCxnSpPr>
        <xdr:cNvPr id="434" name="直線コネクタ 433"/>
        <xdr:cNvCxnSpPr/>
      </xdr:nvCxnSpPr>
      <xdr:spPr>
        <a:xfrm flipV="1">
          <a:off x="8750300" y="180304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34544</xdr:rowOff>
    </xdr:from>
    <xdr:to>
      <xdr:col>41</xdr:col>
      <xdr:colOff>101600</xdr:colOff>
      <xdr:row>105</xdr:row>
      <xdr:rowOff>136144</xdr:rowOff>
    </xdr:to>
    <xdr:sp macro="" textlink="">
      <xdr:nvSpPr>
        <xdr:cNvPr id="435" name="楕円 434"/>
        <xdr:cNvSpPr/>
      </xdr:nvSpPr>
      <xdr:spPr>
        <a:xfrm>
          <a:off x="78105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41911</xdr:rowOff>
    </xdr:from>
    <xdr:to>
      <xdr:col>45</xdr:col>
      <xdr:colOff>177800</xdr:colOff>
      <xdr:row>105</xdr:row>
      <xdr:rowOff>85344</xdr:rowOff>
    </xdr:to>
    <xdr:cxnSp macro="">
      <xdr:nvCxnSpPr>
        <xdr:cNvPr id="436" name="直線コネクタ 435"/>
        <xdr:cNvCxnSpPr/>
      </xdr:nvCxnSpPr>
      <xdr:spPr>
        <a:xfrm flipV="1">
          <a:off x="7861300" y="18044161"/>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145559</xdr:rowOff>
    </xdr:from>
    <xdr:ext cx="469744" cy="259045"/>
    <xdr:sp macro="" textlink="">
      <xdr:nvSpPr>
        <xdr:cNvPr id="437" name="n_1aveValue【市民会館】&#10;一人当たり面積"/>
        <xdr:cNvSpPr txBox="1"/>
      </xdr:nvSpPr>
      <xdr:spPr>
        <a:xfrm>
          <a:off x="9391727" y="1814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22114</xdr:rowOff>
    </xdr:from>
    <xdr:ext cx="469744" cy="259045"/>
    <xdr:sp macro="" textlink="">
      <xdr:nvSpPr>
        <xdr:cNvPr id="438" name="n_2aveValue【市民会館】&#10;一人当たり面積"/>
        <xdr:cNvSpPr txBox="1"/>
      </xdr:nvSpPr>
      <xdr:spPr>
        <a:xfrm>
          <a:off x="8515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63264</xdr:rowOff>
    </xdr:from>
    <xdr:ext cx="469744" cy="259045"/>
    <xdr:sp macro="" textlink="">
      <xdr:nvSpPr>
        <xdr:cNvPr id="439" name="n_3aveValue【市民会館】&#10;一人当たり面積"/>
        <xdr:cNvSpPr txBox="1"/>
      </xdr:nvSpPr>
      <xdr:spPr>
        <a:xfrm>
          <a:off x="7626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95521</xdr:rowOff>
    </xdr:from>
    <xdr:ext cx="469744" cy="259045"/>
    <xdr:sp macro="" textlink="">
      <xdr:nvSpPr>
        <xdr:cNvPr id="440" name="n_1mainValue【市民会館】&#10;一人当たり面積"/>
        <xdr:cNvSpPr txBox="1"/>
      </xdr:nvSpPr>
      <xdr:spPr>
        <a:xfrm>
          <a:off x="93917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109238</xdr:rowOff>
    </xdr:from>
    <xdr:ext cx="469744" cy="259045"/>
    <xdr:sp macro="" textlink="">
      <xdr:nvSpPr>
        <xdr:cNvPr id="441" name="n_2mainValue【市民会館】&#10;一人当たり面積"/>
        <xdr:cNvSpPr txBox="1"/>
      </xdr:nvSpPr>
      <xdr:spPr>
        <a:xfrm>
          <a:off x="8515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152671</xdr:rowOff>
    </xdr:from>
    <xdr:ext cx="469744" cy="259045"/>
    <xdr:sp macro="" textlink="">
      <xdr:nvSpPr>
        <xdr:cNvPr id="442" name="n_3mainValue【市民会館】&#10;一人当たり面積"/>
        <xdr:cNvSpPr txBox="1"/>
      </xdr:nvSpPr>
      <xdr:spPr>
        <a:xfrm>
          <a:off x="762642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3" name="正方形/長方形 4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4" name="正方形/長方形 4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5" name="正方形/長方形 4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6" name="正方形/長方形 4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7" name="正方形/長方形 4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8" name="正方形/長方形 4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9" name="正方形/長方形 4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正方形/長方形 4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1" name="テキスト ボックス 4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2" name="直線コネクタ 4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3" name="テキスト ボックス 4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4" name="直線コネクタ 4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5" name="テキスト ボックス 4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6" name="直線コネクタ 4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7" name="テキスト ボックス 4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8" name="直線コネクタ 4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9" name="テキスト ボックス 4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0" name="直線コネクタ 4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1" name="テキスト ボックス 4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2" name="直線コネクタ 4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3" name="テキスト ボックス 4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4" name="直線コネクタ 4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5" name="テキスト ボックス 4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74295</xdr:rowOff>
    </xdr:from>
    <xdr:to>
      <xdr:col>85</xdr:col>
      <xdr:colOff>126364</xdr:colOff>
      <xdr:row>40</xdr:row>
      <xdr:rowOff>161925</xdr:rowOff>
    </xdr:to>
    <xdr:cxnSp macro="">
      <xdr:nvCxnSpPr>
        <xdr:cNvPr id="467" name="直線コネクタ 466"/>
        <xdr:cNvCxnSpPr/>
      </xdr:nvCxnSpPr>
      <xdr:spPr>
        <a:xfrm flipV="1">
          <a:off x="16318864" y="573214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165752</xdr:rowOff>
    </xdr:from>
    <xdr:ext cx="405111" cy="259045"/>
    <xdr:sp macro="" textlink="">
      <xdr:nvSpPr>
        <xdr:cNvPr id="468" name="【一般廃棄物処理施設】&#10;有形固定資産減価償却率最小値テキスト"/>
        <xdr:cNvSpPr txBox="1"/>
      </xdr:nvSpPr>
      <xdr:spPr>
        <a:xfrm>
          <a:off x="16357600"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161925</xdr:rowOff>
    </xdr:from>
    <xdr:to>
      <xdr:col>86</xdr:col>
      <xdr:colOff>25400</xdr:colOff>
      <xdr:row>40</xdr:row>
      <xdr:rowOff>161925</xdr:rowOff>
    </xdr:to>
    <xdr:cxnSp macro="">
      <xdr:nvCxnSpPr>
        <xdr:cNvPr id="469" name="直線コネクタ 468"/>
        <xdr:cNvCxnSpPr/>
      </xdr:nvCxnSpPr>
      <xdr:spPr>
        <a:xfrm>
          <a:off x="16230600" y="701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20972</xdr:rowOff>
    </xdr:from>
    <xdr:ext cx="405111" cy="259045"/>
    <xdr:sp macro="" textlink="">
      <xdr:nvSpPr>
        <xdr:cNvPr id="470" name="【一般廃棄物処理施設】&#10;有形固定資産減価償却率最大値テキスト"/>
        <xdr:cNvSpPr txBox="1"/>
      </xdr:nvSpPr>
      <xdr:spPr>
        <a:xfrm>
          <a:off x="16357600" y="550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74295</xdr:rowOff>
    </xdr:from>
    <xdr:to>
      <xdr:col>86</xdr:col>
      <xdr:colOff>25400</xdr:colOff>
      <xdr:row>33</xdr:row>
      <xdr:rowOff>74295</xdr:rowOff>
    </xdr:to>
    <xdr:cxnSp macro="">
      <xdr:nvCxnSpPr>
        <xdr:cNvPr id="471" name="直線コネクタ 470"/>
        <xdr:cNvCxnSpPr/>
      </xdr:nvCxnSpPr>
      <xdr:spPr>
        <a:xfrm>
          <a:off x="16230600" y="573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72" name="【一般廃棄物処理施設】&#10;有形固定資産減価償却率平均値テキスト"/>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73" name="フローチャート: 判断 472"/>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25400</xdr:rowOff>
    </xdr:from>
    <xdr:to>
      <xdr:col>81</xdr:col>
      <xdr:colOff>101600</xdr:colOff>
      <xdr:row>37</xdr:row>
      <xdr:rowOff>127000</xdr:rowOff>
    </xdr:to>
    <xdr:sp macro="" textlink="">
      <xdr:nvSpPr>
        <xdr:cNvPr id="474" name="フローチャート: 判断 473"/>
        <xdr:cNvSpPr/>
      </xdr:nvSpPr>
      <xdr:spPr>
        <a:xfrm>
          <a:off x="15430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151130</xdr:rowOff>
    </xdr:from>
    <xdr:to>
      <xdr:col>76</xdr:col>
      <xdr:colOff>165100</xdr:colOff>
      <xdr:row>42</xdr:row>
      <xdr:rowOff>81280</xdr:rowOff>
    </xdr:to>
    <xdr:sp macro="" textlink="">
      <xdr:nvSpPr>
        <xdr:cNvPr id="475" name="フローチャート: 判断 474"/>
        <xdr:cNvSpPr/>
      </xdr:nvSpPr>
      <xdr:spPr>
        <a:xfrm>
          <a:off x="145415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69215</xdr:rowOff>
    </xdr:from>
    <xdr:to>
      <xdr:col>72</xdr:col>
      <xdr:colOff>38100</xdr:colOff>
      <xdr:row>38</xdr:row>
      <xdr:rowOff>170815</xdr:rowOff>
    </xdr:to>
    <xdr:sp macro="" textlink="">
      <xdr:nvSpPr>
        <xdr:cNvPr id="476" name="フローチャート: 判断 475"/>
        <xdr:cNvSpPr/>
      </xdr:nvSpPr>
      <xdr:spPr>
        <a:xfrm>
          <a:off x="1365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7" name="テキスト ボックス 4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8" name="テキスト ボックス 4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9" name="テキスト ボックス 4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0" name="テキスト ボックス 4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1" name="テキスト ボックス 4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482" name="楕円 481"/>
        <xdr:cNvSpPr/>
      </xdr:nvSpPr>
      <xdr:spPr>
        <a:xfrm>
          <a:off x="16268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33037</xdr:rowOff>
    </xdr:from>
    <xdr:ext cx="405111" cy="259045"/>
    <xdr:sp macro="" textlink="">
      <xdr:nvSpPr>
        <xdr:cNvPr id="483" name="【一般廃棄物処理施設】&#10;有形固定資産減価償却率該当値テキスト"/>
        <xdr:cNvSpPr txBox="1"/>
      </xdr:nvSpPr>
      <xdr:spPr>
        <a:xfrm>
          <a:off x="16357600"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61595</xdr:rowOff>
    </xdr:from>
    <xdr:to>
      <xdr:col>81</xdr:col>
      <xdr:colOff>101600</xdr:colOff>
      <xdr:row>36</xdr:row>
      <xdr:rowOff>163195</xdr:rowOff>
    </xdr:to>
    <xdr:sp macro="" textlink="">
      <xdr:nvSpPr>
        <xdr:cNvPr id="484" name="楕円 483"/>
        <xdr:cNvSpPr/>
      </xdr:nvSpPr>
      <xdr:spPr>
        <a:xfrm>
          <a:off x="15430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60960</xdr:rowOff>
    </xdr:from>
    <xdr:to>
      <xdr:col>85</xdr:col>
      <xdr:colOff>127000</xdr:colOff>
      <xdr:row>36</xdr:row>
      <xdr:rowOff>112395</xdr:rowOff>
    </xdr:to>
    <xdr:cxnSp macro="">
      <xdr:nvCxnSpPr>
        <xdr:cNvPr id="485" name="直線コネクタ 484"/>
        <xdr:cNvCxnSpPr/>
      </xdr:nvCxnSpPr>
      <xdr:spPr>
        <a:xfrm flipV="1">
          <a:off x="15481300" y="62331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113030</xdr:rowOff>
    </xdr:from>
    <xdr:to>
      <xdr:col>76</xdr:col>
      <xdr:colOff>165100</xdr:colOff>
      <xdr:row>37</xdr:row>
      <xdr:rowOff>43180</xdr:rowOff>
    </xdr:to>
    <xdr:sp macro="" textlink="">
      <xdr:nvSpPr>
        <xdr:cNvPr id="486" name="楕円 485"/>
        <xdr:cNvSpPr/>
      </xdr:nvSpPr>
      <xdr:spPr>
        <a:xfrm>
          <a:off x="14541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112395</xdr:rowOff>
    </xdr:from>
    <xdr:to>
      <xdr:col>81</xdr:col>
      <xdr:colOff>50800</xdr:colOff>
      <xdr:row>36</xdr:row>
      <xdr:rowOff>163830</xdr:rowOff>
    </xdr:to>
    <xdr:cxnSp macro="">
      <xdr:nvCxnSpPr>
        <xdr:cNvPr id="487" name="直線コネクタ 486"/>
        <xdr:cNvCxnSpPr/>
      </xdr:nvCxnSpPr>
      <xdr:spPr>
        <a:xfrm flipV="1">
          <a:off x="14592300" y="62845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88" name="楕円 487"/>
        <xdr:cNvSpPr/>
      </xdr:nvSpPr>
      <xdr:spPr>
        <a:xfrm>
          <a:off x="13652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163830</xdr:rowOff>
    </xdr:from>
    <xdr:to>
      <xdr:col>76</xdr:col>
      <xdr:colOff>114300</xdr:colOff>
      <xdr:row>37</xdr:row>
      <xdr:rowOff>43815</xdr:rowOff>
    </xdr:to>
    <xdr:cxnSp macro="">
      <xdr:nvCxnSpPr>
        <xdr:cNvPr id="489" name="直線コネクタ 488"/>
        <xdr:cNvCxnSpPr/>
      </xdr:nvCxnSpPr>
      <xdr:spPr>
        <a:xfrm flipV="1">
          <a:off x="13703300" y="63360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118127</xdr:rowOff>
    </xdr:from>
    <xdr:ext cx="405111" cy="259045"/>
    <xdr:sp macro="" textlink="">
      <xdr:nvSpPr>
        <xdr:cNvPr id="490" name="n_1aveValue【一般廃棄物処理施設】&#10;有形固定資産減価償却率"/>
        <xdr:cNvSpPr txBox="1"/>
      </xdr:nvSpPr>
      <xdr:spPr>
        <a:xfrm>
          <a:off x="15266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72407</xdr:rowOff>
    </xdr:from>
    <xdr:ext cx="405111" cy="259045"/>
    <xdr:sp macro="" textlink="">
      <xdr:nvSpPr>
        <xdr:cNvPr id="491" name="n_2aveValue【一般廃棄物処理施設】&#10;有形固定資産減価償却率"/>
        <xdr:cNvSpPr txBox="1"/>
      </xdr:nvSpPr>
      <xdr:spPr>
        <a:xfrm>
          <a:off x="14389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161942</xdr:rowOff>
    </xdr:from>
    <xdr:ext cx="405111" cy="259045"/>
    <xdr:sp macro="" textlink="">
      <xdr:nvSpPr>
        <xdr:cNvPr id="492" name="n_3aveValue【一般廃棄物処理施設】&#10;有形固定資産減価償却率"/>
        <xdr:cNvSpPr txBox="1"/>
      </xdr:nvSpPr>
      <xdr:spPr>
        <a:xfrm>
          <a:off x="13500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8272</xdr:rowOff>
    </xdr:from>
    <xdr:ext cx="405111" cy="259045"/>
    <xdr:sp macro="" textlink="">
      <xdr:nvSpPr>
        <xdr:cNvPr id="493" name="n_1mainValue【一般廃棄物処理施設】&#10;有形固定資産減価償却率"/>
        <xdr:cNvSpPr txBox="1"/>
      </xdr:nvSpPr>
      <xdr:spPr>
        <a:xfrm>
          <a:off x="152660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59707</xdr:rowOff>
    </xdr:from>
    <xdr:ext cx="405111" cy="259045"/>
    <xdr:sp macro="" textlink="">
      <xdr:nvSpPr>
        <xdr:cNvPr id="494" name="n_2mainValue【一般廃棄物処理施設】&#10;有形固定資産減価償却率"/>
        <xdr:cNvSpPr txBox="1"/>
      </xdr:nvSpPr>
      <xdr:spPr>
        <a:xfrm>
          <a:off x="14389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495" name="n_3mainValue【一般廃棄物処理施設】&#10;有形固定資産減価償却率"/>
        <xdr:cNvSpPr txBox="1"/>
      </xdr:nvSpPr>
      <xdr:spPr>
        <a:xfrm>
          <a:off x="13500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4" name="テキスト ボックス 5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5" name="直線コネクタ 5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6" name="直線コネクタ 5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7" name="テキスト ボックス 50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8" name="直線コネクタ 5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09" name="テキスト ボックス 50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0" name="直線コネクタ 5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1" name="テキスト ボックス 51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2" name="直線コネクタ 5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3" name="テキスト ボックス 51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4" name="直線コネクタ 5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5" name="テキスト ボックス 51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6" name="直線コネクタ 5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7" name="テキスト ボックス 51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120171</xdr:rowOff>
    </xdr:from>
    <xdr:to>
      <xdr:col>116</xdr:col>
      <xdr:colOff>62864</xdr:colOff>
      <xdr:row>41</xdr:row>
      <xdr:rowOff>157101</xdr:rowOff>
    </xdr:to>
    <xdr:cxnSp macro="">
      <xdr:nvCxnSpPr>
        <xdr:cNvPr id="519" name="直線コネクタ 518"/>
        <xdr:cNvCxnSpPr/>
      </xdr:nvCxnSpPr>
      <xdr:spPr>
        <a:xfrm flipV="1">
          <a:off x="22160864" y="5949471"/>
          <a:ext cx="0" cy="123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160928</xdr:rowOff>
    </xdr:from>
    <xdr:ext cx="534377" cy="259045"/>
    <xdr:sp macro="" textlink="">
      <xdr:nvSpPr>
        <xdr:cNvPr id="520" name="【一般廃棄物処理施設】&#10;一人当たり有形固定資産（償却資産）額最小値テキスト"/>
        <xdr:cNvSpPr txBox="1"/>
      </xdr:nvSpPr>
      <xdr:spPr>
        <a:xfrm>
          <a:off x="22199600" y="71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157101</xdr:rowOff>
    </xdr:from>
    <xdr:to>
      <xdr:col>116</xdr:col>
      <xdr:colOff>152400</xdr:colOff>
      <xdr:row>41</xdr:row>
      <xdr:rowOff>157101</xdr:rowOff>
    </xdr:to>
    <xdr:cxnSp macro="">
      <xdr:nvCxnSpPr>
        <xdr:cNvPr id="521" name="直線コネクタ 520"/>
        <xdr:cNvCxnSpPr/>
      </xdr:nvCxnSpPr>
      <xdr:spPr>
        <a:xfrm>
          <a:off x="22072600" y="718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66848</xdr:rowOff>
    </xdr:from>
    <xdr:ext cx="599010" cy="259045"/>
    <xdr:sp macro="" textlink="">
      <xdr:nvSpPr>
        <xdr:cNvPr id="522" name="【一般廃棄物処理施設】&#10;一人当たり有形固定資産（償却資産）額最大値テキスト"/>
        <xdr:cNvSpPr txBox="1"/>
      </xdr:nvSpPr>
      <xdr:spPr>
        <a:xfrm>
          <a:off x="22199600" y="572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120171</xdr:rowOff>
    </xdr:from>
    <xdr:to>
      <xdr:col>116</xdr:col>
      <xdr:colOff>152400</xdr:colOff>
      <xdr:row>34</xdr:row>
      <xdr:rowOff>120171</xdr:rowOff>
    </xdr:to>
    <xdr:cxnSp macro="">
      <xdr:nvCxnSpPr>
        <xdr:cNvPr id="523" name="直線コネクタ 522"/>
        <xdr:cNvCxnSpPr/>
      </xdr:nvCxnSpPr>
      <xdr:spPr>
        <a:xfrm>
          <a:off x="22072600" y="594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80952</xdr:rowOff>
    </xdr:from>
    <xdr:ext cx="599010" cy="259045"/>
    <xdr:sp macro="" textlink="">
      <xdr:nvSpPr>
        <xdr:cNvPr id="524" name="【一般廃棄物処理施設】&#10;一人当たり有形固定資産（償却資産）額平均値テキスト"/>
        <xdr:cNvSpPr txBox="1"/>
      </xdr:nvSpPr>
      <xdr:spPr>
        <a:xfrm>
          <a:off x="22199600" y="6596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58075</xdr:rowOff>
    </xdr:from>
    <xdr:to>
      <xdr:col>116</xdr:col>
      <xdr:colOff>114300</xdr:colOff>
      <xdr:row>39</xdr:row>
      <xdr:rowOff>159675</xdr:rowOff>
    </xdr:to>
    <xdr:sp macro="" textlink="">
      <xdr:nvSpPr>
        <xdr:cNvPr id="525" name="フローチャート: 判断 524"/>
        <xdr:cNvSpPr/>
      </xdr:nvSpPr>
      <xdr:spPr>
        <a:xfrm>
          <a:off x="22110700" y="674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50474</xdr:rowOff>
    </xdr:from>
    <xdr:to>
      <xdr:col>112</xdr:col>
      <xdr:colOff>38100</xdr:colOff>
      <xdr:row>39</xdr:row>
      <xdr:rowOff>152074</xdr:rowOff>
    </xdr:to>
    <xdr:sp macro="" textlink="">
      <xdr:nvSpPr>
        <xdr:cNvPr id="526" name="フローチャート: 判断 525"/>
        <xdr:cNvSpPr/>
      </xdr:nvSpPr>
      <xdr:spPr>
        <a:xfrm>
          <a:off x="21272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32</xdr:row>
      <xdr:rowOff>146836</xdr:rowOff>
    </xdr:from>
    <xdr:to>
      <xdr:col>107</xdr:col>
      <xdr:colOff>101600</xdr:colOff>
      <xdr:row>33</xdr:row>
      <xdr:rowOff>76986</xdr:rowOff>
    </xdr:to>
    <xdr:sp macro="" textlink="">
      <xdr:nvSpPr>
        <xdr:cNvPr id="527" name="フローチャート: 判断 526"/>
        <xdr:cNvSpPr/>
      </xdr:nvSpPr>
      <xdr:spPr>
        <a:xfrm>
          <a:off x="20383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71375</xdr:rowOff>
    </xdr:from>
    <xdr:to>
      <xdr:col>102</xdr:col>
      <xdr:colOff>165100</xdr:colOff>
      <xdr:row>40</xdr:row>
      <xdr:rowOff>1525</xdr:rowOff>
    </xdr:to>
    <xdr:sp macro="" textlink="">
      <xdr:nvSpPr>
        <xdr:cNvPr id="528" name="フローチャート: 判断 527"/>
        <xdr:cNvSpPr/>
      </xdr:nvSpPr>
      <xdr:spPr>
        <a:xfrm>
          <a:off x="19494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17411</xdr:rowOff>
    </xdr:from>
    <xdr:to>
      <xdr:col>116</xdr:col>
      <xdr:colOff>114300</xdr:colOff>
      <xdr:row>41</xdr:row>
      <xdr:rowOff>119011</xdr:rowOff>
    </xdr:to>
    <xdr:sp macro="" textlink="">
      <xdr:nvSpPr>
        <xdr:cNvPr id="534" name="楕円 533"/>
        <xdr:cNvSpPr/>
      </xdr:nvSpPr>
      <xdr:spPr>
        <a:xfrm>
          <a:off x="22110700" y="70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103788</xdr:rowOff>
    </xdr:from>
    <xdr:ext cx="534377" cy="259045"/>
    <xdr:sp macro="" textlink="">
      <xdr:nvSpPr>
        <xdr:cNvPr id="535" name="【一般廃棄物処理施設】&#10;一人当たり有形固定資産（償却資産）額該当値テキスト"/>
        <xdr:cNvSpPr txBox="1"/>
      </xdr:nvSpPr>
      <xdr:spPr>
        <a:xfrm>
          <a:off x="22199600" y="696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21209</xdr:rowOff>
    </xdr:from>
    <xdr:to>
      <xdr:col>112</xdr:col>
      <xdr:colOff>38100</xdr:colOff>
      <xdr:row>41</xdr:row>
      <xdr:rowOff>122809</xdr:rowOff>
    </xdr:to>
    <xdr:sp macro="" textlink="">
      <xdr:nvSpPr>
        <xdr:cNvPr id="536" name="楕円 535"/>
        <xdr:cNvSpPr/>
      </xdr:nvSpPr>
      <xdr:spPr>
        <a:xfrm>
          <a:off x="21272500" y="70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68211</xdr:rowOff>
    </xdr:from>
    <xdr:to>
      <xdr:col>116</xdr:col>
      <xdr:colOff>63500</xdr:colOff>
      <xdr:row>41</xdr:row>
      <xdr:rowOff>72009</xdr:rowOff>
    </xdr:to>
    <xdr:cxnSp macro="">
      <xdr:nvCxnSpPr>
        <xdr:cNvPr id="537" name="直線コネクタ 536"/>
        <xdr:cNvCxnSpPr/>
      </xdr:nvCxnSpPr>
      <xdr:spPr>
        <a:xfrm flipV="1">
          <a:off x="21323300" y="7097661"/>
          <a:ext cx="8382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24733</xdr:rowOff>
    </xdr:from>
    <xdr:to>
      <xdr:col>107</xdr:col>
      <xdr:colOff>101600</xdr:colOff>
      <xdr:row>41</xdr:row>
      <xdr:rowOff>126333</xdr:rowOff>
    </xdr:to>
    <xdr:sp macro="" textlink="">
      <xdr:nvSpPr>
        <xdr:cNvPr id="538" name="楕円 537"/>
        <xdr:cNvSpPr/>
      </xdr:nvSpPr>
      <xdr:spPr>
        <a:xfrm>
          <a:off x="20383500" y="70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72009</xdr:rowOff>
    </xdr:from>
    <xdr:to>
      <xdr:col>111</xdr:col>
      <xdr:colOff>177800</xdr:colOff>
      <xdr:row>41</xdr:row>
      <xdr:rowOff>75533</xdr:rowOff>
    </xdr:to>
    <xdr:cxnSp macro="">
      <xdr:nvCxnSpPr>
        <xdr:cNvPr id="539" name="直線コネクタ 538"/>
        <xdr:cNvCxnSpPr/>
      </xdr:nvCxnSpPr>
      <xdr:spPr>
        <a:xfrm flipV="1">
          <a:off x="20434300" y="7101459"/>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27400</xdr:rowOff>
    </xdr:from>
    <xdr:to>
      <xdr:col>102</xdr:col>
      <xdr:colOff>165100</xdr:colOff>
      <xdr:row>41</xdr:row>
      <xdr:rowOff>129000</xdr:rowOff>
    </xdr:to>
    <xdr:sp macro="" textlink="">
      <xdr:nvSpPr>
        <xdr:cNvPr id="540" name="楕円 539"/>
        <xdr:cNvSpPr/>
      </xdr:nvSpPr>
      <xdr:spPr>
        <a:xfrm>
          <a:off x="19494500" y="70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75533</xdr:rowOff>
    </xdr:from>
    <xdr:to>
      <xdr:col>107</xdr:col>
      <xdr:colOff>50800</xdr:colOff>
      <xdr:row>41</xdr:row>
      <xdr:rowOff>78200</xdr:rowOff>
    </xdr:to>
    <xdr:cxnSp macro="">
      <xdr:nvCxnSpPr>
        <xdr:cNvPr id="541" name="直線コネクタ 540"/>
        <xdr:cNvCxnSpPr/>
      </xdr:nvCxnSpPr>
      <xdr:spPr>
        <a:xfrm flipV="1">
          <a:off x="19545300" y="710498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168601</xdr:rowOff>
    </xdr:from>
    <xdr:ext cx="599010" cy="259045"/>
    <xdr:sp macro="" textlink="">
      <xdr:nvSpPr>
        <xdr:cNvPr id="542" name="n_1aveValue【一般廃棄物処理施設】&#10;一人当たり有形固定資産（償却資産）額"/>
        <xdr:cNvSpPr txBox="1"/>
      </xdr:nvSpPr>
      <xdr:spPr>
        <a:xfrm>
          <a:off x="210110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93513</xdr:rowOff>
    </xdr:from>
    <xdr:ext cx="599010" cy="259045"/>
    <xdr:sp macro="" textlink="">
      <xdr:nvSpPr>
        <xdr:cNvPr id="543" name="n_2aveValue【一般廃棄物処理施設】&#10;一人当たり有形固定資産（償却資産）額"/>
        <xdr:cNvSpPr txBox="1"/>
      </xdr:nvSpPr>
      <xdr:spPr>
        <a:xfrm>
          <a:off x="20134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18052</xdr:rowOff>
    </xdr:from>
    <xdr:ext cx="599010" cy="259045"/>
    <xdr:sp macro="" textlink="">
      <xdr:nvSpPr>
        <xdr:cNvPr id="544" name="n_3aveValue【一般廃棄物処理施設】&#10;一人当たり有形固定資産（償却資産）額"/>
        <xdr:cNvSpPr txBox="1"/>
      </xdr:nvSpPr>
      <xdr:spPr>
        <a:xfrm>
          <a:off x="19245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113936</xdr:rowOff>
    </xdr:from>
    <xdr:ext cx="534377" cy="259045"/>
    <xdr:sp macro="" textlink="">
      <xdr:nvSpPr>
        <xdr:cNvPr id="545" name="n_1mainValue【一般廃棄物処理施設】&#10;一人当たり有形固定資産（償却資産）額"/>
        <xdr:cNvSpPr txBox="1"/>
      </xdr:nvSpPr>
      <xdr:spPr>
        <a:xfrm>
          <a:off x="21043411" y="714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117460</xdr:rowOff>
    </xdr:from>
    <xdr:ext cx="534377" cy="259045"/>
    <xdr:sp macro="" textlink="">
      <xdr:nvSpPr>
        <xdr:cNvPr id="546" name="n_2mainValue【一般廃棄物処理施設】&#10;一人当たり有形固定資産（償却資産）額"/>
        <xdr:cNvSpPr txBox="1"/>
      </xdr:nvSpPr>
      <xdr:spPr>
        <a:xfrm>
          <a:off x="20167111" y="71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120127</xdr:rowOff>
    </xdr:from>
    <xdr:ext cx="534377" cy="259045"/>
    <xdr:sp macro="" textlink="">
      <xdr:nvSpPr>
        <xdr:cNvPr id="547" name="n_3mainValue【一般廃棄物処理施設】&#10;一人当たり有形固定資産（償却資産）額"/>
        <xdr:cNvSpPr txBox="1"/>
      </xdr:nvSpPr>
      <xdr:spPr>
        <a:xfrm>
          <a:off x="19278111" y="7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8" name="正方形/長方形 5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9" name="正方形/長方形 5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0" name="正方形/長方形 5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1" name="正方形/長方形 5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2" name="正方形/長方形 5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3" name="正方形/長方形 5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4" name="正方形/長方形 5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正方形/長方形 5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6" name="テキスト ボックス 5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7" name="直線コネクタ 5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8" name="テキスト ボックス 55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9" name="直線コネクタ 55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0" name="テキスト ボックス 55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1" name="直線コネクタ 56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2" name="テキスト ボックス 56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3" name="直線コネクタ 56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4" name="テキスト ボックス 56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5" name="直線コネクタ 56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6" name="テキスト ボックス 56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7" name="直線コネクタ 56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68" name="テキスト ボックス 56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0" name="テキスト ボックス 5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99060</xdr:rowOff>
    </xdr:from>
    <xdr:to>
      <xdr:col>85</xdr:col>
      <xdr:colOff>126364</xdr:colOff>
      <xdr:row>62</xdr:row>
      <xdr:rowOff>152400</xdr:rowOff>
    </xdr:to>
    <xdr:cxnSp macro="">
      <xdr:nvCxnSpPr>
        <xdr:cNvPr id="572" name="直線コネクタ 571"/>
        <xdr:cNvCxnSpPr/>
      </xdr:nvCxnSpPr>
      <xdr:spPr>
        <a:xfrm flipV="1">
          <a:off x="16318864" y="952881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73"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74" name="直線コネクタ 573"/>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45737</xdr:rowOff>
    </xdr:from>
    <xdr:ext cx="405111" cy="259045"/>
    <xdr:sp macro="" textlink="">
      <xdr:nvSpPr>
        <xdr:cNvPr id="575" name="【保健センター・保健所】&#10;有形固定資産減価償却率最大値テキスト"/>
        <xdr:cNvSpPr txBox="1"/>
      </xdr:nvSpPr>
      <xdr:spPr>
        <a:xfrm>
          <a:off x="163576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99060</xdr:rowOff>
    </xdr:from>
    <xdr:to>
      <xdr:col>86</xdr:col>
      <xdr:colOff>25400</xdr:colOff>
      <xdr:row>55</xdr:row>
      <xdr:rowOff>99060</xdr:rowOff>
    </xdr:to>
    <xdr:cxnSp macro="">
      <xdr:nvCxnSpPr>
        <xdr:cNvPr id="576" name="直線コネクタ 575"/>
        <xdr:cNvCxnSpPr/>
      </xdr:nvCxnSpPr>
      <xdr:spPr>
        <a:xfrm>
          <a:off x="16230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577" name="【保健センター・保健所】&#10;有形固定資産減価償却率平均値テキスト"/>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578" name="フローチャート: 判断 577"/>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63500</xdr:rowOff>
    </xdr:from>
    <xdr:to>
      <xdr:col>81</xdr:col>
      <xdr:colOff>101600</xdr:colOff>
      <xdr:row>60</xdr:row>
      <xdr:rowOff>165100</xdr:rowOff>
    </xdr:to>
    <xdr:sp macro="" textlink="">
      <xdr:nvSpPr>
        <xdr:cNvPr id="579" name="フローチャート: 判断 578"/>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80" name="フローチャート: 判断 579"/>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xdr:rowOff>
    </xdr:from>
    <xdr:to>
      <xdr:col>72</xdr:col>
      <xdr:colOff>38100</xdr:colOff>
      <xdr:row>61</xdr:row>
      <xdr:rowOff>115570</xdr:rowOff>
    </xdr:to>
    <xdr:sp macro="" textlink="">
      <xdr:nvSpPr>
        <xdr:cNvPr id="581" name="フローチャート: 判断 580"/>
        <xdr:cNvSpPr/>
      </xdr:nvSpPr>
      <xdr:spPr>
        <a:xfrm>
          <a:off x="13652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48260</xdr:rowOff>
    </xdr:from>
    <xdr:to>
      <xdr:col>85</xdr:col>
      <xdr:colOff>177800</xdr:colOff>
      <xdr:row>55</xdr:row>
      <xdr:rowOff>149860</xdr:rowOff>
    </xdr:to>
    <xdr:sp macro="" textlink="">
      <xdr:nvSpPr>
        <xdr:cNvPr id="587" name="楕円 586"/>
        <xdr:cNvSpPr/>
      </xdr:nvSpPr>
      <xdr:spPr>
        <a:xfrm>
          <a:off x="162687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1287</xdr:rowOff>
    </xdr:from>
    <xdr:ext cx="405111" cy="259045"/>
    <xdr:sp macro="" textlink="">
      <xdr:nvSpPr>
        <xdr:cNvPr id="588" name="【保健センター・保健所】&#10;有形固定資産減価償却率該当値テキスト"/>
        <xdr:cNvSpPr txBox="1"/>
      </xdr:nvSpPr>
      <xdr:spPr>
        <a:xfrm>
          <a:off x="16357600" y="9431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48260</xdr:rowOff>
    </xdr:from>
    <xdr:to>
      <xdr:col>81</xdr:col>
      <xdr:colOff>101600</xdr:colOff>
      <xdr:row>55</xdr:row>
      <xdr:rowOff>149860</xdr:rowOff>
    </xdr:to>
    <xdr:sp macro="" textlink="">
      <xdr:nvSpPr>
        <xdr:cNvPr id="589" name="楕円 588"/>
        <xdr:cNvSpPr/>
      </xdr:nvSpPr>
      <xdr:spPr>
        <a:xfrm>
          <a:off x="15430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99060</xdr:rowOff>
    </xdr:from>
    <xdr:to>
      <xdr:col>85</xdr:col>
      <xdr:colOff>127000</xdr:colOff>
      <xdr:row>55</xdr:row>
      <xdr:rowOff>99060</xdr:rowOff>
    </xdr:to>
    <xdr:cxnSp macro="">
      <xdr:nvCxnSpPr>
        <xdr:cNvPr id="590" name="直線コネクタ 589"/>
        <xdr:cNvCxnSpPr/>
      </xdr:nvCxnSpPr>
      <xdr:spPr>
        <a:xfrm>
          <a:off x="15481300" y="95288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48260</xdr:rowOff>
    </xdr:from>
    <xdr:to>
      <xdr:col>76</xdr:col>
      <xdr:colOff>165100</xdr:colOff>
      <xdr:row>55</xdr:row>
      <xdr:rowOff>149860</xdr:rowOff>
    </xdr:to>
    <xdr:sp macro="" textlink="">
      <xdr:nvSpPr>
        <xdr:cNvPr id="591" name="楕円 590"/>
        <xdr:cNvSpPr/>
      </xdr:nvSpPr>
      <xdr:spPr>
        <a:xfrm>
          <a:off x="14541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99060</xdr:rowOff>
    </xdr:from>
    <xdr:to>
      <xdr:col>81</xdr:col>
      <xdr:colOff>50800</xdr:colOff>
      <xdr:row>55</xdr:row>
      <xdr:rowOff>99060</xdr:rowOff>
    </xdr:to>
    <xdr:cxnSp macro="">
      <xdr:nvCxnSpPr>
        <xdr:cNvPr id="592" name="直線コネクタ 591"/>
        <xdr:cNvCxnSpPr/>
      </xdr:nvCxnSpPr>
      <xdr:spPr>
        <a:xfrm>
          <a:off x="14592300" y="9528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48260</xdr:rowOff>
    </xdr:from>
    <xdr:to>
      <xdr:col>72</xdr:col>
      <xdr:colOff>38100</xdr:colOff>
      <xdr:row>55</xdr:row>
      <xdr:rowOff>149860</xdr:rowOff>
    </xdr:to>
    <xdr:sp macro="" textlink="">
      <xdr:nvSpPr>
        <xdr:cNvPr id="593" name="楕円 592"/>
        <xdr:cNvSpPr/>
      </xdr:nvSpPr>
      <xdr:spPr>
        <a:xfrm>
          <a:off x="13652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99060</xdr:rowOff>
    </xdr:from>
    <xdr:to>
      <xdr:col>76</xdr:col>
      <xdr:colOff>114300</xdr:colOff>
      <xdr:row>55</xdr:row>
      <xdr:rowOff>99060</xdr:rowOff>
    </xdr:to>
    <xdr:cxnSp macro="">
      <xdr:nvCxnSpPr>
        <xdr:cNvPr id="594" name="直線コネクタ 593"/>
        <xdr:cNvCxnSpPr/>
      </xdr:nvCxnSpPr>
      <xdr:spPr>
        <a:xfrm>
          <a:off x="13703300" y="9528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156227</xdr:rowOff>
    </xdr:from>
    <xdr:ext cx="405111" cy="259045"/>
    <xdr:sp macro="" textlink="">
      <xdr:nvSpPr>
        <xdr:cNvPr id="595" name="n_1aveValue【保健センター・保健所】&#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96" name="n_2aveValue【保健センター・保健所】&#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106697</xdr:rowOff>
    </xdr:from>
    <xdr:ext cx="405111" cy="259045"/>
    <xdr:sp macro="" textlink="">
      <xdr:nvSpPr>
        <xdr:cNvPr id="597" name="n_3aveValue【保健センター・保健所】&#10;有形固定資産減価償却率"/>
        <xdr:cNvSpPr txBox="1"/>
      </xdr:nvSpPr>
      <xdr:spPr>
        <a:xfrm>
          <a:off x="13500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166387</xdr:rowOff>
    </xdr:from>
    <xdr:ext cx="405111" cy="259045"/>
    <xdr:sp macro="" textlink="">
      <xdr:nvSpPr>
        <xdr:cNvPr id="598" name="n_1mainValue【保健センター・保健所】&#10;有形固定資産減価償却率"/>
        <xdr:cNvSpPr txBox="1"/>
      </xdr:nvSpPr>
      <xdr:spPr>
        <a:xfrm>
          <a:off x="152660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166387</xdr:rowOff>
    </xdr:from>
    <xdr:ext cx="405111" cy="259045"/>
    <xdr:sp macro="" textlink="">
      <xdr:nvSpPr>
        <xdr:cNvPr id="599" name="n_2mainValue【保健センター・保健所】&#10;有形固定資産減価償却率"/>
        <xdr:cNvSpPr txBox="1"/>
      </xdr:nvSpPr>
      <xdr:spPr>
        <a:xfrm>
          <a:off x="143897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166387</xdr:rowOff>
    </xdr:from>
    <xdr:ext cx="405111" cy="259045"/>
    <xdr:sp macro="" textlink="">
      <xdr:nvSpPr>
        <xdr:cNvPr id="600" name="n_3mainValue【保健センター・保健所】&#10;有形固定資産減価償却率"/>
        <xdr:cNvSpPr txBox="1"/>
      </xdr:nvSpPr>
      <xdr:spPr>
        <a:xfrm>
          <a:off x="135007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1" name="直線コネクタ 6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2" name="テキスト ボックス 6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3" name="直線コネクタ 6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4" name="テキスト ボックス 6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5" name="直線コネクタ 6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6" name="テキスト ボックス 6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7" name="直線コネクタ 6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8" name="テキスト ボックス 6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9" name="直線コネクタ 6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0" name="テキスト ボックス 6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109728</xdr:rowOff>
    </xdr:to>
    <xdr:cxnSp macro="">
      <xdr:nvCxnSpPr>
        <xdr:cNvPr id="622" name="直線コネクタ 621"/>
        <xdr:cNvCxnSpPr/>
      </xdr:nvCxnSpPr>
      <xdr:spPr>
        <a:xfrm flipV="1">
          <a:off x="22160864" y="9601200"/>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623" name="【保健センター・保健所】&#10;一人当たり面積最小値テキスト"/>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624" name="直線コネクタ 623"/>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2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26" name="直線コネクタ 62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627" name="【保健センター・保健所】&#10;一人当たり面積平均値テキスト"/>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28" name="フローチャート: 判断 627"/>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29" name="フローチャート: 判断 628"/>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xdr:rowOff>
    </xdr:from>
    <xdr:to>
      <xdr:col>107</xdr:col>
      <xdr:colOff>101600</xdr:colOff>
      <xdr:row>62</xdr:row>
      <xdr:rowOff>117094</xdr:rowOff>
    </xdr:to>
    <xdr:sp macro="" textlink="">
      <xdr:nvSpPr>
        <xdr:cNvPr id="630" name="フローチャート: 判断 629"/>
        <xdr:cNvSpPr/>
      </xdr:nvSpPr>
      <xdr:spPr>
        <a:xfrm>
          <a:off x="20383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631" name="フローチャート: 判断 630"/>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2" name="テキスト ボックス 6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3" name="テキスト ボックス 6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4" name="テキスト ボックス 6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5" name="テキスト ボックス 6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6" name="テキスト ボックス 6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637" name="楕円 636"/>
        <xdr:cNvSpPr/>
      </xdr:nvSpPr>
      <xdr:spPr>
        <a:xfrm>
          <a:off x="221107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638" name="【保健センター・保健所】&#10;一人当たり面積該当値テキスト"/>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84074</xdr:rowOff>
    </xdr:from>
    <xdr:to>
      <xdr:col>112</xdr:col>
      <xdr:colOff>38100</xdr:colOff>
      <xdr:row>63</xdr:row>
      <xdr:rowOff>14224</xdr:rowOff>
    </xdr:to>
    <xdr:sp macro="" textlink="">
      <xdr:nvSpPr>
        <xdr:cNvPr id="639" name="楕円 638"/>
        <xdr:cNvSpPr/>
      </xdr:nvSpPr>
      <xdr:spPr>
        <a:xfrm>
          <a:off x="21272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128016</xdr:rowOff>
    </xdr:from>
    <xdr:to>
      <xdr:col>116</xdr:col>
      <xdr:colOff>63500</xdr:colOff>
      <xdr:row>62</xdr:row>
      <xdr:rowOff>134874</xdr:rowOff>
    </xdr:to>
    <xdr:cxnSp macro="">
      <xdr:nvCxnSpPr>
        <xdr:cNvPr id="640" name="直線コネクタ 639"/>
        <xdr:cNvCxnSpPr/>
      </xdr:nvCxnSpPr>
      <xdr:spPr>
        <a:xfrm flipV="1">
          <a:off x="21323300" y="1075791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88646</xdr:rowOff>
    </xdr:from>
    <xdr:to>
      <xdr:col>107</xdr:col>
      <xdr:colOff>101600</xdr:colOff>
      <xdr:row>63</xdr:row>
      <xdr:rowOff>18796</xdr:rowOff>
    </xdr:to>
    <xdr:sp macro="" textlink="">
      <xdr:nvSpPr>
        <xdr:cNvPr id="641" name="楕円 640"/>
        <xdr:cNvSpPr/>
      </xdr:nvSpPr>
      <xdr:spPr>
        <a:xfrm>
          <a:off x="20383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134874</xdr:rowOff>
    </xdr:from>
    <xdr:to>
      <xdr:col>111</xdr:col>
      <xdr:colOff>177800</xdr:colOff>
      <xdr:row>62</xdr:row>
      <xdr:rowOff>139446</xdr:rowOff>
    </xdr:to>
    <xdr:cxnSp macro="">
      <xdr:nvCxnSpPr>
        <xdr:cNvPr id="642" name="直線コネクタ 641"/>
        <xdr:cNvCxnSpPr/>
      </xdr:nvCxnSpPr>
      <xdr:spPr>
        <a:xfrm flipV="1">
          <a:off x="20434300" y="107647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93218</xdr:rowOff>
    </xdr:from>
    <xdr:to>
      <xdr:col>102</xdr:col>
      <xdr:colOff>165100</xdr:colOff>
      <xdr:row>63</xdr:row>
      <xdr:rowOff>23368</xdr:rowOff>
    </xdr:to>
    <xdr:sp macro="" textlink="">
      <xdr:nvSpPr>
        <xdr:cNvPr id="643" name="楕円 642"/>
        <xdr:cNvSpPr/>
      </xdr:nvSpPr>
      <xdr:spPr>
        <a:xfrm>
          <a:off x="19494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139446</xdr:rowOff>
    </xdr:from>
    <xdr:to>
      <xdr:col>107</xdr:col>
      <xdr:colOff>50800</xdr:colOff>
      <xdr:row>62</xdr:row>
      <xdr:rowOff>144018</xdr:rowOff>
    </xdr:to>
    <xdr:cxnSp macro="">
      <xdr:nvCxnSpPr>
        <xdr:cNvPr id="644" name="直線コネクタ 643"/>
        <xdr:cNvCxnSpPr/>
      </xdr:nvCxnSpPr>
      <xdr:spPr>
        <a:xfrm flipV="1">
          <a:off x="19545300" y="107693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645" name="n_1aveValue【保健センター・保健所】&#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133621</xdr:rowOff>
    </xdr:from>
    <xdr:ext cx="469744" cy="259045"/>
    <xdr:sp macro="" textlink="">
      <xdr:nvSpPr>
        <xdr:cNvPr id="646" name="n_2aveValue【保健センター・保健所】&#10;一人当たり面積"/>
        <xdr:cNvSpPr txBox="1"/>
      </xdr:nvSpPr>
      <xdr:spPr>
        <a:xfrm>
          <a:off x="20199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28465</xdr:rowOff>
    </xdr:from>
    <xdr:ext cx="469744" cy="259045"/>
    <xdr:sp macro="" textlink="">
      <xdr:nvSpPr>
        <xdr:cNvPr id="647" name="n_3aveValue【保健センター・保健所】&#10;一人当たり面積"/>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5351</xdr:rowOff>
    </xdr:from>
    <xdr:ext cx="469744" cy="259045"/>
    <xdr:sp macro="" textlink="">
      <xdr:nvSpPr>
        <xdr:cNvPr id="648" name="n_1mainValue【保健センター・保健所】&#10;一人当たり面積"/>
        <xdr:cNvSpPr txBox="1"/>
      </xdr:nvSpPr>
      <xdr:spPr>
        <a:xfrm>
          <a:off x="210757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9923</xdr:rowOff>
    </xdr:from>
    <xdr:ext cx="469744" cy="259045"/>
    <xdr:sp macro="" textlink="">
      <xdr:nvSpPr>
        <xdr:cNvPr id="649" name="n_2mainValue【保健センター・保健所】&#10;一人当たり面積"/>
        <xdr:cNvSpPr txBox="1"/>
      </xdr:nvSpPr>
      <xdr:spPr>
        <a:xfrm>
          <a:off x="20199427" y="108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14495</xdr:rowOff>
    </xdr:from>
    <xdr:ext cx="469744" cy="259045"/>
    <xdr:sp macro="" textlink="">
      <xdr:nvSpPr>
        <xdr:cNvPr id="650" name="n_3mainValue【保健センター・保健所】&#10;一人当たり面積"/>
        <xdr:cNvSpPr txBox="1"/>
      </xdr:nvSpPr>
      <xdr:spPr>
        <a:xfrm>
          <a:off x="19310427" y="108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1" name="正方形/長方形 6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2" name="正方形/長方形 6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3" name="正方形/長方形 6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4" name="正方形/長方形 6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5" name="正方形/長方形 6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6" name="正方形/長方形 6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7" name="正方形/長方形 6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正方形/長方形 6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9" name="テキスト ボックス 6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0" name="直線コネクタ 6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1" name="テキスト ボックス 66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2" name="直線コネクタ 66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3" name="テキスト ボックス 66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4" name="直線コネクタ 66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5" name="テキスト ボックス 66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6" name="直線コネクタ 66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7" name="テキスト ボックス 66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8" name="直線コネクタ 66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9" name="テキスト ボックス 66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0" name="直線コネクタ 66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1" name="テキスト ボックス 67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2" name="直線コネクタ 6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3" name="テキスト ボックス 6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85</xdr:row>
      <xdr:rowOff>32386</xdr:rowOff>
    </xdr:to>
    <xdr:cxnSp macro="">
      <xdr:nvCxnSpPr>
        <xdr:cNvPr id="675" name="直線コネクタ 674"/>
        <xdr:cNvCxnSpPr/>
      </xdr:nvCxnSpPr>
      <xdr:spPr>
        <a:xfrm flipV="1">
          <a:off x="16318864" y="13445489"/>
          <a:ext cx="0" cy="116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36213</xdr:rowOff>
    </xdr:from>
    <xdr:ext cx="405111" cy="259045"/>
    <xdr:sp macro="" textlink="">
      <xdr:nvSpPr>
        <xdr:cNvPr id="676" name="【消防施設】&#10;有形固定資産減価償却率最小値テキスト"/>
        <xdr:cNvSpPr txBox="1"/>
      </xdr:nvSpPr>
      <xdr:spPr>
        <a:xfrm>
          <a:off x="16357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32386</xdr:rowOff>
    </xdr:from>
    <xdr:to>
      <xdr:col>86</xdr:col>
      <xdr:colOff>25400</xdr:colOff>
      <xdr:row>85</xdr:row>
      <xdr:rowOff>32386</xdr:rowOff>
    </xdr:to>
    <xdr:cxnSp macro="">
      <xdr:nvCxnSpPr>
        <xdr:cNvPr id="677" name="直線コネクタ 676"/>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78"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79" name="直線コネクタ 678"/>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137813</xdr:rowOff>
    </xdr:from>
    <xdr:ext cx="405111" cy="259045"/>
    <xdr:sp macro="" textlink="">
      <xdr:nvSpPr>
        <xdr:cNvPr id="680" name="【消防施設】&#10;有形固定資産減価償却率平均値テキスト"/>
        <xdr:cNvSpPr txBox="1"/>
      </xdr:nvSpPr>
      <xdr:spPr>
        <a:xfrm>
          <a:off x="16357600" y="14025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681" name="フローチャート: 判断 680"/>
        <xdr:cNvSpPr/>
      </xdr:nvSpPr>
      <xdr:spPr>
        <a:xfrm>
          <a:off x="162687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154939</xdr:rowOff>
    </xdr:from>
    <xdr:to>
      <xdr:col>81</xdr:col>
      <xdr:colOff>101600</xdr:colOff>
      <xdr:row>83</xdr:row>
      <xdr:rowOff>85089</xdr:rowOff>
    </xdr:to>
    <xdr:sp macro="" textlink="">
      <xdr:nvSpPr>
        <xdr:cNvPr id="682" name="フローチャート: 判断 681"/>
        <xdr:cNvSpPr/>
      </xdr:nvSpPr>
      <xdr:spPr>
        <a:xfrm>
          <a:off x="1543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683" name="フローチャート: 判断 682"/>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154939</xdr:rowOff>
    </xdr:from>
    <xdr:to>
      <xdr:col>72</xdr:col>
      <xdr:colOff>38100</xdr:colOff>
      <xdr:row>84</xdr:row>
      <xdr:rowOff>85089</xdr:rowOff>
    </xdr:to>
    <xdr:sp macro="" textlink="">
      <xdr:nvSpPr>
        <xdr:cNvPr id="684" name="フローチャート: 判断 683"/>
        <xdr:cNvSpPr/>
      </xdr:nvSpPr>
      <xdr:spPr>
        <a:xfrm>
          <a:off x="1365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5" name="テキスト ボックス 6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6" name="テキスト ボックス 6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7" name="テキスト ボックス 6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8" name="テキスト ボックス 6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9" name="テキスト ボックス 6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80645</xdr:rowOff>
    </xdr:from>
    <xdr:to>
      <xdr:col>85</xdr:col>
      <xdr:colOff>177800</xdr:colOff>
      <xdr:row>85</xdr:row>
      <xdr:rowOff>10795</xdr:rowOff>
    </xdr:to>
    <xdr:sp macro="" textlink="">
      <xdr:nvSpPr>
        <xdr:cNvPr id="690" name="楕円 689"/>
        <xdr:cNvSpPr/>
      </xdr:nvSpPr>
      <xdr:spPr>
        <a:xfrm>
          <a:off x="162687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167022</xdr:rowOff>
    </xdr:from>
    <xdr:ext cx="405111" cy="259045"/>
    <xdr:sp macro="" textlink="">
      <xdr:nvSpPr>
        <xdr:cNvPr id="691" name="【消防施設】&#10;有形固定資産減価償却率該当値テキスト"/>
        <xdr:cNvSpPr txBox="1"/>
      </xdr:nvSpPr>
      <xdr:spPr>
        <a:xfrm>
          <a:off x="16357600" y="1439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86361</xdr:rowOff>
    </xdr:from>
    <xdr:to>
      <xdr:col>81</xdr:col>
      <xdr:colOff>101600</xdr:colOff>
      <xdr:row>85</xdr:row>
      <xdr:rowOff>16511</xdr:rowOff>
    </xdr:to>
    <xdr:sp macro="" textlink="">
      <xdr:nvSpPr>
        <xdr:cNvPr id="692" name="楕円 691"/>
        <xdr:cNvSpPr/>
      </xdr:nvSpPr>
      <xdr:spPr>
        <a:xfrm>
          <a:off x="15430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131445</xdr:rowOff>
    </xdr:from>
    <xdr:to>
      <xdr:col>85</xdr:col>
      <xdr:colOff>127000</xdr:colOff>
      <xdr:row>84</xdr:row>
      <xdr:rowOff>137161</xdr:rowOff>
    </xdr:to>
    <xdr:cxnSp macro="">
      <xdr:nvCxnSpPr>
        <xdr:cNvPr id="693" name="直線コネクタ 692"/>
        <xdr:cNvCxnSpPr/>
      </xdr:nvCxnSpPr>
      <xdr:spPr>
        <a:xfrm flipV="1">
          <a:off x="15481300" y="145332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162561</xdr:rowOff>
    </xdr:from>
    <xdr:to>
      <xdr:col>76</xdr:col>
      <xdr:colOff>165100</xdr:colOff>
      <xdr:row>84</xdr:row>
      <xdr:rowOff>92711</xdr:rowOff>
    </xdr:to>
    <xdr:sp macro="" textlink="">
      <xdr:nvSpPr>
        <xdr:cNvPr id="694" name="楕円 693"/>
        <xdr:cNvSpPr/>
      </xdr:nvSpPr>
      <xdr:spPr>
        <a:xfrm>
          <a:off x="14541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41911</xdr:rowOff>
    </xdr:from>
    <xdr:to>
      <xdr:col>81</xdr:col>
      <xdr:colOff>50800</xdr:colOff>
      <xdr:row>84</xdr:row>
      <xdr:rowOff>137161</xdr:rowOff>
    </xdr:to>
    <xdr:cxnSp macro="">
      <xdr:nvCxnSpPr>
        <xdr:cNvPr id="695" name="直線コネクタ 694"/>
        <xdr:cNvCxnSpPr/>
      </xdr:nvCxnSpPr>
      <xdr:spPr>
        <a:xfrm>
          <a:off x="14592300" y="144437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67311</xdr:rowOff>
    </xdr:from>
    <xdr:to>
      <xdr:col>72</xdr:col>
      <xdr:colOff>38100</xdr:colOff>
      <xdr:row>86</xdr:row>
      <xdr:rowOff>168911</xdr:rowOff>
    </xdr:to>
    <xdr:sp macro="" textlink="">
      <xdr:nvSpPr>
        <xdr:cNvPr id="696" name="楕円 695"/>
        <xdr:cNvSpPr/>
      </xdr:nvSpPr>
      <xdr:spPr>
        <a:xfrm>
          <a:off x="13652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41911</xdr:rowOff>
    </xdr:from>
    <xdr:to>
      <xdr:col>76</xdr:col>
      <xdr:colOff>114300</xdr:colOff>
      <xdr:row>86</xdr:row>
      <xdr:rowOff>118111</xdr:rowOff>
    </xdr:to>
    <xdr:cxnSp macro="">
      <xdr:nvCxnSpPr>
        <xdr:cNvPr id="697" name="直線コネクタ 696"/>
        <xdr:cNvCxnSpPr/>
      </xdr:nvCxnSpPr>
      <xdr:spPr>
        <a:xfrm flipV="1">
          <a:off x="13703300" y="14443711"/>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101616</xdr:rowOff>
    </xdr:from>
    <xdr:ext cx="405111" cy="259045"/>
    <xdr:sp macro="" textlink="">
      <xdr:nvSpPr>
        <xdr:cNvPr id="698" name="n_1aveValue【消防施設】&#10;有形固定資産減価償却率"/>
        <xdr:cNvSpPr txBox="1"/>
      </xdr:nvSpPr>
      <xdr:spPr>
        <a:xfrm>
          <a:off x="15266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143527</xdr:rowOff>
    </xdr:from>
    <xdr:ext cx="405111" cy="259045"/>
    <xdr:sp macro="" textlink="">
      <xdr:nvSpPr>
        <xdr:cNvPr id="699" name="n_2aveValue【消防施設】&#10;有形固定資産減価償却率"/>
        <xdr:cNvSpPr txBox="1"/>
      </xdr:nvSpPr>
      <xdr:spPr>
        <a:xfrm>
          <a:off x="143897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101616</xdr:rowOff>
    </xdr:from>
    <xdr:ext cx="405111" cy="259045"/>
    <xdr:sp macro="" textlink="">
      <xdr:nvSpPr>
        <xdr:cNvPr id="700" name="n_3aveValue【消防施設】&#10;有形固定資産減価償却率"/>
        <xdr:cNvSpPr txBox="1"/>
      </xdr:nvSpPr>
      <xdr:spPr>
        <a:xfrm>
          <a:off x="13500744"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7638</xdr:rowOff>
    </xdr:from>
    <xdr:ext cx="405111" cy="259045"/>
    <xdr:sp macro="" textlink="">
      <xdr:nvSpPr>
        <xdr:cNvPr id="701" name="n_1mainValue【消防施設】&#10;有形固定資産減価償却率"/>
        <xdr:cNvSpPr txBox="1"/>
      </xdr:nvSpPr>
      <xdr:spPr>
        <a:xfrm>
          <a:off x="152660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83838</xdr:rowOff>
    </xdr:from>
    <xdr:ext cx="405111" cy="259045"/>
    <xdr:sp macro="" textlink="">
      <xdr:nvSpPr>
        <xdr:cNvPr id="702" name="n_2mainValue【消防施設】&#10;有形固定資産減価償却率"/>
        <xdr:cNvSpPr txBox="1"/>
      </xdr:nvSpPr>
      <xdr:spPr>
        <a:xfrm>
          <a:off x="14389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160038</xdr:rowOff>
    </xdr:from>
    <xdr:ext cx="405111" cy="259045"/>
    <xdr:sp macro="" textlink="">
      <xdr:nvSpPr>
        <xdr:cNvPr id="703" name="n_3mainValue【消防施設】&#10;有形固定資産減価償却率"/>
        <xdr:cNvSpPr txBox="1"/>
      </xdr:nvSpPr>
      <xdr:spPr>
        <a:xfrm>
          <a:off x="13500744"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4" name="正方形/長方形 7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5" name="正方形/長方形 7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6" name="正方形/長方形 7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7" name="正方形/長方形 7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8" name="正方形/長方形 7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9" name="正方形/長方形 7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0" name="正方形/長方形 7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1" name="正方形/長方形 7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2" name="テキスト ボックス 7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3" name="直線コネクタ 7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4" name="直線コネクタ 71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5" name="テキスト ボックス 71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6" name="直線コネクタ 71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7" name="テキスト ボックス 71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8" name="直線コネクタ 7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9" name="テキスト ボックス 71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0" name="直線コネクタ 71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1" name="テキスト ボックス 72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2" name="直線コネクタ 72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3" name="テキスト ボックス 72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122682</xdr:rowOff>
    </xdr:from>
    <xdr:to>
      <xdr:col>116</xdr:col>
      <xdr:colOff>62864</xdr:colOff>
      <xdr:row>86</xdr:row>
      <xdr:rowOff>87630</xdr:rowOff>
    </xdr:to>
    <xdr:cxnSp macro="">
      <xdr:nvCxnSpPr>
        <xdr:cNvPr id="727" name="直線コネクタ 726"/>
        <xdr:cNvCxnSpPr/>
      </xdr:nvCxnSpPr>
      <xdr:spPr>
        <a:xfrm flipV="1">
          <a:off x="22160864" y="13495782"/>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28"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29" name="直線コネクタ 728"/>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69359</xdr:rowOff>
    </xdr:from>
    <xdr:ext cx="469744" cy="259045"/>
    <xdr:sp macro="" textlink="">
      <xdr:nvSpPr>
        <xdr:cNvPr id="730" name="【消防施設】&#10;一人当たり面積最大値テキスト"/>
        <xdr:cNvSpPr txBox="1"/>
      </xdr:nvSpPr>
      <xdr:spPr>
        <a:xfrm>
          <a:off x="221996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122682</xdr:rowOff>
    </xdr:from>
    <xdr:to>
      <xdr:col>116</xdr:col>
      <xdr:colOff>152400</xdr:colOff>
      <xdr:row>78</xdr:row>
      <xdr:rowOff>122682</xdr:rowOff>
    </xdr:to>
    <xdr:cxnSp macro="">
      <xdr:nvCxnSpPr>
        <xdr:cNvPr id="731" name="直線コネクタ 730"/>
        <xdr:cNvCxnSpPr/>
      </xdr:nvCxnSpPr>
      <xdr:spPr>
        <a:xfrm>
          <a:off x="22072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71138</xdr:rowOff>
    </xdr:from>
    <xdr:ext cx="469744" cy="259045"/>
    <xdr:sp macro="" textlink="">
      <xdr:nvSpPr>
        <xdr:cNvPr id="732" name="【消防施設】&#10;一人当たり面積平均値テキスト"/>
        <xdr:cNvSpPr txBox="1"/>
      </xdr:nvSpPr>
      <xdr:spPr>
        <a:xfrm>
          <a:off x="22199600" y="1447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733" name="フローチャート: 判断 732"/>
        <xdr:cNvSpPr/>
      </xdr:nvSpPr>
      <xdr:spPr>
        <a:xfrm>
          <a:off x="221107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734" name="フローチャート: 判断 733"/>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115315</xdr:rowOff>
    </xdr:from>
    <xdr:to>
      <xdr:col>107</xdr:col>
      <xdr:colOff>101600</xdr:colOff>
      <xdr:row>86</xdr:row>
      <xdr:rowOff>45465</xdr:rowOff>
    </xdr:to>
    <xdr:sp macro="" textlink="">
      <xdr:nvSpPr>
        <xdr:cNvPr id="735" name="フローチャート: 判断 734"/>
        <xdr:cNvSpPr/>
      </xdr:nvSpPr>
      <xdr:spPr>
        <a:xfrm>
          <a:off x="20383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114554</xdr:rowOff>
    </xdr:from>
    <xdr:to>
      <xdr:col>102</xdr:col>
      <xdr:colOff>165100</xdr:colOff>
      <xdr:row>86</xdr:row>
      <xdr:rowOff>44704</xdr:rowOff>
    </xdr:to>
    <xdr:sp macro="" textlink="">
      <xdr:nvSpPr>
        <xdr:cNvPr id="736" name="フローチャート: 判断 735"/>
        <xdr:cNvSpPr/>
      </xdr:nvSpPr>
      <xdr:spPr>
        <a:xfrm>
          <a:off x="19494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121413</xdr:rowOff>
    </xdr:from>
    <xdr:to>
      <xdr:col>116</xdr:col>
      <xdr:colOff>114300</xdr:colOff>
      <xdr:row>86</xdr:row>
      <xdr:rowOff>51563</xdr:rowOff>
    </xdr:to>
    <xdr:sp macro="" textlink="">
      <xdr:nvSpPr>
        <xdr:cNvPr id="742" name="楕円 741"/>
        <xdr:cNvSpPr/>
      </xdr:nvSpPr>
      <xdr:spPr>
        <a:xfrm>
          <a:off x="22110700" y="146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36340</xdr:rowOff>
    </xdr:from>
    <xdr:ext cx="469744" cy="259045"/>
    <xdr:sp macro="" textlink="">
      <xdr:nvSpPr>
        <xdr:cNvPr id="743" name="【消防施設】&#10;一人当たり面積該当値テキスト"/>
        <xdr:cNvSpPr txBox="1"/>
      </xdr:nvSpPr>
      <xdr:spPr>
        <a:xfrm>
          <a:off x="22199600" y="146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116839</xdr:rowOff>
    </xdr:from>
    <xdr:to>
      <xdr:col>112</xdr:col>
      <xdr:colOff>38100</xdr:colOff>
      <xdr:row>86</xdr:row>
      <xdr:rowOff>46989</xdr:rowOff>
    </xdr:to>
    <xdr:sp macro="" textlink="">
      <xdr:nvSpPr>
        <xdr:cNvPr id="744" name="楕円 743"/>
        <xdr:cNvSpPr/>
      </xdr:nvSpPr>
      <xdr:spPr>
        <a:xfrm>
          <a:off x="21272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167639</xdr:rowOff>
    </xdr:from>
    <xdr:to>
      <xdr:col>116</xdr:col>
      <xdr:colOff>63500</xdr:colOff>
      <xdr:row>86</xdr:row>
      <xdr:rowOff>763</xdr:rowOff>
    </xdr:to>
    <xdr:cxnSp macro="">
      <xdr:nvCxnSpPr>
        <xdr:cNvPr id="745" name="直線コネクタ 744"/>
        <xdr:cNvCxnSpPr/>
      </xdr:nvCxnSpPr>
      <xdr:spPr>
        <a:xfrm>
          <a:off x="21323300" y="1474088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111506</xdr:rowOff>
    </xdr:from>
    <xdr:to>
      <xdr:col>107</xdr:col>
      <xdr:colOff>101600</xdr:colOff>
      <xdr:row>86</xdr:row>
      <xdr:rowOff>41656</xdr:rowOff>
    </xdr:to>
    <xdr:sp macro="" textlink="">
      <xdr:nvSpPr>
        <xdr:cNvPr id="746" name="楕円 745"/>
        <xdr:cNvSpPr/>
      </xdr:nvSpPr>
      <xdr:spPr>
        <a:xfrm>
          <a:off x="20383500" y="146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162306</xdr:rowOff>
    </xdr:from>
    <xdr:to>
      <xdr:col>111</xdr:col>
      <xdr:colOff>177800</xdr:colOff>
      <xdr:row>85</xdr:row>
      <xdr:rowOff>167639</xdr:rowOff>
    </xdr:to>
    <xdr:cxnSp macro="">
      <xdr:nvCxnSpPr>
        <xdr:cNvPr id="747" name="直線コネクタ 746"/>
        <xdr:cNvCxnSpPr/>
      </xdr:nvCxnSpPr>
      <xdr:spPr>
        <a:xfrm>
          <a:off x="20434300" y="14735556"/>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112268</xdr:rowOff>
    </xdr:from>
    <xdr:to>
      <xdr:col>102</xdr:col>
      <xdr:colOff>165100</xdr:colOff>
      <xdr:row>86</xdr:row>
      <xdr:rowOff>42418</xdr:rowOff>
    </xdr:to>
    <xdr:sp macro="" textlink="">
      <xdr:nvSpPr>
        <xdr:cNvPr id="748" name="楕円 747"/>
        <xdr:cNvSpPr/>
      </xdr:nvSpPr>
      <xdr:spPr>
        <a:xfrm>
          <a:off x="19494500" y="146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162306</xdr:rowOff>
    </xdr:from>
    <xdr:to>
      <xdr:col>107</xdr:col>
      <xdr:colOff>50800</xdr:colOff>
      <xdr:row>85</xdr:row>
      <xdr:rowOff>163068</xdr:rowOff>
    </xdr:to>
    <xdr:cxnSp macro="">
      <xdr:nvCxnSpPr>
        <xdr:cNvPr id="749" name="直線コネクタ 748"/>
        <xdr:cNvCxnSpPr/>
      </xdr:nvCxnSpPr>
      <xdr:spPr>
        <a:xfrm flipV="1">
          <a:off x="19545300" y="1473555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750" name="n_1aveValue【消防施設】&#10;一人当たり面積"/>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36592</xdr:rowOff>
    </xdr:from>
    <xdr:ext cx="469744" cy="259045"/>
    <xdr:sp macro="" textlink="">
      <xdr:nvSpPr>
        <xdr:cNvPr id="751" name="n_2aveValue【消防施設】&#10;一人当たり面積"/>
        <xdr:cNvSpPr txBox="1"/>
      </xdr:nvSpPr>
      <xdr:spPr>
        <a:xfrm>
          <a:off x="20199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35831</xdr:rowOff>
    </xdr:from>
    <xdr:ext cx="469744" cy="259045"/>
    <xdr:sp macro="" textlink="">
      <xdr:nvSpPr>
        <xdr:cNvPr id="752" name="n_3aveValue【消防施設】&#10;一人当たり面積"/>
        <xdr:cNvSpPr txBox="1"/>
      </xdr:nvSpPr>
      <xdr:spPr>
        <a:xfrm>
          <a:off x="19310427" y="1478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38116</xdr:rowOff>
    </xdr:from>
    <xdr:ext cx="469744" cy="259045"/>
    <xdr:sp macro="" textlink="">
      <xdr:nvSpPr>
        <xdr:cNvPr id="753" name="n_1mainValue【消防施設】&#10;一人当たり面積"/>
        <xdr:cNvSpPr txBox="1"/>
      </xdr:nvSpPr>
      <xdr:spPr>
        <a:xfrm>
          <a:off x="210757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58183</xdr:rowOff>
    </xdr:from>
    <xdr:ext cx="469744" cy="259045"/>
    <xdr:sp macro="" textlink="">
      <xdr:nvSpPr>
        <xdr:cNvPr id="754" name="n_2mainValue【消防施設】&#10;一人当たり面積"/>
        <xdr:cNvSpPr txBox="1"/>
      </xdr:nvSpPr>
      <xdr:spPr>
        <a:xfrm>
          <a:off x="20199427" y="1445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58945</xdr:rowOff>
    </xdr:from>
    <xdr:ext cx="469744" cy="259045"/>
    <xdr:sp macro="" textlink="">
      <xdr:nvSpPr>
        <xdr:cNvPr id="755" name="n_3mainValue【消防施設】&#10;一人当たり面積"/>
        <xdr:cNvSpPr txBox="1"/>
      </xdr:nvSpPr>
      <xdr:spPr>
        <a:xfrm>
          <a:off x="19310427" y="1446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6" name="直線コネクタ 7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7" name="テキスト ボックス 7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8" name="直線コネクタ 7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9" name="テキスト ボックス 7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0" name="直線コネクタ 7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1" name="テキスト ボックス 7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2" name="直線コネクタ 7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3" name="テキスト ボックス 7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4" name="直線コネクタ 7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5" name="テキスト ボックス 7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6" name="直線コネクタ 7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7" name="テキスト ボックス 7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8" name="直線コネクタ 7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9" name="テキスト ボックス 7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115388</xdr:rowOff>
    </xdr:to>
    <xdr:cxnSp macro="">
      <xdr:nvCxnSpPr>
        <xdr:cNvPr id="781" name="直線コネクタ 780"/>
        <xdr:cNvCxnSpPr/>
      </xdr:nvCxnSpPr>
      <xdr:spPr>
        <a:xfrm flipV="1">
          <a:off x="16318864" y="17090571"/>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119215</xdr:rowOff>
    </xdr:from>
    <xdr:ext cx="405111" cy="259045"/>
    <xdr:sp macro="" textlink="">
      <xdr:nvSpPr>
        <xdr:cNvPr id="782" name="【庁舎】&#10;有形固定資産減価償却率最小値テキスト"/>
        <xdr:cNvSpPr txBox="1"/>
      </xdr:nvSpPr>
      <xdr:spPr>
        <a:xfrm>
          <a:off x="16357600" y="1846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115388</xdr:rowOff>
    </xdr:from>
    <xdr:to>
      <xdr:col>86</xdr:col>
      <xdr:colOff>25400</xdr:colOff>
      <xdr:row>107</xdr:row>
      <xdr:rowOff>115388</xdr:rowOff>
    </xdr:to>
    <xdr:cxnSp macro="">
      <xdr:nvCxnSpPr>
        <xdr:cNvPr id="783" name="直線コネクタ 782"/>
        <xdr:cNvCxnSpPr/>
      </xdr:nvCxnSpPr>
      <xdr:spPr>
        <a:xfrm>
          <a:off x="16230600" y="18460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8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5" name="直線コネクタ 78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786"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87" name="フローチャート: 判断 786"/>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118473</xdr:rowOff>
    </xdr:from>
    <xdr:to>
      <xdr:col>81</xdr:col>
      <xdr:colOff>101600</xdr:colOff>
      <xdr:row>104</xdr:row>
      <xdr:rowOff>48623</xdr:rowOff>
    </xdr:to>
    <xdr:sp macro="" textlink="">
      <xdr:nvSpPr>
        <xdr:cNvPr id="788" name="フローチャート: 判断 787"/>
        <xdr:cNvSpPr/>
      </xdr:nvSpPr>
      <xdr:spPr>
        <a:xfrm>
          <a:off x="154305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149498</xdr:rowOff>
    </xdr:from>
    <xdr:to>
      <xdr:col>76</xdr:col>
      <xdr:colOff>165100</xdr:colOff>
      <xdr:row>104</xdr:row>
      <xdr:rowOff>79648</xdr:rowOff>
    </xdr:to>
    <xdr:sp macro="" textlink="">
      <xdr:nvSpPr>
        <xdr:cNvPr id="789" name="フローチャート: 判断 788"/>
        <xdr:cNvSpPr/>
      </xdr:nvSpPr>
      <xdr:spPr>
        <a:xfrm>
          <a:off x="14541500" y="178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90" name="フローチャート: 判断 789"/>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1" name="テキスト ボックス 7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2" name="テキスト ボックス 7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3" name="テキスト ボックス 7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4" name="テキスト ボックス 7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5" name="テキスト ボックス 7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5806</xdr:rowOff>
    </xdr:from>
    <xdr:to>
      <xdr:col>85</xdr:col>
      <xdr:colOff>177800</xdr:colOff>
      <xdr:row>107</xdr:row>
      <xdr:rowOff>107406</xdr:rowOff>
    </xdr:to>
    <xdr:sp macro="" textlink="">
      <xdr:nvSpPr>
        <xdr:cNvPr id="796" name="楕円 795"/>
        <xdr:cNvSpPr/>
      </xdr:nvSpPr>
      <xdr:spPr>
        <a:xfrm>
          <a:off x="162687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92183</xdr:rowOff>
    </xdr:from>
    <xdr:ext cx="405111" cy="259045"/>
    <xdr:sp macro="" textlink="">
      <xdr:nvSpPr>
        <xdr:cNvPr id="797" name="【庁舎】&#10;有形固定資産減価償却率該当値テキスト"/>
        <xdr:cNvSpPr txBox="1"/>
      </xdr:nvSpPr>
      <xdr:spPr>
        <a:xfrm>
          <a:off x="16357600" y="18265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23768</xdr:rowOff>
    </xdr:from>
    <xdr:to>
      <xdr:col>81</xdr:col>
      <xdr:colOff>101600</xdr:colOff>
      <xdr:row>107</xdr:row>
      <xdr:rowOff>125368</xdr:rowOff>
    </xdr:to>
    <xdr:sp macro="" textlink="">
      <xdr:nvSpPr>
        <xdr:cNvPr id="798" name="楕円 797"/>
        <xdr:cNvSpPr/>
      </xdr:nvSpPr>
      <xdr:spPr>
        <a:xfrm>
          <a:off x="15430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56606</xdr:rowOff>
    </xdr:from>
    <xdr:to>
      <xdr:col>85</xdr:col>
      <xdr:colOff>127000</xdr:colOff>
      <xdr:row>107</xdr:row>
      <xdr:rowOff>74568</xdr:rowOff>
    </xdr:to>
    <xdr:cxnSp macro="">
      <xdr:nvCxnSpPr>
        <xdr:cNvPr id="799" name="直線コネクタ 798"/>
        <xdr:cNvCxnSpPr/>
      </xdr:nvCxnSpPr>
      <xdr:spPr>
        <a:xfrm flipV="1">
          <a:off x="15481300" y="18401756"/>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58057</xdr:rowOff>
    </xdr:from>
    <xdr:to>
      <xdr:col>76</xdr:col>
      <xdr:colOff>165100</xdr:colOff>
      <xdr:row>107</xdr:row>
      <xdr:rowOff>159657</xdr:rowOff>
    </xdr:to>
    <xdr:sp macro="" textlink="">
      <xdr:nvSpPr>
        <xdr:cNvPr id="800" name="楕円 799"/>
        <xdr:cNvSpPr/>
      </xdr:nvSpPr>
      <xdr:spPr>
        <a:xfrm>
          <a:off x="14541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74568</xdr:rowOff>
    </xdr:from>
    <xdr:to>
      <xdr:col>81</xdr:col>
      <xdr:colOff>50800</xdr:colOff>
      <xdr:row>107</xdr:row>
      <xdr:rowOff>108857</xdr:rowOff>
    </xdr:to>
    <xdr:cxnSp macro="">
      <xdr:nvCxnSpPr>
        <xdr:cNvPr id="801" name="直線コネクタ 800"/>
        <xdr:cNvCxnSpPr/>
      </xdr:nvCxnSpPr>
      <xdr:spPr>
        <a:xfrm flipV="1">
          <a:off x="14592300" y="184197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90714</xdr:rowOff>
    </xdr:from>
    <xdr:to>
      <xdr:col>72</xdr:col>
      <xdr:colOff>38100</xdr:colOff>
      <xdr:row>108</xdr:row>
      <xdr:rowOff>20864</xdr:rowOff>
    </xdr:to>
    <xdr:sp macro="" textlink="">
      <xdr:nvSpPr>
        <xdr:cNvPr id="802" name="楕円 801"/>
        <xdr:cNvSpPr/>
      </xdr:nvSpPr>
      <xdr:spPr>
        <a:xfrm>
          <a:off x="13652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108857</xdr:rowOff>
    </xdr:from>
    <xdr:to>
      <xdr:col>76</xdr:col>
      <xdr:colOff>114300</xdr:colOff>
      <xdr:row>107</xdr:row>
      <xdr:rowOff>141514</xdr:rowOff>
    </xdr:to>
    <xdr:cxnSp macro="">
      <xdr:nvCxnSpPr>
        <xdr:cNvPr id="803" name="直線コネクタ 802"/>
        <xdr:cNvCxnSpPr/>
      </xdr:nvCxnSpPr>
      <xdr:spPr>
        <a:xfrm flipV="1">
          <a:off x="13703300" y="184540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65150</xdr:rowOff>
    </xdr:from>
    <xdr:ext cx="405111" cy="259045"/>
    <xdr:sp macro="" textlink="">
      <xdr:nvSpPr>
        <xdr:cNvPr id="804" name="n_1aveValue【庁舎】&#10;有形固定資産減価償却率"/>
        <xdr:cNvSpPr txBox="1"/>
      </xdr:nvSpPr>
      <xdr:spPr>
        <a:xfrm>
          <a:off x="152660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96175</xdr:rowOff>
    </xdr:from>
    <xdr:ext cx="405111" cy="259045"/>
    <xdr:sp macro="" textlink="">
      <xdr:nvSpPr>
        <xdr:cNvPr id="805" name="n_2aveValue【庁舎】&#10;有形固定資産減価償却率"/>
        <xdr:cNvSpPr txBox="1"/>
      </xdr:nvSpPr>
      <xdr:spPr>
        <a:xfrm>
          <a:off x="143897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06" name="n_3ave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116495</xdr:rowOff>
    </xdr:from>
    <xdr:ext cx="405111" cy="259045"/>
    <xdr:sp macro="" textlink="">
      <xdr:nvSpPr>
        <xdr:cNvPr id="807" name="n_1mainValue【庁舎】&#10;有形固定資産減価償却率"/>
        <xdr:cNvSpPr txBox="1"/>
      </xdr:nvSpPr>
      <xdr:spPr>
        <a:xfrm>
          <a:off x="152660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150784</xdr:rowOff>
    </xdr:from>
    <xdr:ext cx="405111" cy="259045"/>
    <xdr:sp macro="" textlink="">
      <xdr:nvSpPr>
        <xdr:cNvPr id="808" name="n_2mainValue【庁舎】&#10;有形固定資産減価償却率"/>
        <xdr:cNvSpPr txBox="1"/>
      </xdr:nvSpPr>
      <xdr:spPr>
        <a:xfrm>
          <a:off x="14389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11991</xdr:rowOff>
    </xdr:from>
    <xdr:ext cx="405111" cy="259045"/>
    <xdr:sp macro="" textlink="">
      <xdr:nvSpPr>
        <xdr:cNvPr id="809" name="n_3mainValue【庁舎】&#10;有形固定資産減価償却率"/>
        <xdr:cNvSpPr txBox="1"/>
      </xdr:nvSpPr>
      <xdr:spPr>
        <a:xfrm>
          <a:off x="13500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0" name="正方形/長方形 8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1" name="正方形/長方形 8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2" name="正方形/長方形 8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3" name="正方形/長方形 8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4" name="正方形/長方形 8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5" name="正方形/長方形 8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6" name="正方形/長方形 8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7" name="正方形/長方形 8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8" name="テキスト ボックス 8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9" name="直線コネクタ 8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0" name="直線コネクタ 81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1" name="テキスト ボックス 82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2" name="直線コネクタ 82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3" name="テキスト ボックス 82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4" name="直線コネクタ 82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5" name="テキスト ボックス 82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6" name="直線コネクタ 82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7" name="テキスト ボックス 82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8" name="直線コネクタ 8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9" name="テキスト ボックス 8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113233</xdr:rowOff>
    </xdr:from>
    <xdr:to>
      <xdr:col>116</xdr:col>
      <xdr:colOff>62864</xdr:colOff>
      <xdr:row>108</xdr:row>
      <xdr:rowOff>2591</xdr:rowOff>
    </xdr:to>
    <xdr:cxnSp macro="">
      <xdr:nvCxnSpPr>
        <xdr:cNvPr id="831" name="直線コネクタ 830"/>
        <xdr:cNvCxnSpPr/>
      </xdr:nvCxnSpPr>
      <xdr:spPr>
        <a:xfrm flipV="1">
          <a:off x="22160864" y="17429683"/>
          <a:ext cx="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6418</xdr:rowOff>
    </xdr:from>
    <xdr:ext cx="469744" cy="259045"/>
    <xdr:sp macro="" textlink="">
      <xdr:nvSpPr>
        <xdr:cNvPr id="832" name="【庁舎】&#10;一人当たり面積最小値テキスト"/>
        <xdr:cNvSpPr txBox="1"/>
      </xdr:nvSpPr>
      <xdr:spPr>
        <a:xfrm>
          <a:off x="22199600" y="185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2591</xdr:rowOff>
    </xdr:from>
    <xdr:to>
      <xdr:col>116</xdr:col>
      <xdr:colOff>152400</xdr:colOff>
      <xdr:row>108</xdr:row>
      <xdr:rowOff>2591</xdr:rowOff>
    </xdr:to>
    <xdr:cxnSp macro="">
      <xdr:nvCxnSpPr>
        <xdr:cNvPr id="833" name="直線コネクタ 832"/>
        <xdr:cNvCxnSpPr/>
      </xdr:nvCxnSpPr>
      <xdr:spPr>
        <a:xfrm>
          <a:off x="22072600" y="185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59910</xdr:rowOff>
    </xdr:from>
    <xdr:ext cx="469744" cy="259045"/>
    <xdr:sp macro="" textlink="">
      <xdr:nvSpPr>
        <xdr:cNvPr id="834" name="【庁舎】&#10;一人当たり面積最大値テキスト"/>
        <xdr:cNvSpPr txBox="1"/>
      </xdr:nvSpPr>
      <xdr:spPr>
        <a:xfrm>
          <a:off x="22199600" y="17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113233</xdr:rowOff>
    </xdr:from>
    <xdr:to>
      <xdr:col>116</xdr:col>
      <xdr:colOff>152400</xdr:colOff>
      <xdr:row>101</xdr:row>
      <xdr:rowOff>113233</xdr:rowOff>
    </xdr:to>
    <xdr:cxnSp macro="">
      <xdr:nvCxnSpPr>
        <xdr:cNvPr id="835" name="直線コネクタ 834"/>
        <xdr:cNvCxnSpPr/>
      </xdr:nvCxnSpPr>
      <xdr:spPr>
        <a:xfrm>
          <a:off x="22072600" y="1742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120414</xdr:rowOff>
    </xdr:from>
    <xdr:ext cx="469744" cy="259045"/>
    <xdr:sp macro="" textlink="">
      <xdr:nvSpPr>
        <xdr:cNvPr id="836" name="【庁舎】&#10;一人当たり面積平均値テキスト"/>
        <xdr:cNvSpPr txBox="1"/>
      </xdr:nvSpPr>
      <xdr:spPr>
        <a:xfrm>
          <a:off x="22199600" y="18294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837" name="フローチャート: 判断 836"/>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169875</xdr:rowOff>
    </xdr:from>
    <xdr:to>
      <xdr:col>112</xdr:col>
      <xdr:colOff>38100</xdr:colOff>
      <xdr:row>107</xdr:row>
      <xdr:rowOff>100025</xdr:rowOff>
    </xdr:to>
    <xdr:sp macro="" textlink="">
      <xdr:nvSpPr>
        <xdr:cNvPr id="838" name="フローチャート: 判断 837"/>
        <xdr:cNvSpPr/>
      </xdr:nvSpPr>
      <xdr:spPr>
        <a:xfrm>
          <a:off x="21272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43231</xdr:rowOff>
    </xdr:from>
    <xdr:to>
      <xdr:col>107</xdr:col>
      <xdr:colOff>101600</xdr:colOff>
      <xdr:row>107</xdr:row>
      <xdr:rowOff>144831</xdr:rowOff>
    </xdr:to>
    <xdr:sp macro="" textlink="">
      <xdr:nvSpPr>
        <xdr:cNvPr id="839" name="フローチャート: 判断 838"/>
        <xdr:cNvSpPr/>
      </xdr:nvSpPr>
      <xdr:spPr>
        <a:xfrm>
          <a:off x="20383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23571</xdr:rowOff>
    </xdr:from>
    <xdr:to>
      <xdr:col>102</xdr:col>
      <xdr:colOff>165100</xdr:colOff>
      <xdr:row>107</xdr:row>
      <xdr:rowOff>125171</xdr:rowOff>
    </xdr:to>
    <xdr:sp macro="" textlink="">
      <xdr:nvSpPr>
        <xdr:cNvPr id="840" name="フローチャート: 判断 839"/>
        <xdr:cNvSpPr/>
      </xdr:nvSpPr>
      <xdr:spPr>
        <a:xfrm>
          <a:off x="19494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17171</xdr:rowOff>
    </xdr:from>
    <xdr:to>
      <xdr:col>116</xdr:col>
      <xdr:colOff>114300</xdr:colOff>
      <xdr:row>106</xdr:row>
      <xdr:rowOff>118771</xdr:rowOff>
    </xdr:to>
    <xdr:sp macro="" textlink="">
      <xdr:nvSpPr>
        <xdr:cNvPr id="846" name="楕円 845"/>
        <xdr:cNvSpPr/>
      </xdr:nvSpPr>
      <xdr:spPr>
        <a:xfrm>
          <a:off x="22110700" y="1819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40048</xdr:rowOff>
    </xdr:from>
    <xdr:ext cx="469744" cy="259045"/>
    <xdr:sp macro="" textlink="">
      <xdr:nvSpPr>
        <xdr:cNvPr id="847" name="【庁舎】&#10;一人当たり面積該当値テキスト"/>
        <xdr:cNvSpPr txBox="1"/>
      </xdr:nvSpPr>
      <xdr:spPr>
        <a:xfrm>
          <a:off x="22199600" y="1804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26772</xdr:rowOff>
    </xdr:from>
    <xdr:to>
      <xdr:col>112</xdr:col>
      <xdr:colOff>38100</xdr:colOff>
      <xdr:row>106</xdr:row>
      <xdr:rowOff>128372</xdr:rowOff>
    </xdr:to>
    <xdr:sp macro="" textlink="">
      <xdr:nvSpPr>
        <xdr:cNvPr id="848" name="楕円 847"/>
        <xdr:cNvSpPr/>
      </xdr:nvSpPr>
      <xdr:spPr>
        <a:xfrm>
          <a:off x="21272500" y="1820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67971</xdr:rowOff>
    </xdr:from>
    <xdr:to>
      <xdr:col>116</xdr:col>
      <xdr:colOff>63500</xdr:colOff>
      <xdr:row>106</xdr:row>
      <xdr:rowOff>77572</xdr:rowOff>
    </xdr:to>
    <xdr:cxnSp macro="">
      <xdr:nvCxnSpPr>
        <xdr:cNvPr id="849" name="直線コネクタ 848"/>
        <xdr:cNvCxnSpPr/>
      </xdr:nvCxnSpPr>
      <xdr:spPr>
        <a:xfrm flipV="1">
          <a:off x="21323300" y="18241671"/>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35458</xdr:rowOff>
    </xdr:from>
    <xdr:to>
      <xdr:col>107</xdr:col>
      <xdr:colOff>101600</xdr:colOff>
      <xdr:row>106</xdr:row>
      <xdr:rowOff>137058</xdr:rowOff>
    </xdr:to>
    <xdr:sp macro="" textlink="">
      <xdr:nvSpPr>
        <xdr:cNvPr id="850" name="楕円 849"/>
        <xdr:cNvSpPr/>
      </xdr:nvSpPr>
      <xdr:spPr>
        <a:xfrm>
          <a:off x="20383500" y="1820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77572</xdr:rowOff>
    </xdr:from>
    <xdr:to>
      <xdr:col>111</xdr:col>
      <xdr:colOff>177800</xdr:colOff>
      <xdr:row>106</xdr:row>
      <xdr:rowOff>86258</xdr:rowOff>
    </xdr:to>
    <xdr:cxnSp macro="">
      <xdr:nvCxnSpPr>
        <xdr:cNvPr id="851" name="直線コネクタ 850"/>
        <xdr:cNvCxnSpPr/>
      </xdr:nvCxnSpPr>
      <xdr:spPr>
        <a:xfrm flipV="1">
          <a:off x="20434300" y="18251272"/>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42317</xdr:rowOff>
    </xdr:from>
    <xdr:to>
      <xdr:col>102</xdr:col>
      <xdr:colOff>165100</xdr:colOff>
      <xdr:row>106</xdr:row>
      <xdr:rowOff>143917</xdr:rowOff>
    </xdr:to>
    <xdr:sp macro="" textlink="">
      <xdr:nvSpPr>
        <xdr:cNvPr id="852" name="楕円 851"/>
        <xdr:cNvSpPr/>
      </xdr:nvSpPr>
      <xdr:spPr>
        <a:xfrm>
          <a:off x="19494500" y="1821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86258</xdr:rowOff>
    </xdr:from>
    <xdr:to>
      <xdr:col>107</xdr:col>
      <xdr:colOff>50800</xdr:colOff>
      <xdr:row>106</xdr:row>
      <xdr:rowOff>93117</xdr:rowOff>
    </xdr:to>
    <xdr:cxnSp macro="">
      <xdr:nvCxnSpPr>
        <xdr:cNvPr id="853" name="直線コネクタ 852"/>
        <xdr:cNvCxnSpPr/>
      </xdr:nvCxnSpPr>
      <xdr:spPr>
        <a:xfrm flipV="1">
          <a:off x="19545300" y="1825995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91152</xdr:rowOff>
    </xdr:from>
    <xdr:ext cx="469744" cy="259045"/>
    <xdr:sp macro="" textlink="">
      <xdr:nvSpPr>
        <xdr:cNvPr id="854" name="n_1aveValue【庁舎】&#10;一人当たり面積"/>
        <xdr:cNvSpPr txBox="1"/>
      </xdr:nvSpPr>
      <xdr:spPr>
        <a:xfrm>
          <a:off x="21075727" y="184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135958</xdr:rowOff>
    </xdr:from>
    <xdr:ext cx="469744" cy="259045"/>
    <xdr:sp macro="" textlink="">
      <xdr:nvSpPr>
        <xdr:cNvPr id="855" name="n_2aveValue【庁舎】&#10;一人当たり面積"/>
        <xdr:cNvSpPr txBox="1"/>
      </xdr:nvSpPr>
      <xdr:spPr>
        <a:xfrm>
          <a:off x="20199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116298</xdr:rowOff>
    </xdr:from>
    <xdr:ext cx="469744" cy="259045"/>
    <xdr:sp macro="" textlink="">
      <xdr:nvSpPr>
        <xdr:cNvPr id="856" name="n_3aveValue【庁舎】&#10;一人当たり面積"/>
        <xdr:cNvSpPr txBox="1"/>
      </xdr:nvSpPr>
      <xdr:spPr>
        <a:xfrm>
          <a:off x="19310427" y="1846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144899</xdr:rowOff>
    </xdr:from>
    <xdr:ext cx="469744" cy="259045"/>
    <xdr:sp macro="" textlink="">
      <xdr:nvSpPr>
        <xdr:cNvPr id="857" name="n_1mainValue【庁舎】&#10;一人当たり面積"/>
        <xdr:cNvSpPr txBox="1"/>
      </xdr:nvSpPr>
      <xdr:spPr>
        <a:xfrm>
          <a:off x="21075727" y="1797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153585</xdr:rowOff>
    </xdr:from>
    <xdr:ext cx="469744" cy="259045"/>
    <xdr:sp macro="" textlink="">
      <xdr:nvSpPr>
        <xdr:cNvPr id="858" name="n_2mainValue【庁舎】&#10;一人当たり面積"/>
        <xdr:cNvSpPr txBox="1"/>
      </xdr:nvSpPr>
      <xdr:spPr>
        <a:xfrm>
          <a:off x="20199427" y="1798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160444</xdr:rowOff>
    </xdr:from>
    <xdr:ext cx="469744" cy="259045"/>
    <xdr:sp macro="" textlink="">
      <xdr:nvSpPr>
        <xdr:cNvPr id="859" name="n_3mainValue【庁舎】&#10;一人当たり面積"/>
        <xdr:cNvSpPr txBox="1"/>
      </xdr:nvSpPr>
      <xdr:spPr>
        <a:xfrm>
          <a:off x="19310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庁舎」以外の施設について、有形固定資産減価償却率は、類似団体を上回っている状況は継続しており、一人当たりの面積も類似団体を上回る施設が多くを占める状況にあることから、今後は住民の負担が大きくなることが考えられる。引き続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年度に策定した公共施設総合管理計画を基本としながら、個別の施設計画の策定を進めていくとともに適切な施設の維持管理に努めていく。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年度にプールの解体を実施しており、また令和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年の供用開始に向け、体育館を整備しているところであるため、今後「体育館・プール」の減価償却率は減少することを見込んでいる。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15,027
14,931
544.67
14,540,558
14,076,470
135,043
7,242,622
8,587,138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全国平均、県平均を下回り、類似団体でも下位の数値となっている。町内の法人は中小規模で、その数も少なく経営基盤は弱い状況にある。また、若年者の流出により生産年齢人口も減少している。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策定した「山の都総合戦略」では、町の特性を活かした産業振興による雇用の創出を基本目標に掲げ、特産品開発やそれらの販売支援を積極的に行うなど、雇用促進のための施策の着実な実施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53975</xdr:rowOff>
    </xdr:from>
    <xdr:to>
      <xdr:col>23</xdr:col>
      <xdr:colOff>133350</xdr:colOff>
      <xdr:row>45</xdr:row>
      <xdr:rowOff>74083</xdr:rowOff>
    </xdr:to>
    <xdr:cxnSp macro="">
      <xdr:nvCxnSpPr>
        <xdr:cNvPr id="69" name="直線コネクタ 68"/>
        <xdr:cNvCxnSpPr/>
      </xdr:nvCxnSpPr>
      <xdr:spPr>
        <a:xfrm flipV="1">
          <a:off x="4114800" y="77692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74083</xdr:rowOff>
    </xdr:from>
    <xdr:to>
      <xdr:col>19</xdr:col>
      <xdr:colOff>133350</xdr:colOff>
      <xdr:row>45</xdr:row>
      <xdr:rowOff>74083</xdr:rowOff>
    </xdr:to>
    <xdr:cxnSp macro="">
      <xdr:nvCxnSpPr>
        <xdr:cNvPr id="72" name="直線コネクタ 71"/>
        <xdr:cNvCxnSpPr/>
      </xdr:nvCxnSpPr>
      <xdr:spPr>
        <a:xfrm>
          <a:off x="3225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74083</xdr:rowOff>
    </xdr:from>
    <xdr:to>
      <xdr:col>15</xdr:col>
      <xdr:colOff>82550</xdr:colOff>
      <xdr:row>45</xdr:row>
      <xdr:rowOff>74083</xdr:rowOff>
    </xdr:to>
    <xdr:cxnSp macro="">
      <xdr:nvCxnSpPr>
        <xdr:cNvPr id="75" name="直線コネクタ 74"/>
        <xdr:cNvCxnSpPr/>
      </xdr:nvCxnSpPr>
      <xdr:spPr>
        <a:xfrm>
          <a:off x="2336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4885</xdr:rowOff>
    </xdr:from>
    <xdr:ext cx="762000" cy="259045"/>
    <xdr:sp macro="" textlink="">
      <xdr:nvSpPr>
        <xdr:cNvPr id="77" name="テキスト ボックス 76"/>
        <xdr:cNvSpPr txBox="1"/>
      </xdr:nvSpPr>
      <xdr:spPr>
        <a:xfrm>
          <a:off x="2844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74083</xdr:rowOff>
    </xdr:from>
    <xdr:to>
      <xdr:col>11</xdr:col>
      <xdr:colOff>31750</xdr:colOff>
      <xdr:row>45</xdr:row>
      <xdr:rowOff>94192</xdr:rowOff>
    </xdr:to>
    <xdr:cxnSp macro="">
      <xdr:nvCxnSpPr>
        <xdr:cNvPr id="78" name="直線コネクタ 77"/>
        <xdr:cNvCxnSpPr/>
      </xdr:nvCxnSpPr>
      <xdr:spPr>
        <a:xfrm flipV="1">
          <a:off x="1447800" y="77893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80" name="テキスト ボックス 79"/>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3175</xdr:rowOff>
    </xdr:from>
    <xdr:to>
      <xdr:col>23</xdr:col>
      <xdr:colOff>184150</xdr:colOff>
      <xdr:row>45</xdr:row>
      <xdr:rowOff>104775</xdr:rowOff>
    </xdr:to>
    <xdr:sp macro="" textlink="">
      <xdr:nvSpPr>
        <xdr:cNvPr id="88" name="楕円 87"/>
        <xdr:cNvSpPr/>
      </xdr:nvSpPr>
      <xdr:spPr>
        <a:xfrm>
          <a:off x="49022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70502</xdr:rowOff>
    </xdr:from>
    <xdr:ext cx="762000" cy="259045"/>
    <xdr:sp macro="" textlink="">
      <xdr:nvSpPr>
        <xdr:cNvPr id="89" name="財政力該当値テキスト"/>
        <xdr:cNvSpPr txBox="1"/>
      </xdr:nvSpPr>
      <xdr:spPr>
        <a:xfrm>
          <a:off x="5041900" y="761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23283</xdr:rowOff>
    </xdr:from>
    <xdr:to>
      <xdr:col>19</xdr:col>
      <xdr:colOff>184150</xdr:colOff>
      <xdr:row>45</xdr:row>
      <xdr:rowOff>124883</xdr:rowOff>
    </xdr:to>
    <xdr:sp macro="" textlink="">
      <xdr:nvSpPr>
        <xdr:cNvPr id="90" name="楕円 89"/>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109660</xdr:rowOff>
    </xdr:from>
    <xdr:ext cx="736600" cy="259045"/>
    <xdr:sp macro="" textlink="">
      <xdr:nvSpPr>
        <xdr:cNvPr id="91" name="テキスト ボックス 90"/>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23283</xdr:rowOff>
    </xdr:from>
    <xdr:to>
      <xdr:col>15</xdr:col>
      <xdr:colOff>133350</xdr:colOff>
      <xdr:row>45</xdr:row>
      <xdr:rowOff>124883</xdr:rowOff>
    </xdr:to>
    <xdr:sp macro="" textlink="">
      <xdr:nvSpPr>
        <xdr:cNvPr id="92" name="楕円 91"/>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109660</xdr:rowOff>
    </xdr:from>
    <xdr:ext cx="762000" cy="259045"/>
    <xdr:sp macro="" textlink="">
      <xdr:nvSpPr>
        <xdr:cNvPr id="93" name="テキスト ボックス 92"/>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23283</xdr:rowOff>
    </xdr:from>
    <xdr:to>
      <xdr:col>11</xdr:col>
      <xdr:colOff>82550</xdr:colOff>
      <xdr:row>45</xdr:row>
      <xdr:rowOff>124883</xdr:rowOff>
    </xdr:to>
    <xdr:sp macro="" textlink="">
      <xdr:nvSpPr>
        <xdr:cNvPr id="94" name="楕円 93"/>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95" name="テキスト ボックス 94"/>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43392</xdr:rowOff>
    </xdr:from>
    <xdr:to>
      <xdr:col>7</xdr:col>
      <xdr:colOff>31750</xdr:colOff>
      <xdr:row>45</xdr:row>
      <xdr:rowOff>144992</xdr:rowOff>
    </xdr:to>
    <xdr:sp macro="" textlink="">
      <xdr:nvSpPr>
        <xdr:cNvPr id="96" name="楕円 95"/>
        <xdr:cNvSpPr/>
      </xdr:nvSpPr>
      <xdr:spPr>
        <a:xfrm>
          <a:off x="1397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129769</xdr:rowOff>
    </xdr:from>
    <xdr:ext cx="762000" cy="259045"/>
    <xdr:sp macro="" textlink="">
      <xdr:nvSpPr>
        <xdr:cNvPr id="97" name="テキスト ボックス 96"/>
        <xdr:cNvSpPr txBox="1"/>
      </xdr:nvSpPr>
      <xdr:spPr>
        <a:xfrm>
          <a:off x="1066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全国平均、県平均を下回っており、前年度と比較すると、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ポイント減少している。これは、昨年度借入を行わなかった臨時財政対策債の借入（</a:t>
          </a:r>
          <a:r>
            <a:rPr kumimoji="1" lang="en-US" altLang="ja-JP" sz="1300">
              <a:latin typeface="ＭＳ Ｐゴシック" panose="020B0600070205080204" pitchFamily="50" charset="-128"/>
              <a:ea typeface="ＭＳ Ｐゴシック" panose="020B0600070205080204" pitchFamily="50" charset="-128"/>
            </a:rPr>
            <a:t>250,000</a:t>
          </a:r>
          <a:r>
            <a:rPr kumimoji="1" lang="ja-JP" altLang="en-US" sz="1300">
              <a:latin typeface="ＭＳ Ｐゴシック" panose="020B0600070205080204" pitchFamily="50" charset="-128"/>
              <a:ea typeface="ＭＳ Ｐゴシック" panose="020B0600070205080204" pitchFamily="50" charset="-128"/>
            </a:rPr>
            <a:t>千円）を行ったこと、臨時的経費として取り扱っていた負担金等において経常的な支出であると判断されるものについて、経常的経費として見直したことによるものである。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年熊本地震及び毎年発生する各種災害からの復旧事業により地方債借入の増加が見込まれるが、引き続き町債に頼らない財政運営に努めるとともに、職員数の適正化を図り、経常経費を抑制していく。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137478</xdr:rowOff>
    </xdr:from>
    <xdr:to>
      <xdr:col>23</xdr:col>
      <xdr:colOff>133350</xdr:colOff>
      <xdr:row>62</xdr:row>
      <xdr:rowOff>92710</xdr:rowOff>
    </xdr:to>
    <xdr:cxnSp macro="">
      <xdr:nvCxnSpPr>
        <xdr:cNvPr id="128" name="直線コネクタ 127"/>
        <xdr:cNvCxnSpPr/>
      </xdr:nvCxnSpPr>
      <xdr:spPr>
        <a:xfrm flipV="1">
          <a:off x="4114800" y="10595928"/>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62</xdr:row>
      <xdr:rowOff>92710</xdr:rowOff>
    </xdr:to>
    <xdr:cxnSp macro="">
      <xdr:nvCxnSpPr>
        <xdr:cNvPr id="131" name="直線コネクタ 130"/>
        <xdr:cNvCxnSpPr/>
      </xdr:nvCxnSpPr>
      <xdr:spPr>
        <a:xfrm>
          <a:off x="3225800" y="1038479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11130</xdr:rowOff>
    </xdr:from>
    <xdr:ext cx="736600" cy="259045"/>
    <xdr:sp macro="" textlink="">
      <xdr:nvSpPr>
        <xdr:cNvPr id="133" name="テキスト ボックス 132"/>
        <xdr:cNvSpPr txBox="1"/>
      </xdr:nvSpPr>
      <xdr:spPr>
        <a:xfrm>
          <a:off x="3733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61</xdr:row>
      <xdr:rowOff>28893</xdr:rowOff>
    </xdr:to>
    <xdr:cxnSp macro="">
      <xdr:nvCxnSpPr>
        <xdr:cNvPr id="134" name="直線コネクタ 133"/>
        <xdr:cNvCxnSpPr/>
      </xdr:nvCxnSpPr>
      <xdr:spPr>
        <a:xfrm flipV="1">
          <a:off x="2336800" y="1038479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98124</xdr:rowOff>
    </xdr:from>
    <xdr:ext cx="762000" cy="259045"/>
    <xdr:sp macro="" textlink="">
      <xdr:nvSpPr>
        <xdr:cNvPr id="136" name="テキスト ボックス 135"/>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28893</xdr:rowOff>
    </xdr:from>
    <xdr:to>
      <xdr:col>11</xdr:col>
      <xdr:colOff>31750</xdr:colOff>
      <xdr:row>61</xdr:row>
      <xdr:rowOff>28893</xdr:rowOff>
    </xdr:to>
    <xdr:cxnSp macro="">
      <xdr:nvCxnSpPr>
        <xdr:cNvPr id="137" name="直線コネクタ 136"/>
        <xdr:cNvCxnSpPr/>
      </xdr:nvCxnSpPr>
      <xdr:spPr>
        <a:xfrm>
          <a:off x="1447800" y="10487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94632</xdr:rowOff>
    </xdr:from>
    <xdr:ext cx="762000" cy="259045"/>
    <xdr:sp macro="" textlink="">
      <xdr:nvSpPr>
        <xdr:cNvPr id="139" name="テキスト ボックス 138"/>
        <xdr:cNvSpPr txBox="1"/>
      </xdr:nvSpPr>
      <xdr:spPr>
        <a:xfrm>
          <a:off x="1955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0" name="フローチャート: 判断 139"/>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1" name="テキスト ボックス 140"/>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86678</xdr:rowOff>
    </xdr:from>
    <xdr:to>
      <xdr:col>23</xdr:col>
      <xdr:colOff>184150</xdr:colOff>
      <xdr:row>62</xdr:row>
      <xdr:rowOff>16828</xdr:rowOff>
    </xdr:to>
    <xdr:sp macro="" textlink="">
      <xdr:nvSpPr>
        <xdr:cNvPr id="147" name="楕円 146"/>
        <xdr:cNvSpPr/>
      </xdr:nvSpPr>
      <xdr:spPr>
        <a:xfrm>
          <a:off x="49022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103205</xdr:rowOff>
    </xdr:from>
    <xdr:ext cx="762000" cy="259045"/>
    <xdr:sp macro="" textlink="">
      <xdr:nvSpPr>
        <xdr:cNvPr id="148" name="財政構造の弾力性該当値テキスト"/>
        <xdr:cNvSpPr txBox="1"/>
      </xdr:nvSpPr>
      <xdr:spPr>
        <a:xfrm>
          <a:off x="5041900" y="103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49" name="楕円 148"/>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0" name="テキスト ボックス 149"/>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51" name="楕円 150"/>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158767</xdr:rowOff>
    </xdr:from>
    <xdr:ext cx="762000" cy="259045"/>
    <xdr:sp macro="" textlink="">
      <xdr:nvSpPr>
        <xdr:cNvPr id="152" name="テキスト ボックス 151"/>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149543</xdr:rowOff>
    </xdr:from>
    <xdr:to>
      <xdr:col>11</xdr:col>
      <xdr:colOff>82550</xdr:colOff>
      <xdr:row>61</xdr:row>
      <xdr:rowOff>79693</xdr:rowOff>
    </xdr:to>
    <xdr:sp macro="" textlink="">
      <xdr:nvSpPr>
        <xdr:cNvPr id="153" name="楕円 152"/>
        <xdr:cNvSpPr/>
      </xdr:nvSpPr>
      <xdr:spPr>
        <a:xfrm>
          <a:off x="2286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89870</xdr:rowOff>
    </xdr:from>
    <xdr:ext cx="762000" cy="259045"/>
    <xdr:sp macro="" textlink="">
      <xdr:nvSpPr>
        <xdr:cNvPr id="154" name="テキスト ボックス 153"/>
        <xdr:cNvSpPr txBox="1"/>
      </xdr:nvSpPr>
      <xdr:spPr>
        <a:xfrm>
          <a:off x="1955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149543</xdr:rowOff>
    </xdr:from>
    <xdr:to>
      <xdr:col>7</xdr:col>
      <xdr:colOff>31750</xdr:colOff>
      <xdr:row>61</xdr:row>
      <xdr:rowOff>79693</xdr:rowOff>
    </xdr:to>
    <xdr:sp macro="" textlink="">
      <xdr:nvSpPr>
        <xdr:cNvPr id="155" name="楕円 154"/>
        <xdr:cNvSpPr/>
      </xdr:nvSpPr>
      <xdr:spPr>
        <a:xfrm>
          <a:off x="1397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89870</xdr:rowOff>
    </xdr:from>
    <xdr:ext cx="762000" cy="259045"/>
    <xdr:sp macro="" textlink="">
      <xdr:nvSpPr>
        <xdr:cNvPr id="156" name="テキスト ボックス 155"/>
        <xdr:cNvSpPr txBox="1"/>
      </xdr:nvSpPr>
      <xdr:spPr>
        <a:xfrm>
          <a:off x="1066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全国平均、県平均を上回っており、類似団体と比較しても</a:t>
          </a:r>
          <a:r>
            <a:rPr kumimoji="1" lang="en-US" altLang="ja-JP" sz="1300">
              <a:latin typeface="ＭＳ Ｐゴシック" panose="020B0600070205080204" pitchFamily="50" charset="-128"/>
              <a:ea typeface="ＭＳ Ｐゴシック" panose="020B0600070205080204" pitchFamily="50" charset="-128"/>
            </a:rPr>
            <a:t>37.7</a:t>
          </a:r>
          <a:r>
            <a:rPr kumimoji="1" lang="ja-JP" altLang="en-US" sz="1300">
              <a:latin typeface="ＭＳ Ｐゴシック" panose="020B0600070205080204" pitchFamily="50" charset="-128"/>
              <a:ea typeface="ＭＳ Ｐゴシック" panose="020B0600070205080204" pitchFamily="50" charset="-128"/>
            </a:rPr>
            <a:t>千円上回る状況にあるが、主な要因としては人件費が考えられる。保育所やゴミ処理施設・し尿処理施設等の衛生施設も直営で行っていることから職員数が多くなっている。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年度に老人ホームを民営化したことにより民生費に係る人件費は前年度より△</a:t>
          </a:r>
          <a:r>
            <a:rPr kumimoji="1" lang="en-US" altLang="ja-JP" sz="1300">
              <a:latin typeface="ＭＳ Ｐゴシック" panose="020B0600070205080204" pitchFamily="50" charset="-128"/>
              <a:ea typeface="ＭＳ Ｐゴシック" panose="020B0600070205080204" pitchFamily="50" charset="-128"/>
            </a:rPr>
            <a:t>108,720</a:t>
          </a:r>
          <a:r>
            <a:rPr kumimoji="1" lang="ja-JP" altLang="en-US" sz="1300">
              <a:latin typeface="ＭＳ Ｐゴシック" panose="020B0600070205080204" pitchFamily="50" charset="-128"/>
              <a:ea typeface="ＭＳ Ｐゴシック" panose="020B0600070205080204" pitchFamily="50" charset="-128"/>
            </a:rPr>
            <a:t>千円減少している状況もあることから引き続き人件費の抑制に努めていく。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165111</xdr:rowOff>
    </xdr:from>
    <xdr:to>
      <xdr:col>23</xdr:col>
      <xdr:colOff>133350</xdr:colOff>
      <xdr:row>83</xdr:row>
      <xdr:rowOff>54814</xdr:rowOff>
    </xdr:to>
    <xdr:cxnSp macro="">
      <xdr:nvCxnSpPr>
        <xdr:cNvPr id="193" name="直線コネクタ 192"/>
        <xdr:cNvCxnSpPr/>
      </xdr:nvCxnSpPr>
      <xdr:spPr>
        <a:xfrm flipV="1">
          <a:off x="4114800" y="14224011"/>
          <a:ext cx="838200" cy="6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881</xdr:rowOff>
    </xdr:from>
    <xdr:ext cx="762000" cy="259045"/>
    <xdr:sp macro="" textlink="">
      <xdr:nvSpPr>
        <xdr:cNvPr id="194" name="人件費・物件費等の状況平均値テキスト"/>
        <xdr:cNvSpPr txBox="1"/>
      </xdr:nvSpPr>
      <xdr:spPr>
        <a:xfrm>
          <a:off x="5041900" y="13888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54814</xdr:rowOff>
    </xdr:from>
    <xdr:to>
      <xdr:col>19</xdr:col>
      <xdr:colOff>133350</xdr:colOff>
      <xdr:row>83</xdr:row>
      <xdr:rowOff>74141</xdr:rowOff>
    </xdr:to>
    <xdr:cxnSp macro="">
      <xdr:nvCxnSpPr>
        <xdr:cNvPr id="196" name="直線コネクタ 195"/>
        <xdr:cNvCxnSpPr/>
      </xdr:nvCxnSpPr>
      <xdr:spPr>
        <a:xfrm flipV="1">
          <a:off x="3225800" y="14285164"/>
          <a:ext cx="889000" cy="1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53091</xdr:rowOff>
    </xdr:from>
    <xdr:ext cx="736600" cy="259045"/>
    <xdr:sp macro="" textlink="">
      <xdr:nvSpPr>
        <xdr:cNvPr id="198" name="テキスト ボックス 197"/>
        <xdr:cNvSpPr txBox="1"/>
      </xdr:nvSpPr>
      <xdr:spPr>
        <a:xfrm>
          <a:off x="3733800" y="1376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9085</xdr:rowOff>
    </xdr:from>
    <xdr:to>
      <xdr:col>15</xdr:col>
      <xdr:colOff>82550</xdr:colOff>
      <xdr:row>83</xdr:row>
      <xdr:rowOff>74141</xdr:rowOff>
    </xdr:to>
    <xdr:cxnSp macro="">
      <xdr:nvCxnSpPr>
        <xdr:cNvPr id="199" name="直線コネクタ 198"/>
        <xdr:cNvCxnSpPr/>
      </xdr:nvCxnSpPr>
      <xdr:spPr>
        <a:xfrm>
          <a:off x="2336800" y="14239435"/>
          <a:ext cx="889000" cy="6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39729</xdr:rowOff>
    </xdr:from>
    <xdr:ext cx="762000" cy="259045"/>
    <xdr:sp macro="" textlink="">
      <xdr:nvSpPr>
        <xdr:cNvPr id="201" name="テキスト ボックス 200"/>
        <xdr:cNvSpPr txBox="1"/>
      </xdr:nvSpPr>
      <xdr:spPr>
        <a:xfrm>
          <a:off x="2844800" y="1375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3496</xdr:rowOff>
    </xdr:from>
    <xdr:to>
      <xdr:col>11</xdr:col>
      <xdr:colOff>31750</xdr:colOff>
      <xdr:row>83</xdr:row>
      <xdr:rowOff>9085</xdr:rowOff>
    </xdr:to>
    <xdr:cxnSp macro="">
      <xdr:nvCxnSpPr>
        <xdr:cNvPr id="202" name="直線コネクタ 201"/>
        <xdr:cNvCxnSpPr/>
      </xdr:nvCxnSpPr>
      <xdr:spPr>
        <a:xfrm>
          <a:off x="1447800" y="14233846"/>
          <a:ext cx="889000" cy="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29422</xdr:rowOff>
    </xdr:from>
    <xdr:ext cx="762000" cy="259045"/>
    <xdr:sp macro="" textlink="">
      <xdr:nvSpPr>
        <xdr:cNvPr id="204" name="テキスト ボックス 203"/>
        <xdr:cNvSpPr txBox="1"/>
      </xdr:nvSpPr>
      <xdr:spPr>
        <a:xfrm>
          <a:off x="1955800" y="1374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60271</xdr:rowOff>
    </xdr:from>
    <xdr:to>
      <xdr:col>7</xdr:col>
      <xdr:colOff>31750</xdr:colOff>
      <xdr:row>81</xdr:row>
      <xdr:rowOff>161871</xdr:rowOff>
    </xdr:to>
    <xdr:sp macro="" textlink="">
      <xdr:nvSpPr>
        <xdr:cNvPr id="205" name="フローチャート: 判断 204"/>
        <xdr:cNvSpPr/>
      </xdr:nvSpPr>
      <xdr:spPr>
        <a:xfrm>
          <a:off x="1397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598</xdr:rowOff>
    </xdr:from>
    <xdr:ext cx="762000" cy="259045"/>
    <xdr:sp macro="" textlink="">
      <xdr:nvSpPr>
        <xdr:cNvPr id="206" name="テキスト ボックス 205"/>
        <xdr:cNvSpPr txBox="1"/>
      </xdr:nvSpPr>
      <xdr:spPr>
        <a:xfrm>
          <a:off x="1066800" y="137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114311</xdr:rowOff>
    </xdr:from>
    <xdr:to>
      <xdr:col>23</xdr:col>
      <xdr:colOff>184150</xdr:colOff>
      <xdr:row>83</xdr:row>
      <xdr:rowOff>44461</xdr:rowOff>
    </xdr:to>
    <xdr:sp macro="" textlink="">
      <xdr:nvSpPr>
        <xdr:cNvPr id="212" name="楕円 211"/>
        <xdr:cNvSpPr/>
      </xdr:nvSpPr>
      <xdr:spPr>
        <a:xfrm>
          <a:off x="4902200" y="1417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86388</xdr:rowOff>
    </xdr:from>
    <xdr:ext cx="762000" cy="259045"/>
    <xdr:sp macro="" textlink="">
      <xdr:nvSpPr>
        <xdr:cNvPr id="213" name="人件費・物件費等の状況該当値テキスト"/>
        <xdr:cNvSpPr txBox="1"/>
      </xdr:nvSpPr>
      <xdr:spPr>
        <a:xfrm>
          <a:off x="5041900" y="1414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4014</xdr:rowOff>
    </xdr:from>
    <xdr:to>
      <xdr:col>19</xdr:col>
      <xdr:colOff>184150</xdr:colOff>
      <xdr:row>83</xdr:row>
      <xdr:rowOff>105614</xdr:rowOff>
    </xdr:to>
    <xdr:sp macro="" textlink="">
      <xdr:nvSpPr>
        <xdr:cNvPr id="214" name="楕円 213"/>
        <xdr:cNvSpPr/>
      </xdr:nvSpPr>
      <xdr:spPr>
        <a:xfrm>
          <a:off x="4064000" y="142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90391</xdr:rowOff>
    </xdr:from>
    <xdr:ext cx="736600" cy="259045"/>
    <xdr:sp macro="" textlink="">
      <xdr:nvSpPr>
        <xdr:cNvPr id="215" name="テキスト ボックス 214"/>
        <xdr:cNvSpPr txBox="1"/>
      </xdr:nvSpPr>
      <xdr:spPr>
        <a:xfrm>
          <a:off x="3733800" y="1432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23341</xdr:rowOff>
    </xdr:from>
    <xdr:to>
      <xdr:col>15</xdr:col>
      <xdr:colOff>133350</xdr:colOff>
      <xdr:row>83</xdr:row>
      <xdr:rowOff>124941</xdr:rowOff>
    </xdr:to>
    <xdr:sp macro="" textlink="">
      <xdr:nvSpPr>
        <xdr:cNvPr id="216" name="楕円 215"/>
        <xdr:cNvSpPr/>
      </xdr:nvSpPr>
      <xdr:spPr>
        <a:xfrm>
          <a:off x="3175000" y="1425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109718</xdr:rowOff>
    </xdr:from>
    <xdr:ext cx="762000" cy="259045"/>
    <xdr:sp macro="" textlink="">
      <xdr:nvSpPr>
        <xdr:cNvPr id="217" name="テキスト ボックス 216"/>
        <xdr:cNvSpPr txBox="1"/>
      </xdr:nvSpPr>
      <xdr:spPr>
        <a:xfrm>
          <a:off x="2844800" y="1434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129735</xdr:rowOff>
    </xdr:from>
    <xdr:to>
      <xdr:col>11</xdr:col>
      <xdr:colOff>82550</xdr:colOff>
      <xdr:row>83</xdr:row>
      <xdr:rowOff>59885</xdr:rowOff>
    </xdr:to>
    <xdr:sp macro="" textlink="">
      <xdr:nvSpPr>
        <xdr:cNvPr id="218" name="楕円 217"/>
        <xdr:cNvSpPr/>
      </xdr:nvSpPr>
      <xdr:spPr>
        <a:xfrm>
          <a:off x="2286000" y="141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44662</xdr:rowOff>
    </xdr:from>
    <xdr:ext cx="762000" cy="259045"/>
    <xdr:sp macro="" textlink="">
      <xdr:nvSpPr>
        <xdr:cNvPr id="219" name="テキスト ボックス 218"/>
        <xdr:cNvSpPr txBox="1"/>
      </xdr:nvSpPr>
      <xdr:spPr>
        <a:xfrm>
          <a:off x="1955800" y="1427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124146</xdr:rowOff>
    </xdr:from>
    <xdr:to>
      <xdr:col>7</xdr:col>
      <xdr:colOff>31750</xdr:colOff>
      <xdr:row>83</xdr:row>
      <xdr:rowOff>54296</xdr:rowOff>
    </xdr:to>
    <xdr:sp macro="" textlink="">
      <xdr:nvSpPr>
        <xdr:cNvPr id="220" name="楕円 219"/>
        <xdr:cNvSpPr/>
      </xdr:nvSpPr>
      <xdr:spPr>
        <a:xfrm>
          <a:off x="1397000" y="141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39073</xdr:rowOff>
    </xdr:from>
    <xdr:ext cx="762000" cy="259045"/>
    <xdr:sp macro="" textlink="">
      <xdr:nvSpPr>
        <xdr:cNvPr id="221" name="テキスト ボックス 220"/>
        <xdr:cNvSpPr txBox="1"/>
      </xdr:nvSpPr>
      <xdr:spPr>
        <a:xfrm>
          <a:off x="1066800" y="1426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標の水準は、全国・県平均及び類似団体を下回る状況にある。本町の特徴としては、一般行政職の給料表３級（６級制）に格付けされる職員が全体の３４％を占めることから、昇給等において引き続き見直し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83</xdr:row>
      <xdr:rowOff>66322</xdr:rowOff>
    </xdr:to>
    <xdr:cxnSp macro="">
      <xdr:nvCxnSpPr>
        <xdr:cNvPr id="255" name="直線コネクタ 254"/>
        <xdr:cNvCxnSpPr/>
      </xdr:nvCxnSpPr>
      <xdr:spPr>
        <a:xfrm flipV="1">
          <a:off x="16179800" y="1422964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17232</xdr:rowOff>
    </xdr:from>
    <xdr:ext cx="762000" cy="259045"/>
    <xdr:sp macro="" textlink="">
      <xdr:nvSpPr>
        <xdr:cNvPr id="256" name="給与水準   （国との比較）平均値テキスト"/>
        <xdr:cNvSpPr txBox="1"/>
      </xdr:nvSpPr>
      <xdr:spPr>
        <a:xfrm>
          <a:off x="17106900" y="1441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66322</xdr:rowOff>
    </xdr:from>
    <xdr:to>
      <xdr:col>77</xdr:col>
      <xdr:colOff>44450</xdr:colOff>
      <xdr:row>83</xdr:row>
      <xdr:rowOff>66322</xdr:rowOff>
    </xdr:to>
    <xdr:cxnSp macro="">
      <xdr:nvCxnSpPr>
        <xdr:cNvPr id="258" name="直線コネクタ 257"/>
        <xdr:cNvCxnSpPr/>
      </xdr:nvCxnSpPr>
      <xdr:spPr>
        <a:xfrm>
          <a:off x="15290800" y="1429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60" name="テキスト ボックス 259"/>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66322</xdr:rowOff>
    </xdr:from>
    <xdr:to>
      <xdr:col>72</xdr:col>
      <xdr:colOff>203200</xdr:colOff>
      <xdr:row>85</xdr:row>
      <xdr:rowOff>18345</xdr:rowOff>
    </xdr:to>
    <xdr:cxnSp macro="">
      <xdr:nvCxnSpPr>
        <xdr:cNvPr id="261" name="直線コネクタ 260"/>
        <xdr:cNvCxnSpPr/>
      </xdr:nvCxnSpPr>
      <xdr:spPr>
        <a:xfrm flipV="1">
          <a:off x="14401800" y="14296672"/>
          <a:ext cx="8890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85</xdr:row>
      <xdr:rowOff>18345</xdr:rowOff>
    </xdr:to>
    <xdr:cxnSp macro="">
      <xdr:nvCxnSpPr>
        <xdr:cNvPr id="264" name="直線コネクタ 263"/>
        <xdr:cNvCxnSpPr/>
      </xdr:nvCxnSpPr>
      <xdr:spPr>
        <a:xfrm>
          <a:off x="13512800" y="1439051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8" name="テキスト ボックス 267"/>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119945</xdr:rowOff>
    </xdr:from>
    <xdr:to>
      <xdr:col>81</xdr:col>
      <xdr:colOff>95250</xdr:colOff>
      <xdr:row>83</xdr:row>
      <xdr:rowOff>50095</xdr:rowOff>
    </xdr:to>
    <xdr:sp macro="" textlink="">
      <xdr:nvSpPr>
        <xdr:cNvPr id="274" name="楕円 273"/>
        <xdr:cNvSpPr/>
      </xdr:nvSpPr>
      <xdr:spPr>
        <a:xfrm>
          <a:off x="169672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136472</xdr:rowOff>
    </xdr:from>
    <xdr:ext cx="762000" cy="259045"/>
    <xdr:sp macro="" textlink="">
      <xdr:nvSpPr>
        <xdr:cNvPr id="275" name="給与水準   （国との比較）該当値テキスト"/>
        <xdr:cNvSpPr txBox="1"/>
      </xdr:nvSpPr>
      <xdr:spPr>
        <a:xfrm>
          <a:off x="17106900" y="1402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15522</xdr:rowOff>
    </xdr:from>
    <xdr:to>
      <xdr:col>77</xdr:col>
      <xdr:colOff>95250</xdr:colOff>
      <xdr:row>83</xdr:row>
      <xdr:rowOff>117122</xdr:rowOff>
    </xdr:to>
    <xdr:sp macro="" textlink="">
      <xdr:nvSpPr>
        <xdr:cNvPr id="276" name="楕円 275"/>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127299</xdr:rowOff>
    </xdr:from>
    <xdr:ext cx="736600" cy="259045"/>
    <xdr:sp macro="" textlink="">
      <xdr:nvSpPr>
        <xdr:cNvPr id="277" name="テキスト ボックス 276"/>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15522</xdr:rowOff>
    </xdr:from>
    <xdr:to>
      <xdr:col>73</xdr:col>
      <xdr:colOff>44450</xdr:colOff>
      <xdr:row>83</xdr:row>
      <xdr:rowOff>117122</xdr:rowOff>
    </xdr:to>
    <xdr:sp macro="" textlink="">
      <xdr:nvSpPr>
        <xdr:cNvPr id="278" name="楕円 277"/>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127299</xdr:rowOff>
    </xdr:from>
    <xdr:ext cx="762000" cy="259045"/>
    <xdr:sp macro="" textlink="">
      <xdr:nvSpPr>
        <xdr:cNvPr id="279" name="テキスト ボックス 278"/>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80" name="楕円 279"/>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81" name="テキスト ボックス 280"/>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2" name="楕円 281"/>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3" name="テキスト ボックス 282"/>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平成１７年２月に３町村が合併し、その町域が</a:t>
          </a:r>
          <a:r>
            <a:rPr kumimoji="1" lang="en-US" altLang="ja-JP" sz="1200">
              <a:latin typeface="ＭＳ Ｐゴシック" panose="020B0600070205080204" pitchFamily="50" charset="-128"/>
              <a:ea typeface="ＭＳ Ｐゴシック" panose="020B0600070205080204" pitchFamily="50" charset="-128"/>
            </a:rPr>
            <a:t>554.67k</a:t>
          </a:r>
          <a:r>
            <a:rPr kumimoji="1" lang="ja-JP" altLang="en-US" sz="1200">
              <a:latin typeface="ＭＳ Ｐゴシック" panose="020B0600070205080204" pitchFamily="50" charset="-128"/>
              <a:ea typeface="ＭＳ Ｐゴシック" panose="020B0600070205080204" pitchFamily="50" charset="-128"/>
            </a:rPr>
            <a:t>㎡となった。このため合併後は、旧清和村と旧蘇陽町の役場を総合支所として機能を持たせ運営してきた。合併後１０年を経過してこの見直しを行い、平成２８年度から総合支所を支所に、農業委員会と隣保館をそれぞれ農林振興課と健康福祉課（当時）に統合する機構改革を実施した。また職員の採用数を抑えており、平成３０年度の職員数は３１０名と前年度から１５名減となっている。しかし、職員数の水準は類似団体と比較するとまだ高い状況でもあることから、引き続き適正な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131869</xdr:rowOff>
    </xdr:from>
    <xdr:to>
      <xdr:col>81</xdr:col>
      <xdr:colOff>44450</xdr:colOff>
      <xdr:row>64</xdr:row>
      <xdr:rowOff>139912</xdr:rowOff>
    </xdr:to>
    <xdr:cxnSp macro="">
      <xdr:nvCxnSpPr>
        <xdr:cNvPr id="318" name="直線コネクタ 317"/>
        <xdr:cNvCxnSpPr/>
      </xdr:nvCxnSpPr>
      <xdr:spPr>
        <a:xfrm>
          <a:off x="16179800" y="1110466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153475</xdr:rowOff>
    </xdr:from>
    <xdr:ext cx="762000" cy="259045"/>
    <xdr:sp macro="" textlink="">
      <xdr:nvSpPr>
        <xdr:cNvPr id="319" name="定員管理の状況平均値テキスト"/>
        <xdr:cNvSpPr txBox="1"/>
      </xdr:nvSpPr>
      <xdr:spPr>
        <a:xfrm>
          <a:off x="17106900" y="10440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131869</xdr:rowOff>
    </xdr:from>
    <xdr:to>
      <xdr:col>77</xdr:col>
      <xdr:colOff>44450</xdr:colOff>
      <xdr:row>65</xdr:row>
      <xdr:rowOff>63641</xdr:rowOff>
    </xdr:to>
    <xdr:cxnSp macro="">
      <xdr:nvCxnSpPr>
        <xdr:cNvPr id="321" name="直線コネクタ 320"/>
        <xdr:cNvCxnSpPr/>
      </xdr:nvCxnSpPr>
      <xdr:spPr>
        <a:xfrm flipV="1">
          <a:off x="15290800" y="11104669"/>
          <a:ext cx="8890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34378</xdr:rowOff>
    </xdr:from>
    <xdr:ext cx="736600" cy="259045"/>
    <xdr:sp macro="" textlink="">
      <xdr:nvSpPr>
        <xdr:cNvPr id="323" name="テキスト ボックス 322"/>
        <xdr:cNvSpPr txBox="1"/>
      </xdr:nvSpPr>
      <xdr:spPr>
        <a:xfrm>
          <a:off x="15798800" y="10321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63641</xdr:rowOff>
    </xdr:from>
    <xdr:to>
      <xdr:col>72</xdr:col>
      <xdr:colOff>203200</xdr:colOff>
      <xdr:row>65</xdr:row>
      <xdr:rowOff>73025</xdr:rowOff>
    </xdr:to>
    <xdr:cxnSp macro="">
      <xdr:nvCxnSpPr>
        <xdr:cNvPr id="324" name="直線コネクタ 323"/>
        <xdr:cNvCxnSpPr/>
      </xdr:nvCxnSpPr>
      <xdr:spPr>
        <a:xfrm flipV="1">
          <a:off x="14401800" y="11207891"/>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37058</xdr:rowOff>
    </xdr:from>
    <xdr:ext cx="762000" cy="259045"/>
    <xdr:sp macro="" textlink="">
      <xdr:nvSpPr>
        <xdr:cNvPr id="326" name="テキスト ボックス 325"/>
        <xdr:cNvSpPr txBox="1"/>
      </xdr:nvSpPr>
      <xdr:spPr>
        <a:xfrm>
          <a:off x="14909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73025</xdr:rowOff>
    </xdr:from>
    <xdr:to>
      <xdr:col>68</xdr:col>
      <xdr:colOff>152400</xdr:colOff>
      <xdr:row>65</xdr:row>
      <xdr:rowOff>168204</xdr:rowOff>
    </xdr:to>
    <xdr:cxnSp macro="">
      <xdr:nvCxnSpPr>
        <xdr:cNvPr id="327" name="直線コネクタ 326"/>
        <xdr:cNvCxnSpPr/>
      </xdr:nvCxnSpPr>
      <xdr:spPr>
        <a:xfrm flipV="1">
          <a:off x="13512800" y="11217275"/>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53146</xdr:rowOff>
    </xdr:from>
    <xdr:ext cx="762000" cy="259045"/>
    <xdr:sp macro="" textlink="">
      <xdr:nvSpPr>
        <xdr:cNvPr id="329" name="テキスト ボックス 328"/>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89112</xdr:rowOff>
    </xdr:from>
    <xdr:to>
      <xdr:col>81</xdr:col>
      <xdr:colOff>95250</xdr:colOff>
      <xdr:row>65</xdr:row>
      <xdr:rowOff>19262</xdr:rowOff>
    </xdr:to>
    <xdr:sp macro="" textlink="">
      <xdr:nvSpPr>
        <xdr:cNvPr id="337" name="楕円 336"/>
        <xdr:cNvSpPr/>
      </xdr:nvSpPr>
      <xdr:spPr>
        <a:xfrm>
          <a:off x="169672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61189</xdr:rowOff>
    </xdr:from>
    <xdr:ext cx="762000" cy="259045"/>
    <xdr:sp macro="" textlink="">
      <xdr:nvSpPr>
        <xdr:cNvPr id="338" name="定員管理の状況該当値テキスト"/>
        <xdr:cNvSpPr txBox="1"/>
      </xdr:nvSpPr>
      <xdr:spPr>
        <a:xfrm>
          <a:off x="17106900" y="1103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81069</xdr:rowOff>
    </xdr:from>
    <xdr:to>
      <xdr:col>77</xdr:col>
      <xdr:colOff>95250</xdr:colOff>
      <xdr:row>65</xdr:row>
      <xdr:rowOff>11219</xdr:rowOff>
    </xdr:to>
    <xdr:sp macro="" textlink="">
      <xdr:nvSpPr>
        <xdr:cNvPr id="339" name="楕円 338"/>
        <xdr:cNvSpPr/>
      </xdr:nvSpPr>
      <xdr:spPr>
        <a:xfrm>
          <a:off x="16129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167446</xdr:rowOff>
    </xdr:from>
    <xdr:ext cx="736600" cy="259045"/>
    <xdr:sp macro="" textlink="">
      <xdr:nvSpPr>
        <xdr:cNvPr id="340" name="テキスト ボックス 339"/>
        <xdr:cNvSpPr txBox="1"/>
      </xdr:nvSpPr>
      <xdr:spPr>
        <a:xfrm>
          <a:off x="15798800" y="11140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12841</xdr:rowOff>
    </xdr:from>
    <xdr:to>
      <xdr:col>73</xdr:col>
      <xdr:colOff>44450</xdr:colOff>
      <xdr:row>65</xdr:row>
      <xdr:rowOff>114441</xdr:rowOff>
    </xdr:to>
    <xdr:sp macro="" textlink="">
      <xdr:nvSpPr>
        <xdr:cNvPr id="341" name="楕円 340"/>
        <xdr:cNvSpPr/>
      </xdr:nvSpPr>
      <xdr:spPr>
        <a:xfrm>
          <a:off x="15240000" y="111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99218</xdr:rowOff>
    </xdr:from>
    <xdr:ext cx="762000" cy="259045"/>
    <xdr:sp macro="" textlink="">
      <xdr:nvSpPr>
        <xdr:cNvPr id="342" name="テキスト ボックス 341"/>
        <xdr:cNvSpPr txBox="1"/>
      </xdr:nvSpPr>
      <xdr:spPr>
        <a:xfrm>
          <a:off x="14909800" y="1124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22225</xdr:rowOff>
    </xdr:from>
    <xdr:to>
      <xdr:col>68</xdr:col>
      <xdr:colOff>203200</xdr:colOff>
      <xdr:row>65</xdr:row>
      <xdr:rowOff>123825</xdr:rowOff>
    </xdr:to>
    <xdr:sp macro="" textlink="">
      <xdr:nvSpPr>
        <xdr:cNvPr id="343" name="楕円 342"/>
        <xdr:cNvSpPr/>
      </xdr:nvSpPr>
      <xdr:spPr>
        <a:xfrm>
          <a:off x="14351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108602</xdr:rowOff>
    </xdr:from>
    <xdr:ext cx="762000" cy="259045"/>
    <xdr:sp macro="" textlink="">
      <xdr:nvSpPr>
        <xdr:cNvPr id="344" name="テキスト ボックス 343"/>
        <xdr:cNvSpPr txBox="1"/>
      </xdr:nvSpPr>
      <xdr:spPr>
        <a:xfrm>
          <a:off x="14020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117404</xdr:rowOff>
    </xdr:from>
    <xdr:to>
      <xdr:col>64</xdr:col>
      <xdr:colOff>152400</xdr:colOff>
      <xdr:row>66</xdr:row>
      <xdr:rowOff>47554</xdr:rowOff>
    </xdr:to>
    <xdr:sp macro="" textlink="">
      <xdr:nvSpPr>
        <xdr:cNvPr id="345" name="楕円 344"/>
        <xdr:cNvSpPr/>
      </xdr:nvSpPr>
      <xdr:spPr>
        <a:xfrm>
          <a:off x="13462000" y="112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32331</xdr:rowOff>
    </xdr:from>
    <xdr:ext cx="762000" cy="259045"/>
    <xdr:sp macro="" textlink="">
      <xdr:nvSpPr>
        <xdr:cNvPr id="346" name="テキスト ボックス 345"/>
        <xdr:cNvSpPr txBox="1"/>
      </xdr:nvSpPr>
      <xdr:spPr>
        <a:xfrm>
          <a:off x="13131800" y="1134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実質公債費比率は、地方債の発行抑制による一般会計の公債費の減少（△</a:t>
          </a:r>
          <a:r>
            <a:rPr kumimoji="1" lang="en-US" altLang="ja-JP" sz="1300">
              <a:latin typeface="ＭＳ Ｐゴシック" panose="020B0600070205080204" pitchFamily="50" charset="-128"/>
              <a:ea typeface="ＭＳ Ｐゴシック" panose="020B0600070205080204" pitchFamily="50" charset="-128"/>
            </a:rPr>
            <a:t>81,044</a:t>
          </a:r>
          <a:r>
            <a:rPr kumimoji="1" lang="ja-JP" altLang="en-US" sz="1300">
              <a:latin typeface="ＭＳ Ｐゴシック" panose="020B0600070205080204" pitchFamily="50" charset="-128"/>
              <a:ea typeface="ＭＳ Ｐゴシック" panose="020B0600070205080204" pitchFamily="50" charset="-128"/>
            </a:rPr>
            <a:t>千円）により前年度より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年熊本地震以降、毎年発生する各種災害により地方債発行の増加が見込まれるものの、引き続き発行の抑制に努めるとともに、発行する地方債も交付税措置の高いものに限ることで財政負担の軽減を図る。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145345</xdr:rowOff>
    </xdr:from>
    <xdr:to>
      <xdr:col>81</xdr:col>
      <xdr:colOff>44450</xdr:colOff>
      <xdr:row>38</xdr:row>
      <xdr:rowOff>54328</xdr:rowOff>
    </xdr:to>
    <xdr:cxnSp macro="">
      <xdr:nvCxnSpPr>
        <xdr:cNvPr id="381" name="直線コネクタ 380"/>
        <xdr:cNvCxnSpPr/>
      </xdr:nvCxnSpPr>
      <xdr:spPr>
        <a:xfrm flipV="1">
          <a:off x="16179800" y="648899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21466</xdr:rowOff>
    </xdr:from>
    <xdr:ext cx="762000" cy="259045"/>
    <xdr:sp macro="" textlink="">
      <xdr:nvSpPr>
        <xdr:cNvPr id="382" name="公債費負担の状況平均値テキスト"/>
        <xdr:cNvSpPr txBox="1"/>
      </xdr:nvSpPr>
      <xdr:spPr>
        <a:xfrm>
          <a:off x="17106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54328</xdr:rowOff>
    </xdr:from>
    <xdr:to>
      <xdr:col>77</xdr:col>
      <xdr:colOff>44450</xdr:colOff>
      <xdr:row>38</xdr:row>
      <xdr:rowOff>107950</xdr:rowOff>
    </xdr:to>
    <xdr:cxnSp macro="">
      <xdr:nvCxnSpPr>
        <xdr:cNvPr id="384" name="直線コネクタ 383"/>
        <xdr:cNvCxnSpPr/>
      </xdr:nvCxnSpPr>
      <xdr:spPr>
        <a:xfrm flipV="1">
          <a:off x="15290800" y="65694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149172</xdr:rowOff>
    </xdr:from>
    <xdr:ext cx="736600" cy="259045"/>
    <xdr:sp macro="" textlink="">
      <xdr:nvSpPr>
        <xdr:cNvPr id="386" name="テキスト ボックス 385"/>
        <xdr:cNvSpPr txBox="1"/>
      </xdr:nvSpPr>
      <xdr:spPr>
        <a:xfrm>
          <a:off x="15798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39</xdr:row>
      <xdr:rowOff>3528</xdr:rowOff>
    </xdr:to>
    <xdr:cxnSp macro="">
      <xdr:nvCxnSpPr>
        <xdr:cNvPr id="387" name="直線コネクタ 386"/>
        <xdr:cNvCxnSpPr/>
      </xdr:nvCxnSpPr>
      <xdr:spPr>
        <a:xfrm flipV="1">
          <a:off x="14401800" y="66230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4532</xdr:rowOff>
    </xdr:from>
    <xdr:ext cx="762000" cy="259045"/>
    <xdr:sp macro="" textlink="">
      <xdr:nvSpPr>
        <xdr:cNvPr id="389" name="テキスト ボックス 388"/>
        <xdr:cNvSpPr txBox="1"/>
      </xdr:nvSpPr>
      <xdr:spPr>
        <a:xfrm>
          <a:off x="14909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3528</xdr:rowOff>
    </xdr:from>
    <xdr:to>
      <xdr:col>68</xdr:col>
      <xdr:colOff>152400</xdr:colOff>
      <xdr:row>39</xdr:row>
      <xdr:rowOff>70555</xdr:rowOff>
    </xdr:to>
    <xdr:cxnSp macro="">
      <xdr:nvCxnSpPr>
        <xdr:cNvPr id="390" name="直線コネクタ 389"/>
        <xdr:cNvCxnSpPr/>
      </xdr:nvCxnSpPr>
      <xdr:spPr>
        <a:xfrm flipV="1">
          <a:off x="13512800" y="66900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1" name="フローチャート: 判断 390"/>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138588</xdr:rowOff>
    </xdr:from>
    <xdr:ext cx="762000" cy="259045"/>
    <xdr:sp macro="" textlink="">
      <xdr:nvSpPr>
        <xdr:cNvPr id="392" name="テキスト ボックス 391"/>
        <xdr:cNvSpPr txBox="1"/>
      </xdr:nvSpPr>
      <xdr:spPr>
        <a:xfrm>
          <a:off x="14020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4" name="テキスト ボックス 393"/>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94545</xdr:rowOff>
    </xdr:from>
    <xdr:to>
      <xdr:col>81</xdr:col>
      <xdr:colOff>95250</xdr:colOff>
      <xdr:row>38</xdr:row>
      <xdr:rowOff>24695</xdr:rowOff>
    </xdr:to>
    <xdr:sp macro="" textlink="">
      <xdr:nvSpPr>
        <xdr:cNvPr id="400" name="楕円 399"/>
        <xdr:cNvSpPr/>
      </xdr:nvSpPr>
      <xdr:spPr>
        <a:xfrm>
          <a:off x="169672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111072</xdr:rowOff>
    </xdr:from>
    <xdr:ext cx="762000" cy="259045"/>
    <xdr:sp macro="" textlink="">
      <xdr:nvSpPr>
        <xdr:cNvPr id="401" name="公債費負担の状況該当値テキスト"/>
        <xdr:cNvSpPr txBox="1"/>
      </xdr:nvSpPr>
      <xdr:spPr>
        <a:xfrm>
          <a:off x="17106900" y="628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3528</xdr:rowOff>
    </xdr:from>
    <xdr:to>
      <xdr:col>77</xdr:col>
      <xdr:colOff>95250</xdr:colOff>
      <xdr:row>38</xdr:row>
      <xdr:rowOff>105128</xdr:rowOff>
    </xdr:to>
    <xdr:sp macro="" textlink="">
      <xdr:nvSpPr>
        <xdr:cNvPr id="402" name="楕円 401"/>
        <xdr:cNvSpPr/>
      </xdr:nvSpPr>
      <xdr:spPr>
        <a:xfrm>
          <a:off x="16129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115305</xdr:rowOff>
    </xdr:from>
    <xdr:ext cx="736600" cy="259045"/>
    <xdr:sp macro="" textlink="">
      <xdr:nvSpPr>
        <xdr:cNvPr id="403" name="テキスト ボックス 402"/>
        <xdr:cNvSpPr txBox="1"/>
      </xdr:nvSpPr>
      <xdr:spPr>
        <a:xfrm>
          <a:off x="15798800" y="628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4" name="楕円 403"/>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5" name="テキスト ボックス 404"/>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124178</xdr:rowOff>
    </xdr:from>
    <xdr:to>
      <xdr:col>68</xdr:col>
      <xdr:colOff>203200</xdr:colOff>
      <xdr:row>39</xdr:row>
      <xdr:rowOff>54328</xdr:rowOff>
    </xdr:to>
    <xdr:sp macro="" textlink="">
      <xdr:nvSpPr>
        <xdr:cNvPr id="406" name="楕円 405"/>
        <xdr:cNvSpPr/>
      </xdr:nvSpPr>
      <xdr:spPr>
        <a:xfrm>
          <a:off x="143510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64505</xdr:rowOff>
    </xdr:from>
    <xdr:ext cx="762000" cy="259045"/>
    <xdr:sp macro="" textlink="">
      <xdr:nvSpPr>
        <xdr:cNvPr id="407" name="テキスト ボックス 406"/>
        <xdr:cNvSpPr txBox="1"/>
      </xdr:nvSpPr>
      <xdr:spPr>
        <a:xfrm>
          <a:off x="14020800" y="640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19755</xdr:rowOff>
    </xdr:from>
    <xdr:to>
      <xdr:col>64</xdr:col>
      <xdr:colOff>152400</xdr:colOff>
      <xdr:row>39</xdr:row>
      <xdr:rowOff>121355</xdr:rowOff>
    </xdr:to>
    <xdr:sp macro="" textlink="">
      <xdr:nvSpPr>
        <xdr:cNvPr id="408" name="楕円 407"/>
        <xdr:cNvSpPr/>
      </xdr:nvSpPr>
      <xdr:spPr>
        <a:xfrm>
          <a:off x="13462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131532</xdr:rowOff>
    </xdr:from>
    <xdr:ext cx="762000" cy="259045"/>
    <xdr:sp macro="" textlink="">
      <xdr:nvSpPr>
        <xdr:cNvPr id="409" name="テキスト ボックス 408"/>
        <xdr:cNvSpPr txBox="1"/>
      </xdr:nvSpPr>
      <xdr:spPr>
        <a:xfrm>
          <a:off x="13131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将来負担比率は前年度より</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25.5</a:t>
          </a:r>
          <a:r>
            <a:rPr kumimoji="1" lang="ja-JP" altLang="en-US" sz="1300">
              <a:latin typeface="ＭＳ Ｐゴシック" panose="020B0600070205080204" pitchFamily="50" charset="-128"/>
              <a:ea typeface="ＭＳ Ｐゴシック" panose="020B0600070205080204" pitchFamily="50" charset="-128"/>
            </a:rPr>
            <a:t>％となった。主な要因としては、地方債現在高の減少（対前年比△</a:t>
          </a:r>
          <a:r>
            <a:rPr kumimoji="1" lang="en-US" altLang="ja-JP" sz="1300">
              <a:latin typeface="ＭＳ Ｐゴシック" panose="020B0600070205080204" pitchFamily="50" charset="-128"/>
              <a:ea typeface="ＭＳ Ｐゴシック" panose="020B0600070205080204" pitchFamily="50" charset="-128"/>
            </a:rPr>
            <a:t>213,693</a:t>
          </a:r>
          <a:r>
            <a:rPr kumimoji="1" lang="ja-JP" altLang="en-US" sz="1300">
              <a:latin typeface="ＭＳ Ｐゴシック" panose="020B0600070205080204" pitchFamily="50" charset="-128"/>
              <a:ea typeface="ＭＳ Ｐゴシック" panose="020B0600070205080204" pitchFamily="50" charset="-128"/>
            </a:rPr>
            <a:t>千円）、退職手当負担見込額の減少（対前年比△</a:t>
          </a:r>
          <a:r>
            <a:rPr kumimoji="1" lang="en-US" altLang="ja-JP" sz="1300">
              <a:latin typeface="ＭＳ Ｐゴシック" panose="020B0600070205080204" pitchFamily="50" charset="-128"/>
              <a:ea typeface="ＭＳ Ｐゴシック" panose="020B0600070205080204" pitchFamily="50" charset="-128"/>
            </a:rPr>
            <a:t>128,967</a:t>
          </a:r>
          <a:r>
            <a:rPr kumimoji="1" lang="ja-JP" altLang="en-US" sz="1300">
              <a:latin typeface="ＭＳ Ｐゴシック" panose="020B0600070205080204" pitchFamily="50" charset="-128"/>
              <a:ea typeface="ＭＳ Ｐゴシック" panose="020B0600070205080204" pitchFamily="50" charset="-128"/>
            </a:rPr>
            <a:t>千円）及び充当可能基金の増加（対前年比</a:t>
          </a:r>
          <a:r>
            <a:rPr kumimoji="1" lang="en-US" altLang="ja-JP" sz="1300">
              <a:latin typeface="ＭＳ Ｐゴシック" panose="020B0600070205080204" pitchFamily="50" charset="-128"/>
              <a:ea typeface="ＭＳ Ｐゴシック" panose="020B0600070205080204" pitchFamily="50" charset="-128"/>
            </a:rPr>
            <a:t>539,662</a:t>
          </a:r>
          <a:r>
            <a:rPr kumimoji="1" lang="ja-JP" altLang="en-US" sz="1300">
              <a:latin typeface="ＭＳ Ｐゴシック" panose="020B0600070205080204" pitchFamily="50" charset="-128"/>
              <a:ea typeface="ＭＳ Ｐゴシック" panose="020B0600070205080204" pitchFamily="50" charset="-128"/>
            </a:rPr>
            <a:t>千円）によるものである。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今後も引き続き地方債の発行抑制に努めるとともに、基金の適正な積立により将来負担の軽減を図る。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140758</xdr:rowOff>
    </xdr:from>
    <xdr:to>
      <xdr:col>81</xdr:col>
      <xdr:colOff>44450</xdr:colOff>
      <xdr:row>16</xdr:row>
      <xdr:rowOff>106045</xdr:rowOff>
    </xdr:to>
    <xdr:cxnSp macro="">
      <xdr:nvCxnSpPr>
        <xdr:cNvPr id="443" name="直線コネクタ 442"/>
        <xdr:cNvCxnSpPr/>
      </xdr:nvCxnSpPr>
      <xdr:spPr>
        <a:xfrm flipV="1">
          <a:off x="16179800" y="2712508"/>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4" name="将来負担の状況平均値テキスト"/>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106045</xdr:rowOff>
    </xdr:from>
    <xdr:to>
      <xdr:col>77</xdr:col>
      <xdr:colOff>44450</xdr:colOff>
      <xdr:row>17</xdr:row>
      <xdr:rowOff>95462</xdr:rowOff>
    </xdr:to>
    <xdr:cxnSp macro="">
      <xdr:nvCxnSpPr>
        <xdr:cNvPr id="446" name="直線コネクタ 445"/>
        <xdr:cNvCxnSpPr/>
      </xdr:nvCxnSpPr>
      <xdr:spPr>
        <a:xfrm flipV="1">
          <a:off x="15290800" y="284924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7" name="フローチャート: 判断 446"/>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48" name="テキスト ボックス 447"/>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9525</xdr:rowOff>
    </xdr:from>
    <xdr:to>
      <xdr:col>72</xdr:col>
      <xdr:colOff>203200</xdr:colOff>
      <xdr:row>17</xdr:row>
      <xdr:rowOff>95462</xdr:rowOff>
    </xdr:to>
    <xdr:cxnSp macro="">
      <xdr:nvCxnSpPr>
        <xdr:cNvPr id="449" name="直線コネクタ 448"/>
        <xdr:cNvCxnSpPr/>
      </xdr:nvCxnSpPr>
      <xdr:spPr>
        <a:xfrm>
          <a:off x="14401800" y="2752725"/>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69850</xdr:rowOff>
    </xdr:from>
    <xdr:to>
      <xdr:col>73</xdr:col>
      <xdr:colOff>44450</xdr:colOff>
      <xdr:row>16</xdr:row>
      <xdr:rowOff>0</xdr:rowOff>
    </xdr:to>
    <xdr:sp macro="" textlink="">
      <xdr:nvSpPr>
        <xdr:cNvPr id="450" name="フローチャート: 判断 449"/>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10177</xdr:rowOff>
    </xdr:from>
    <xdr:ext cx="762000" cy="259045"/>
    <xdr:sp macro="" textlink="">
      <xdr:nvSpPr>
        <xdr:cNvPr id="451" name="テキスト ボックス 450"/>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9525</xdr:rowOff>
    </xdr:from>
    <xdr:to>
      <xdr:col>68</xdr:col>
      <xdr:colOff>152400</xdr:colOff>
      <xdr:row>16</xdr:row>
      <xdr:rowOff>96661</xdr:rowOff>
    </xdr:to>
    <xdr:cxnSp macro="">
      <xdr:nvCxnSpPr>
        <xdr:cNvPr id="452" name="直線コネクタ 451"/>
        <xdr:cNvCxnSpPr/>
      </xdr:nvCxnSpPr>
      <xdr:spPr>
        <a:xfrm flipV="1">
          <a:off x="13512800" y="2752725"/>
          <a:ext cx="8890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75353</xdr:rowOff>
    </xdr:from>
    <xdr:to>
      <xdr:col>68</xdr:col>
      <xdr:colOff>203200</xdr:colOff>
      <xdr:row>17</xdr:row>
      <xdr:rowOff>5503</xdr:rowOff>
    </xdr:to>
    <xdr:sp macro="" textlink="">
      <xdr:nvSpPr>
        <xdr:cNvPr id="453" name="フローチャート: 判断 452"/>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161730</xdr:rowOff>
    </xdr:from>
    <xdr:ext cx="762000" cy="259045"/>
    <xdr:sp macro="" textlink="">
      <xdr:nvSpPr>
        <xdr:cNvPr id="454" name="テキスト ボックス 453"/>
        <xdr:cNvSpPr txBox="1"/>
      </xdr:nvSpPr>
      <xdr:spPr>
        <a:xfrm>
          <a:off x="14020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71473</xdr:rowOff>
    </xdr:from>
    <xdr:to>
      <xdr:col>64</xdr:col>
      <xdr:colOff>152400</xdr:colOff>
      <xdr:row>18</xdr:row>
      <xdr:rowOff>1623</xdr:rowOff>
    </xdr:to>
    <xdr:sp macro="" textlink="">
      <xdr:nvSpPr>
        <xdr:cNvPr id="455" name="フローチャート: 判断 454"/>
        <xdr:cNvSpPr/>
      </xdr:nvSpPr>
      <xdr:spPr>
        <a:xfrm>
          <a:off x="13462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157850</xdr:rowOff>
    </xdr:from>
    <xdr:ext cx="762000" cy="259045"/>
    <xdr:sp macro="" textlink="">
      <xdr:nvSpPr>
        <xdr:cNvPr id="456" name="テキスト ボックス 455"/>
        <xdr:cNvSpPr txBox="1"/>
      </xdr:nvSpPr>
      <xdr:spPr>
        <a:xfrm>
          <a:off x="13131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89958</xdr:rowOff>
    </xdr:from>
    <xdr:to>
      <xdr:col>81</xdr:col>
      <xdr:colOff>95250</xdr:colOff>
      <xdr:row>16</xdr:row>
      <xdr:rowOff>20108</xdr:rowOff>
    </xdr:to>
    <xdr:sp macro="" textlink="">
      <xdr:nvSpPr>
        <xdr:cNvPr id="462" name="楕円 461"/>
        <xdr:cNvSpPr/>
      </xdr:nvSpPr>
      <xdr:spPr>
        <a:xfrm>
          <a:off x="16967200" y="26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62035</xdr:rowOff>
    </xdr:from>
    <xdr:ext cx="762000" cy="259045"/>
    <xdr:sp macro="" textlink="">
      <xdr:nvSpPr>
        <xdr:cNvPr id="463" name="将来負担の状況該当値テキスト"/>
        <xdr:cNvSpPr txBox="1"/>
      </xdr:nvSpPr>
      <xdr:spPr>
        <a:xfrm>
          <a:off x="17106900" y="263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55245</xdr:rowOff>
    </xdr:from>
    <xdr:to>
      <xdr:col>77</xdr:col>
      <xdr:colOff>95250</xdr:colOff>
      <xdr:row>16</xdr:row>
      <xdr:rowOff>156845</xdr:rowOff>
    </xdr:to>
    <xdr:sp macro="" textlink="">
      <xdr:nvSpPr>
        <xdr:cNvPr id="464" name="楕円 463"/>
        <xdr:cNvSpPr/>
      </xdr:nvSpPr>
      <xdr:spPr>
        <a:xfrm>
          <a:off x="16129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141622</xdr:rowOff>
    </xdr:from>
    <xdr:ext cx="736600" cy="259045"/>
    <xdr:sp macro="" textlink="">
      <xdr:nvSpPr>
        <xdr:cNvPr id="465" name="テキスト ボックス 464"/>
        <xdr:cNvSpPr txBox="1"/>
      </xdr:nvSpPr>
      <xdr:spPr>
        <a:xfrm>
          <a:off x="15798800" y="288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44662</xdr:rowOff>
    </xdr:from>
    <xdr:to>
      <xdr:col>73</xdr:col>
      <xdr:colOff>44450</xdr:colOff>
      <xdr:row>17</xdr:row>
      <xdr:rowOff>146262</xdr:rowOff>
    </xdr:to>
    <xdr:sp macro="" textlink="">
      <xdr:nvSpPr>
        <xdr:cNvPr id="466" name="楕円 465"/>
        <xdr:cNvSpPr/>
      </xdr:nvSpPr>
      <xdr:spPr>
        <a:xfrm>
          <a:off x="15240000" y="29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131039</xdr:rowOff>
    </xdr:from>
    <xdr:ext cx="762000" cy="259045"/>
    <xdr:sp macro="" textlink="">
      <xdr:nvSpPr>
        <xdr:cNvPr id="467" name="テキスト ボックス 466"/>
        <xdr:cNvSpPr txBox="1"/>
      </xdr:nvSpPr>
      <xdr:spPr>
        <a:xfrm>
          <a:off x="14909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130175</xdr:rowOff>
    </xdr:from>
    <xdr:to>
      <xdr:col>68</xdr:col>
      <xdr:colOff>203200</xdr:colOff>
      <xdr:row>16</xdr:row>
      <xdr:rowOff>60325</xdr:rowOff>
    </xdr:to>
    <xdr:sp macro="" textlink="">
      <xdr:nvSpPr>
        <xdr:cNvPr id="468" name="楕円 467"/>
        <xdr:cNvSpPr/>
      </xdr:nvSpPr>
      <xdr:spPr>
        <a:xfrm>
          <a:off x="14351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69" name="テキスト ボックス 468"/>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45861</xdr:rowOff>
    </xdr:from>
    <xdr:to>
      <xdr:col>64</xdr:col>
      <xdr:colOff>152400</xdr:colOff>
      <xdr:row>16</xdr:row>
      <xdr:rowOff>147461</xdr:rowOff>
    </xdr:to>
    <xdr:sp macro="" textlink="">
      <xdr:nvSpPr>
        <xdr:cNvPr id="470" name="楕円 469"/>
        <xdr:cNvSpPr/>
      </xdr:nvSpPr>
      <xdr:spPr>
        <a:xfrm>
          <a:off x="13462000" y="278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157638</xdr:rowOff>
    </xdr:from>
    <xdr:ext cx="762000" cy="259045"/>
    <xdr:sp macro="" textlink="">
      <xdr:nvSpPr>
        <xdr:cNvPr id="471" name="テキスト ボックス 470"/>
        <xdr:cNvSpPr txBox="1"/>
      </xdr:nvSpPr>
      <xdr:spPr>
        <a:xfrm>
          <a:off x="13131800" y="255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15,027
14,931
544.67
14,540,558
14,076,470
135,043
7,242,622
8,587,138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年度決算においては、町営老人ホームの民営化に伴う職員給の減（△</a:t>
          </a:r>
          <a:r>
            <a:rPr kumimoji="1" lang="en-US" altLang="ja-JP" sz="1300">
              <a:latin typeface="ＭＳ Ｐゴシック" panose="020B0600070205080204" pitchFamily="50" charset="-128"/>
              <a:ea typeface="ＭＳ Ｐゴシック" panose="020B0600070205080204" pitchFamily="50" charset="-128"/>
            </a:rPr>
            <a:t>75,987</a:t>
          </a:r>
          <a:r>
            <a:rPr kumimoji="1" lang="ja-JP" altLang="en-US" sz="1300">
              <a:latin typeface="ＭＳ Ｐゴシック" panose="020B0600070205080204" pitchFamily="50" charset="-128"/>
              <a:ea typeface="ＭＳ Ｐゴシック" panose="020B0600070205080204" pitchFamily="50" charset="-128"/>
            </a:rPr>
            <a:t>千円）及び職員数の減（</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baseline="0">
              <a:latin typeface="ＭＳ Ｐゴシック" panose="020B0600070205080204" pitchFamily="50" charset="-128"/>
              <a:ea typeface="ＭＳ Ｐゴシック" panose="020B0600070205080204" pitchFamily="50" charset="-128"/>
            </a:rPr>
            <a:t>18</a:t>
          </a:r>
          <a:r>
            <a:rPr kumimoji="1" lang="ja-JP" altLang="en-US" sz="1300" baseline="0">
              <a:latin typeface="ＭＳ Ｐゴシック" panose="020B0600070205080204" pitchFamily="50" charset="-128"/>
              <a:ea typeface="ＭＳ Ｐゴシック" panose="020B0600070205080204" pitchFamily="50" charset="-128"/>
            </a:rPr>
            <a:t>人減 △</a:t>
          </a:r>
          <a:r>
            <a:rPr kumimoji="1" lang="en-US" altLang="ja-JP" sz="1300" baseline="0">
              <a:latin typeface="ＭＳ Ｐゴシック" panose="020B0600070205080204" pitchFamily="50" charset="-128"/>
              <a:ea typeface="ＭＳ Ｐゴシック" panose="020B0600070205080204" pitchFamily="50" charset="-128"/>
            </a:rPr>
            <a:t>42,754</a:t>
          </a:r>
          <a:r>
            <a:rPr kumimoji="1" lang="ja-JP" altLang="en-US" sz="1300" baseline="0">
              <a:latin typeface="ＭＳ Ｐゴシック" panose="020B0600070205080204" pitchFamily="50" charset="-128"/>
              <a:ea typeface="ＭＳ Ｐゴシック" panose="020B0600070205080204" pitchFamily="50" charset="-128"/>
            </a:rPr>
            <a:t>千円）により、前年度より２．２ポイントの減少となった。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今後も新規職員採用数の抑制と組織の見直し等により職員数の適正化を図っていく。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39</xdr:row>
      <xdr:rowOff>158750</xdr:rowOff>
    </xdr:to>
    <xdr:cxnSp macro="">
      <xdr:nvCxnSpPr>
        <xdr:cNvPr id="66" name="直線コネクタ 65"/>
        <xdr:cNvCxnSpPr/>
      </xdr:nvCxnSpPr>
      <xdr:spPr>
        <a:xfrm flipV="1">
          <a:off x="3987800" y="65659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137177</xdr:rowOff>
    </xdr:from>
    <xdr:ext cx="762000" cy="259045"/>
    <xdr:sp macro="" textlink="">
      <xdr:nvSpPr>
        <xdr:cNvPr id="67" name="人件費平均値テキスト"/>
        <xdr:cNvSpPr txBox="1"/>
      </xdr:nvSpPr>
      <xdr:spPr>
        <a:xfrm>
          <a:off x="4914900" y="596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152400</xdr:rowOff>
    </xdr:from>
    <xdr:to>
      <xdr:col>19</xdr:col>
      <xdr:colOff>187325</xdr:colOff>
      <xdr:row>39</xdr:row>
      <xdr:rowOff>158750</xdr:rowOff>
    </xdr:to>
    <xdr:cxnSp macro="">
      <xdr:nvCxnSpPr>
        <xdr:cNvPr id="69" name="直線コネクタ 68"/>
        <xdr:cNvCxnSpPr/>
      </xdr:nvCxnSpPr>
      <xdr:spPr>
        <a:xfrm>
          <a:off x="3098800" y="6667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152400</xdr:rowOff>
    </xdr:from>
    <xdr:to>
      <xdr:col>15</xdr:col>
      <xdr:colOff>98425</xdr:colOff>
      <xdr:row>40</xdr:row>
      <xdr:rowOff>63500</xdr:rowOff>
    </xdr:to>
    <xdr:cxnSp macro="">
      <xdr:nvCxnSpPr>
        <xdr:cNvPr id="72" name="直線コネクタ 71"/>
        <xdr:cNvCxnSpPr/>
      </xdr:nvCxnSpPr>
      <xdr:spPr>
        <a:xfrm flipV="1">
          <a:off x="2209800" y="66675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95250</xdr:rowOff>
    </xdr:from>
    <xdr:to>
      <xdr:col>11</xdr:col>
      <xdr:colOff>9525</xdr:colOff>
      <xdr:row>40</xdr:row>
      <xdr:rowOff>63500</xdr:rowOff>
    </xdr:to>
    <xdr:cxnSp macro="">
      <xdr:nvCxnSpPr>
        <xdr:cNvPr id="75" name="直線コネクタ 74"/>
        <xdr:cNvCxnSpPr/>
      </xdr:nvCxnSpPr>
      <xdr:spPr>
        <a:xfrm>
          <a:off x="1320800" y="6781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69850</xdr:rowOff>
    </xdr:from>
    <xdr:to>
      <xdr:col>11</xdr:col>
      <xdr:colOff>60325</xdr:colOff>
      <xdr:row>36</xdr:row>
      <xdr:rowOff>0</xdr:rowOff>
    </xdr:to>
    <xdr:sp macro="" textlink="">
      <xdr:nvSpPr>
        <xdr:cNvPr id="76" name="フローチャート: 判断 75"/>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10177</xdr:rowOff>
    </xdr:from>
    <xdr:ext cx="762000" cy="259045"/>
    <xdr:sp macro="" textlink="">
      <xdr:nvSpPr>
        <xdr:cNvPr id="77" name="テキスト ボックス 76"/>
        <xdr:cNvSpPr txBox="1"/>
      </xdr:nvSpPr>
      <xdr:spPr>
        <a:xfrm>
          <a:off x="1828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107950</xdr:rowOff>
    </xdr:from>
    <xdr:to>
      <xdr:col>20</xdr:col>
      <xdr:colOff>38100</xdr:colOff>
      <xdr:row>40</xdr:row>
      <xdr:rowOff>38100</xdr:rowOff>
    </xdr:to>
    <xdr:sp macro="" textlink="">
      <xdr:nvSpPr>
        <xdr:cNvPr id="87" name="楕円 86"/>
        <xdr:cNvSpPr/>
      </xdr:nvSpPr>
      <xdr:spPr>
        <a:xfrm>
          <a:off x="3937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22877</xdr:rowOff>
    </xdr:from>
    <xdr:ext cx="736600" cy="259045"/>
    <xdr:sp macro="" textlink="">
      <xdr:nvSpPr>
        <xdr:cNvPr id="88" name="テキスト ボックス 87"/>
        <xdr:cNvSpPr txBox="1"/>
      </xdr:nvSpPr>
      <xdr:spPr>
        <a:xfrm>
          <a:off x="3606800" y="688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101600</xdr:rowOff>
    </xdr:from>
    <xdr:to>
      <xdr:col>15</xdr:col>
      <xdr:colOff>149225</xdr:colOff>
      <xdr:row>39</xdr:row>
      <xdr:rowOff>31750</xdr:rowOff>
    </xdr:to>
    <xdr:sp macro="" textlink="">
      <xdr:nvSpPr>
        <xdr:cNvPr id="89" name="楕円 88"/>
        <xdr:cNvSpPr/>
      </xdr:nvSpPr>
      <xdr:spPr>
        <a:xfrm>
          <a:off x="3048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16527</xdr:rowOff>
    </xdr:from>
    <xdr:ext cx="762000" cy="259045"/>
    <xdr:sp macro="" textlink="">
      <xdr:nvSpPr>
        <xdr:cNvPr id="90" name="テキスト ボックス 89"/>
        <xdr:cNvSpPr txBox="1"/>
      </xdr:nvSpPr>
      <xdr:spPr>
        <a:xfrm>
          <a:off x="2717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12700</xdr:rowOff>
    </xdr:from>
    <xdr:to>
      <xdr:col>11</xdr:col>
      <xdr:colOff>60325</xdr:colOff>
      <xdr:row>40</xdr:row>
      <xdr:rowOff>114300</xdr:rowOff>
    </xdr:to>
    <xdr:sp macro="" textlink="">
      <xdr:nvSpPr>
        <xdr:cNvPr id="91" name="楕円 90"/>
        <xdr:cNvSpPr/>
      </xdr:nvSpPr>
      <xdr:spPr>
        <a:xfrm>
          <a:off x="2159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99077</xdr:rowOff>
    </xdr:from>
    <xdr:ext cx="762000" cy="259045"/>
    <xdr:sp macro="" textlink="">
      <xdr:nvSpPr>
        <xdr:cNvPr id="92" name="テキスト ボックス 91"/>
        <xdr:cNvSpPr txBox="1"/>
      </xdr:nvSpPr>
      <xdr:spPr>
        <a:xfrm>
          <a:off x="1828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44450</xdr:rowOff>
    </xdr:from>
    <xdr:to>
      <xdr:col>6</xdr:col>
      <xdr:colOff>171450</xdr:colOff>
      <xdr:row>39</xdr:row>
      <xdr:rowOff>146050</xdr:rowOff>
    </xdr:to>
    <xdr:sp macro="" textlink="">
      <xdr:nvSpPr>
        <xdr:cNvPr id="93" name="楕円 92"/>
        <xdr:cNvSpPr/>
      </xdr:nvSpPr>
      <xdr:spPr>
        <a:xfrm>
          <a:off x="1270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130827</xdr:rowOff>
    </xdr:from>
    <xdr:ext cx="762000" cy="259045"/>
    <xdr:sp macro="" textlink="">
      <xdr:nvSpPr>
        <xdr:cNvPr id="94" name="テキスト ボックス 93"/>
        <xdr:cNvSpPr txBox="1"/>
      </xdr:nvSpPr>
      <xdr:spPr>
        <a:xfrm>
          <a:off x="939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行政コストの削減を意識した予算編成に努めたことから、賃金（△</a:t>
          </a:r>
          <a:r>
            <a:rPr kumimoji="1" lang="en-US" altLang="ja-JP" sz="1300">
              <a:latin typeface="ＭＳ Ｐゴシック" panose="020B0600070205080204" pitchFamily="50" charset="-128"/>
              <a:ea typeface="ＭＳ Ｐゴシック" panose="020B0600070205080204" pitchFamily="50" charset="-128"/>
            </a:rPr>
            <a:t>1,943</a:t>
          </a:r>
          <a:r>
            <a:rPr kumimoji="1" lang="ja-JP" altLang="en-US" sz="1300">
              <a:latin typeface="ＭＳ Ｐゴシック" panose="020B0600070205080204" pitchFamily="50" charset="-128"/>
              <a:ea typeface="ＭＳ Ｐゴシック" panose="020B0600070205080204" pitchFamily="50" charset="-128"/>
            </a:rPr>
            <a:t>千円）、需用費（消耗品費 △</a:t>
          </a:r>
          <a:r>
            <a:rPr kumimoji="1" lang="en-US" altLang="ja-JP" sz="1300">
              <a:latin typeface="ＭＳ Ｐゴシック" panose="020B0600070205080204" pitchFamily="50" charset="-128"/>
              <a:ea typeface="ＭＳ Ｐゴシック" panose="020B0600070205080204" pitchFamily="50" charset="-128"/>
            </a:rPr>
            <a:t>24,313</a:t>
          </a:r>
          <a:r>
            <a:rPr kumimoji="1" lang="ja-JP" altLang="en-US" sz="1300">
              <a:latin typeface="ＭＳ Ｐゴシック" panose="020B0600070205080204" pitchFamily="50" charset="-128"/>
              <a:ea typeface="ＭＳ Ｐゴシック" panose="020B0600070205080204" pitchFamily="50" charset="-128"/>
            </a:rPr>
            <a:t>千円）などで削減が図られたことから、前年度より０．２ポイントの減少となった。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指定管理者制度の導入により各施設の維持管理を委託するなど、物件費に占める委託料の割合は高い状況にある。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一方でその委託先には民間事業者が参入しており、コストの削減効果も発揮されている。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21</xdr:row>
      <xdr:rowOff>12700</xdr:rowOff>
    </xdr:to>
    <xdr:cxnSp macro="">
      <xdr:nvCxnSpPr>
        <xdr:cNvPr id="122" name="直線コネクタ 121"/>
        <xdr:cNvCxnSpPr/>
      </xdr:nvCxnSpPr>
      <xdr:spPr>
        <a:xfrm flipV="1">
          <a:off x="16510000" y="2184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156227</xdr:rowOff>
    </xdr:from>
    <xdr:ext cx="762000" cy="259045"/>
    <xdr:sp macro="" textlink="">
      <xdr:nvSpPr>
        <xdr:cNvPr id="123" name="物件費最小値テキスト"/>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xdr:rowOff>
    </xdr:from>
    <xdr:to>
      <xdr:col>82</xdr:col>
      <xdr:colOff>196850</xdr:colOff>
      <xdr:row>21</xdr:row>
      <xdr:rowOff>12700</xdr:rowOff>
    </xdr:to>
    <xdr:cxnSp macro="">
      <xdr:nvCxnSpPr>
        <xdr:cNvPr id="124" name="直線コネクタ 123"/>
        <xdr:cNvCxnSpPr/>
      </xdr:nvCxnSpPr>
      <xdr:spPr>
        <a:xfrm>
          <a:off x="16421100" y="361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127000</xdr:rowOff>
    </xdr:from>
    <xdr:to>
      <xdr:col>82</xdr:col>
      <xdr:colOff>107950</xdr:colOff>
      <xdr:row>15</xdr:row>
      <xdr:rowOff>165100</xdr:rowOff>
    </xdr:to>
    <xdr:cxnSp macro="">
      <xdr:nvCxnSpPr>
        <xdr:cNvPr id="127" name="直線コネクタ 126"/>
        <xdr:cNvCxnSpPr/>
      </xdr:nvCxnSpPr>
      <xdr:spPr>
        <a:xfrm flipV="1">
          <a:off x="15671800" y="2698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29227</xdr:rowOff>
    </xdr:from>
    <xdr:ext cx="762000" cy="259045"/>
    <xdr:sp macro="" textlink="">
      <xdr:nvSpPr>
        <xdr:cNvPr id="128" name="物件費平均値テキスト"/>
        <xdr:cNvSpPr txBox="1"/>
      </xdr:nvSpPr>
      <xdr:spPr>
        <a:xfrm>
          <a:off x="16598900" y="2772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29" name="フローチャート: 判断 128"/>
        <xdr:cNvSpPr/>
      </xdr:nvSpPr>
      <xdr:spPr>
        <a:xfrm>
          <a:off x="164592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15</xdr:row>
      <xdr:rowOff>165100</xdr:rowOff>
    </xdr:to>
    <xdr:cxnSp macro="">
      <xdr:nvCxnSpPr>
        <xdr:cNvPr id="130" name="直線コネクタ 129"/>
        <xdr:cNvCxnSpPr/>
      </xdr:nvCxnSpPr>
      <xdr:spPr>
        <a:xfrm>
          <a:off x="14782800" y="23749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31" name="フローチャート: 判断 130"/>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32" name="テキスト ボックス 131"/>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127000</xdr:rowOff>
    </xdr:from>
    <xdr:to>
      <xdr:col>73</xdr:col>
      <xdr:colOff>180975</xdr:colOff>
      <xdr:row>13</xdr:row>
      <xdr:rowOff>146050</xdr:rowOff>
    </xdr:to>
    <xdr:cxnSp macro="">
      <xdr:nvCxnSpPr>
        <xdr:cNvPr id="133" name="直線コネクタ 132"/>
        <xdr:cNvCxnSpPr/>
      </xdr:nvCxnSpPr>
      <xdr:spPr>
        <a:xfrm>
          <a:off x="13893800" y="235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34" name="フローチャート: 判断 133"/>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105427</xdr:rowOff>
    </xdr:from>
    <xdr:ext cx="762000" cy="259045"/>
    <xdr:sp macro="" textlink="">
      <xdr:nvSpPr>
        <xdr:cNvPr id="135" name="テキスト ボックス 134"/>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107950</xdr:rowOff>
    </xdr:from>
    <xdr:to>
      <xdr:col>69</xdr:col>
      <xdr:colOff>92075</xdr:colOff>
      <xdr:row>13</xdr:row>
      <xdr:rowOff>127000</xdr:rowOff>
    </xdr:to>
    <xdr:cxnSp macro="">
      <xdr:nvCxnSpPr>
        <xdr:cNvPr id="136" name="直線コネクタ 135"/>
        <xdr:cNvCxnSpPr/>
      </xdr:nvCxnSpPr>
      <xdr:spPr>
        <a:xfrm>
          <a:off x="13004800" y="233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133350</xdr:rowOff>
    </xdr:from>
    <xdr:to>
      <xdr:col>69</xdr:col>
      <xdr:colOff>142875</xdr:colOff>
      <xdr:row>14</xdr:row>
      <xdr:rowOff>63500</xdr:rowOff>
    </xdr:to>
    <xdr:sp macro="" textlink="">
      <xdr:nvSpPr>
        <xdr:cNvPr id="137" name="フローチャート: 判断 136"/>
        <xdr:cNvSpPr/>
      </xdr:nvSpPr>
      <xdr:spPr>
        <a:xfrm>
          <a:off x="13843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76200</xdr:rowOff>
    </xdr:from>
    <xdr:to>
      <xdr:col>82</xdr:col>
      <xdr:colOff>158750</xdr:colOff>
      <xdr:row>16</xdr:row>
      <xdr:rowOff>6350</xdr:rowOff>
    </xdr:to>
    <xdr:sp macro="" textlink="">
      <xdr:nvSpPr>
        <xdr:cNvPr id="146" name="楕円 145"/>
        <xdr:cNvSpPr/>
      </xdr:nvSpPr>
      <xdr:spPr>
        <a:xfrm>
          <a:off x="164592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92727</xdr:rowOff>
    </xdr:from>
    <xdr:ext cx="762000" cy="259045"/>
    <xdr:sp macro="" textlink="">
      <xdr:nvSpPr>
        <xdr:cNvPr id="147" name="物件費該当値テキスト"/>
        <xdr:cNvSpPr txBox="1"/>
      </xdr:nvSpPr>
      <xdr:spPr>
        <a:xfrm>
          <a:off x="165989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114300</xdr:rowOff>
    </xdr:from>
    <xdr:to>
      <xdr:col>78</xdr:col>
      <xdr:colOff>120650</xdr:colOff>
      <xdr:row>16</xdr:row>
      <xdr:rowOff>44450</xdr:rowOff>
    </xdr:to>
    <xdr:sp macro="" textlink="">
      <xdr:nvSpPr>
        <xdr:cNvPr id="148" name="楕円 147"/>
        <xdr:cNvSpPr/>
      </xdr:nvSpPr>
      <xdr:spPr>
        <a:xfrm>
          <a:off x="15621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29227</xdr:rowOff>
    </xdr:from>
    <xdr:ext cx="736600" cy="259045"/>
    <xdr:sp macro="" textlink="">
      <xdr:nvSpPr>
        <xdr:cNvPr id="149" name="テキスト ボックス 148"/>
        <xdr:cNvSpPr txBox="1"/>
      </xdr:nvSpPr>
      <xdr:spPr>
        <a:xfrm>
          <a:off x="15290800" y="277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0" name="楕円 149"/>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1" name="テキスト ボックス 150"/>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76200</xdr:rowOff>
    </xdr:from>
    <xdr:to>
      <xdr:col>69</xdr:col>
      <xdr:colOff>142875</xdr:colOff>
      <xdr:row>14</xdr:row>
      <xdr:rowOff>6350</xdr:rowOff>
    </xdr:to>
    <xdr:sp macro="" textlink="">
      <xdr:nvSpPr>
        <xdr:cNvPr id="152" name="楕円 151"/>
        <xdr:cNvSpPr/>
      </xdr:nvSpPr>
      <xdr:spPr>
        <a:xfrm>
          <a:off x="13843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16527</xdr:rowOff>
    </xdr:from>
    <xdr:ext cx="762000" cy="259045"/>
    <xdr:sp macro="" textlink="">
      <xdr:nvSpPr>
        <xdr:cNvPr id="153" name="テキスト ボックス 152"/>
        <xdr:cNvSpPr txBox="1"/>
      </xdr:nvSpPr>
      <xdr:spPr>
        <a:xfrm>
          <a:off x="13512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57150</xdr:rowOff>
    </xdr:from>
    <xdr:to>
      <xdr:col>65</xdr:col>
      <xdr:colOff>53975</xdr:colOff>
      <xdr:row>13</xdr:row>
      <xdr:rowOff>158750</xdr:rowOff>
    </xdr:to>
    <xdr:sp macro="" textlink="">
      <xdr:nvSpPr>
        <xdr:cNvPr id="154" name="楕円 153"/>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168927</xdr:rowOff>
    </xdr:from>
    <xdr:ext cx="762000" cy="259045"/>
    <xdr:sp macro="" textlink="">
      <xdr:nvSpPr>
        <xdr:cNvPr id="155" name="テキスト ボックス 154"/>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町営老人ホームの民営化に伴い、老人保護措置費が前年度より増加（</a:t>
          </a:r>
          <a:r>
            <a:rPr kumimoji="1" lang="en-US" altLang="ja-JP" sz="1300">
              <a:latin typeface="ＭＳ Ｐゴシック" panose="020B0600070205080204" pitchFamily="50" charset="-128"/>
              <a:ea typeface="ＭＳ Ｐゴシック" panose="020B0600070205080204" pitchFamily="50" charset="-128"/>
            </a:rPr>
            <a:t>105,258</a:t>
          </a:r>
          <a:r>
            <a:rPr kumimoji="1" lang="ja-JP" altLang="en-US" sz="1300">
              <a:latin typeface="ＭＳ Ｐゴシック" panose="020B0600070205080204" pitchFamily="50" charset="-128"/>
              <a:ea typeface="ＭＳ Ｐゴシック" panose="020B0600070205080204" pitchFamily="50" charset="-128"/>
            </a:rPr>
            <a:t>千円）したことにより、前年度より２．０ポイント増加となった。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扶助費の抑制は性質上容易ではないが、過大とならないように適正な対応に努める。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5" name="直線コネクタ 184"/>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6"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7" name="直線コネクタ 186"/>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8"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9" name="直線コネクタ 188"/>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57</xdr:row>
      <xdr:rowOff>69850</xdr:rowOff>
    </xdr:to>
    <xdr:cxnSp macro="">
      <xdr:nvCxnSpPr>
        <xdr:cNvPr id="190" name="直線コネクタ 189"/>
        <xdr:cNvCxnSpPr/>
      </xdr:nvCxnSpPr>
      <xdr:spPr>
        <a:xfrm>
          <a:off x="3987800" y="9515928"/>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1" name="扶助費平均値テキスト"/>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2" name="フローチャート: 判断 191"/>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86178</xdr:rowOff>
    </xdr:to>
    <xdr:cxnSp macro="">
      <xdr:nvCxnSpPr>
        <xdr:cNvPr id="193" name="直線コネクタ 192"/>
        <xdr:cNvCxnSpPr/>
      </xdr:nvCxnSpPr>
      <xdr:spPr>
        <a:xfrm>
          <a:off x="3098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4" name="フローチャート: 判断 193"/>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195" name="テキスト ボックス 194"/>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55</xdr:row>
      <xdr:rowOff>53522</xdr:rowOff>
    </xdr:to>
    <xdr:cxnSp macro="">
      <xdr:nvCxnSpPr>
        <xdr:cNvPr id="196" name="直線コネクタ 195"/>
        <xdr:cNvCxnSpPr/>
      </xdr:nvCxnSpPr>
      <xdr:spPr>
        <a:xfrm>
          <a:off x="2209800" y="94016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8" name="テキスト ボックス 19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54</xdr:row>
      <xdr:rowOff>159657</xdr:rowOff>
    </xdr:to>
    <xdr:cxnSp macro="">
      <xdr:nvCxnSpPr>
        <xdr:cNvPr id="199" name="直線コネクタ 198"/>
        <xdr:cNvCxnSpPr/>
      </xdr:nvCxnSpPr>
      <xdr:spPr>
        <a:xfrm flipV="1">
          <a:off x="1320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2" name="フローチャート: 判断 201"/>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3" name="テキスト ボックス 202"/>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1" name="楕円 210"/>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2" name="テキスト ボックス 211"/>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3" name="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4" name="テキスト ボックス 213"/>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5" name="楕円 214"/>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6" name="テキスト ボックス 215"/>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7" name="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8" name="テキスト ボックス 217"/>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その他に係るもののほとんどは繰出金である。前年度より国民健康保険特別会計繰出金（△</a:t>
          </a:r>
          <a:r>
            <a:rPr kumimoji="1" lang="en-US" altLang="ja-JP" sz="1200">
              <a:latin typeface="ＭＳ Ｐゴシック" panose="020B0600070205080204" pitchFamily="50" charset="-128"/>
              <a:ea typeface="ＭＳ Ｐゴシック" panose="020B0600070205080204" pitchFamily="50" charset="-128"/>
            </a:rPr>
            <a:t>45,923</a:t>
          </a:r>
          <a:r>
            <a:rPr kumimoji="1" lang="ja-JP" altLang="en-US" sz="1200">
              <a:latin typeface="ＭＳ Ｐゴシック" panose="020B0600070205080204" pitchFamily="50" charset="-128"/>
              <a:ea typeface="ＭＳ Ｐゴシック" panose="020B0600070205080204" pitchFamily="50" charset="-128"/>
            </a:rPr>
            <a:t>千円）等が減少したことを受け０．６ポイント減少した。数値は全国・県平均及び類似団体を下回るものの、内訳としては後期高齢者医療特別会計、介護保険会計に係る繰出金が多くを占めている状況である。また、簡易水道のおける未普及地解消のための事業に係る簡易水道特別会計への繰出（</a:t>
          </a:r>
          <a:r>
            <a:rPr kumimoji="1" lang="en-US" altLang="ja-JP" sz="1200">
              <a:latin typeface="ＭＳ Ｐゴシック" panose="020B0600070205080204" pitchFamily="50" charset="-128"/>
              <a:ea typeface="ＭＳ Ｐゴシック" panose="020B0600070205080204" pitchFamily="50" charset="-128"/>
            </a:rPr>
            <a:t>H30:80,141</a:t>
          </a:r>
          <a:r>
            <a:rPr kumimoji="1" lang="ja-JP" altLang="en-US" sz="1200">
              <a:latin typeface="ＭＳ Ｐゴシック" panose="020B0600070205080204" pitchFamily="50" charset="-128"/>
              <a:ea typeface="ＭＳ Ｐゴシック" panose="020B0600070205080204" pitchFamily="50" charset="-128"/>
            </a:rPr>
            <a:t>千円）も大きい。特別会計は独立採算を原則とし、一般会計からの繰出は繰出基準に基づくよう努める。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169863</xdr:rowOff>
    </xdr:from>
    <xdr:to>
      <xdr:col>82</xdr:col>
      <xdr:colOff>107950</xdr:colOff>
      <xdr:row>61</xdr:row>
      <xdr:rowOff>41275</xdr:rowOff>
    </xdr:to>
    <xdr:cxnSp macro="">
      <xdr:nvCxnSpPr>
        <xdr:cNvPr id="250" name="直線コネクタ 249"/>
        <xdr:cNvCxnSpPr/>
      </xdr:nvCxnSpPr>
      <xdr:spPr>
        <a:xfrm flipV="1">
          <a:off x="16510000" y="90852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84790</xdr:rowOff>
    </xdr:from>
    <xdr:ext cx="762000" cy="259045"/>
    <xdr:sp macro="" textlink="">
      <xdr:nvSpPr>
        <xdr:cNvPr id="253" name="その他最大値テキスト"/>
        <xdr:cNvSpPr txBox="1"/>
      </xdr:nvSpPr>
      <xdr:spPr>
        <a:xfrm>
          <a:off x="16598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169863</xdr:rowOff>
    </xdr:from>
    <xdr:to>
      <xdr:col>82</xdr:col>
      <xdr:colOff>196850</xdr:colOff>
      <xdr:row>52</xdr:row>
      <xdr:rowOff>169863</xdr:rowOff>
    </xdr:to>
    <xdr:cxnSp macro="">
      <xdr:nvCxnSpPr>
        <xdr:cNvPr id="254" name="直線コネクタ 253"/>
        <xdr:cNvCxnSpPr/>
      </xdr:nvCxnSpPr>
      <xdr:spPr>
        <a:xfrm>
          <a:off x="16421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84138</xdr:rowOff>
    </xdr:from>
    <xdr:to>
      <xdr:col>82</xdr:col>
      <xdr:colOff>107950</xdr:colOff>
      <xdr:row>56</xdr:row>
      <xdr:rowOff>169863</xdr:rowOff>
    </xdr:to>
    <xdr:cxnSp macro="">
      <xdr:nvCxnSpPr>
        <xdr:cNvPr id="255" name="直線コネクタ 254"/>
        <xdr:cNvCxnSpPr/>
      </xdr:nvCxnSpPr>
      <xdr:spPr>
        <a:xfrm flipV="1">
          <a:off x="15671800" y="9685338"/>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62565</xdr:rowOff>
    </xdr:from>
    <xdr:ext cx="762000" cy="259045"/>
    <xdr:sp macro="" textlink="">
      <xdr:nvSpPr>
        <xdr:cNvPr id="256" name="その他平均値テキスト"/>
        <xdr:cNvSpPr txBox="1"/>
      </xdr:nvSpPr>
      <xdr:spPr>
        <a:xfrm>
          <a:off x="16598900" y="9835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57" name="フローチャート: 判断 256"/>
        <xdr:cNvSpPr/>
      </xdr:nvSpPr>
      <xdr:spPr>
        <a:xfrm>
          <a:off x="164592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55563</xdr:rowOff>
    </xdr:from>
    <xdr:to>
      <xdr:col>78</xdr:col>
      <xdr:colOff>69850</xdr:colOff>
      <xdr:row>56</xdr:row>
      <xdr:rowOff>169863</xdr:rowOff>
    </xdr:to>
    <xdr:cxnSp macro="">
      <xdr:nvCxnSpPr>
        <xdr:cNvPr id="258" name="直線コネクタ 257"/>
        <xdr:cNvCxnSpPr/>
      </xdr:nvCxnSpPr>
      <xdr:spPr>
        <a:xfrm>
          <a:off x="14782800" y="9485313"/>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104775</xdr:rowOff>
    </xdr:from>
    <xdr:to>
      <xdr:col>78</xdr:col>
      <xdr:colOff>120650</xdr:colOff>
      <xdr:row>58</xdr:row>
      <xdr:rowOff>34925</xdr:rowOff>
    </xdr:to>
    <xdr:sp macro="" textlink="">
      <xdr:nvSpPr>
        <xdr:cNvPr id="259" name="フローチャート: 判断 258"/>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19702</xdr:rowOff>
    </xdr:from>
    <xdr:ext cx="736600" cy="259045"/>
    <xdr:sp macro="" textlink="">
      <xdr:nvSpPr>
        <xdr:cNvPr id="260" name="テキスト ボックス 259"/>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55563</xdr:rowOff>
    </xdr:from>
    <xdr:to>
      <xdr:col>73</xdr:col>
      <xdr:colOff>180975</xdr:colOff>
      <xdr:row>55</xdr:row>
      <xdr:rowOff>55563</xdr:rowOff>
    </xdr:to>
    <xdr:cxnSp macro="">
      <xdr:nvCxnSpPr>
        <xdr:cNvPr id="261" name="直線コネクタ 260"/>
        <xdr:cNvCxnSpPr/>
      </xdr:nvCxnSpPr>
      <xdr:spPr>
        <a:xfrm>
          <a:off x="13893800" y="9485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119063</xdr:rowOff>
    </xdr:from>
    <xdr:to>
      <xdr:col>74</xdr:col>
      <xdr:colOff>31750</xdr:colOff>
      <xdr:row>58</xdr:row>
      <xdr:rowOff>49213</xdr:rowOff>
    </xdr:to>
    <xdr:sp macro="" textlink="">
      <xdr:nvSpPr>
        <xdr:cNvPr id="262" name="フローチャート: 判断 261"/>
        <xdr:cNvSpPr/>
      </xdr:nvSpPr>
      <xdr:spPr>
        <a:xfrm>
          <a:off x="14732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33990</xdr:rowOff>
    </xdr:from>
    <xdr:ext cx="762000" cy="259045"/>
    <xdr:sp macro="" textlink="">
      <xdr:nvSpPr>
        <xdr:cNvPr id="263" name="テキスト ボックス 262"/>
        <xdr:cNvSpPr txBox="1"/>
      </xdr:nvSpPr>
      <xdr:spPr>
        <a:xfrm>
          <a:off x="14401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41275</xdr:rowOff>
    </xdr:from>
    <xdr:to>
      <xdr:col>69</xdr:col>
      <xdr:colOff>92075</xdr:colOff>
      <xdr:row>55</xdr:row>
      <xdr:rowOff>55563</xdr:rowOff>
    </xdr:to>
    <xdr:cxnSp macro="">
      <xdr:nvCxnSpPr>
        <xdr:cNvPr id="264" name="直線コネクタ 263"/>
        <xdr:cNvCxnSpPr/>
      </xdr:nvCxnSpPr>
      <xdr:spPr>
        <a:xfrm>
          <a:off x="13004800" y="94710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4763</xdr:rowOff>
    </xdr:from>
    <xdr:to>
      <xdr:col>69</xdr:col>
      <xdr:colOff>142875</xdr:colOff>
      <xdr:row>57</xdr:row>
      <xdr:rowOff>106363</xdr:rowOff>
    </xdr:to>
    <xdr:sp macro="" textlink="">
      <xdr:nvSpPr>
        <xdr:cNvPr id="265" name="フローチャート: 判断 264"/>
        <xdr:cNvSpPr/>
      </xdr:nvSpPr>
      <xdr:spPr>
        <a:xfrm>
          <a:off x="13843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91140</xdr:rowOff>
    </xdr:from>
    <xdr:ext cx="762000" cy="259045"/>
    <xdr:sp macro="" textlink="">
      <xdr:nvSpPr>
        <xdr:cNvPr id="266" name="テキスト ボックス 265"/>
        <xdr:cNvSpPr txBox="1"/>
      </xdr:nvSpPr>
      <xdr:spPr>
        <a:xfrm>
          <a:off x="13512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67" name="フローチャート: 判断 266"/>
        <xdr:cNvSpPr/>
      </xdr:nvSpPr>
      <xdr:spPr>
        <a:xfrm>
          <a:off x="12954000" y="980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119715</xdr:rowOff>
    </xdr:from>
    <xdr:ext cx="762000" cy="259045"/>
    <xdr:sp macro="" textlink="">
      <xdr:nvSpPr>
        <xdr:cNvPr id="268" name="テキスト ボックス 267"/>
        <xdr:cNvSpPr txBox="1"/>
      </xdr:nvSpPr>
      <xdr:spPr>
        <a:xfrm>
          <a:off x="12623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33338</xdr:rowOff>
    </xdr:from>
    <xdr:to>
      <xdr:col>82</xdr:col>
      <xdr:colOff>158750</xdr:colOff>
      <xdr:row>56</xdr:row>
      <xdr:rowOff>134938</xdr:rowOff>
    </xdr:to>
    <xdr:sp macro="" textlink="">
      <xdr:nvSpPr>
        <xdr:cNvPr id="274" name="楕円 273"/>
        <xdr:cNvSpPr/>
      </xdr:nvSpPr>
      <xdr:spPr>
        <a:xfrm>
          <a:off x="164592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49865</xdr:rowOff>
    </xdr:from>
    <xdr:ext cx="762000" cy="259045"/>
    <xdr:sp macro="" textlink="">
      <xdr:nvSpPr>
        <xdr:cNvPr id="275" name="その他該当値テキスト"/>
        <xdr:cNvSpPr txBox="1"/>
      </xdr:nvSpPr>
      <xdr:spPr>
        <a:xfrm>
          <a:off x="16598900" y="947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119063</xdr:rowOff>
    </xdr:from>
    <xdr:to>
      <xdr:col>78</xdr:col>
      <xdr:colOff>120650</xdr:colOff>
      <xdr:row>57</xdr:row>
      <xdr:rowOff>49213</xdr:rowOff>
    </xdr:to>
    <xdr:sp macro="" textlink="">
      <xdr:nvSpPr>
        <xdr:cNvPr id="276" name="楕円 275"/>
        <xdr:cNvSpPr/>
      </xdr:nvSpPr>
      <xdr:spPr>
        <a:xfrm>
          <a:off x="15621000" y="97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59390</xdr:rowOff>
    </xdr:from>
    <xdr:ext cx="736600" cy="259045"/>
    <xdr:sp macro="" textlink="">
      <xdr:nvSpPr>
        <xdr:cNvPr id="277" name="テキスト ボックス 276"/>
        <xdr:cNvSpPr txBox="1"/>
      </xdr:nvSpPr>
      <xdr:spPr>
        <a:xfrm>
          <a:off x="15290800" y="948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4763</xdr:rowOff>
    </xdr:from>
    <xdr:to>
      <xdr:col>74</xdr:col>
      <xdr:colOff>31750</xdr:colOff>
      <xdr:row>55</xdr:row>
      <xdr:rowOff>106363</xdr:rowOff>
    </xdr:to>
    <xdr:sp macro="" textlink="">
      <xdr:nvSpPr>
        <xdr:cNvPr id="278" name="楕円 277"/>
        <xdr:cNvSpPr/>
      </xdr:nvSpPr>
      <xdr:spPr>
        <a:xfrm>
          <a:off x="14732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116540</xdr:rowOff>
    </xdr:from>
    <xdr:ext cx="762000" cy="259045"/>
    <xdr:sp macro="" textlink="">
      <xdr:nvSpPr>
        <xdr:cNvPr id="279" name="テキスト ボックス 278"/>
        <xdr:cNvSpPr txBox="1"/>
      </xdr:nvSpPr>
      <xdr:spPr>
        <a:xfrm>
          <a:off x="14401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4763</xdr:rowOff>
    </xdr:from>
    <xdr:to>
      <xdr:col>69</xdr:col>
      <xdr:colOff>142875</xdr:colOff>
      <xdr:row>55</xdr:row>
      <xdr:rowOff>106363</xdr:rowOff>
    </xdr:to>
    <xdr:sp macro="" textlink="">
      <xdr:nvSpPr>
        <xdr:cNvPr id="280" name="楕円 279"/>
        <xdr:cNvSpPr/>
      </xdr:nvSpPr>
      <xdr:spPr>
        <a:xfrm>
          <a:off x="13843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116540</xdr:rowOff>
    </xdr:from>
    <xdr:ext cx="762000" cy="259045"/>
    <xdr:sp macro="" textlink="">
      <xdr:nvSpPr>
        <xdr:cNvPr id="281" name="テキスト ボックス 280"/>
        <xdr:cNvSpPr txBox="1"/>
      </xdr:nvSpPr>
      <xdr:spPr>
        <a:xfrm>
          <a:off x="13512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161925</xdr:rowOff>
    </xdr:from>
    <xdr:to>
      <xdr:col>65</xdr:col>
      <xdr:colOff>53975</xdr:colOff>
      <xdr:row>55</xdr:row>
      <xdr:rowOff>92075</xdr:rowOff>
    </xdr:to>
    <xdr:sp macro="" textlink="">
      <xdr:nvSpPr>
        <xdr:cNvPr id="282" name="楕円 281"/>
        <xdr:cNvSpPr/>
      </xdr:nvSpPr>
      <xdr:spPr>
        <a:xfrm>
          <a:off x="12954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102252</xdr:rowOff>
    </xdr:from>
    <xdr:ext cx="762000" cy="259045"/>
    <xdr:sp macro="" textlink="">
      <xdr:nvSpPr>
        <xdr:cNvPr id="283" name="テキスト ボックス 282"/>
        <xdr:cNvSpPr txBox="1"/>
      </xdr:nvSpPr>
      <xdr:spPr>
        <a:xfrm>
          <a:off x="12623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補助費の値については、類似団体を下回るものの増加傾向にある状況である。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経常一般財源が減少するなか、経常的な補助費等が減少しないことが要因で抑制が図られていない。特に一部事務組合負担金以外の補助費等の水準が高いが、これは各種団体助成が含まれている。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補助金については、引き続き交付の在り方の見直しや終期設定により抑制を図る必要がある。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11" name="直線コネクタ 310"/>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2"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3" name="直線コネクタ 312"/>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4"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5" name="直線コネクタ 314"/>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73660</xdr:rowOff>
    </xdr:from>
    <xdr:to>
      <xdr:col>82</xdr:col>
      <xdr:colOff>107950</xdr:colOff>
      <xdr:row>36</xdr:row>
      <xdr:rowOff>88900</xdr:rowOff>
    </xdr:to>
    <xdr:cxnSp macro="">
      <xdr:nvCxnSpPr>
        <xdr:cNvPr id="316" name="直線コネクタ 315"/>
        <xdr:cNvCxnSpPr/>
      </xdr:nvCxnSpPr>
      <xdr:spPr>
        <a:xfrm>
          <a:off x="15671800" y="6245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7"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8" name="フローチャート: 判断 317"/>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123190</xdr:rowOff>
    </xdr:from>
    <xdr:to>
      <xdr:col>78</xdr:col>
      <xdr:colOff>69850</xdr:colOff>
      <xdr:row>36</xdr:row>
      <xdr:rowOff>73660</xdr:rowOff>
    </xdr:to>
    <xdr:cxnSp macro="">
      <xdr:nvCxnSpPr>
        <xdr:cNvPr id="319" name="直線コネクタ 318"/>
        <xdr:cNvCxnSpPr/>
      </xdr:nvCxnSpPr>
      <xdr:spPr>
        <a:xfrm>
          <a:off x="14782800" y="6123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20" name="フローチャート: 判断 319"/>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1" name="テキスト ボックス 320"/>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123190</xdr:rowOff>
    </xdr:to>
    <xdr:cxnSp macro="">
      <xdr:nvCxnSpPr>
        <xdr:cNvPr id="322" name="直線コネクタ 321"/>
        <xdr:cNvCxnSpPr/>
      </xdr:nvCxnSpPr>
      <xdr:spPr>
        <a:xfrm>
          <a:off x="13893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3" name="フローチャート: 判断 322"/>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4" name="テキスト ボックス 323"/>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92710</xdr:rowOff>
    </xdr:to>
    <xdr:cxnSp macro="">
      <xdr:nvCxnSpPr>
        <xdr:cNvPr id="325" name="直線コネクタ 324"/>
        <xdr:cNvCxnSpPr/>
      </xdr:nvCxnSpPr>
      <xdr:spPr>
        <a:xfrm>
          <a:off x="13004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6" name="フローチャート: 判断 325"/>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7" name="テキスト ボックス 326"/>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8" name="フローチャート: 判断 327"/>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9" name="テキスト ボックス 328"/>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35" name="楕円 334"/>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54627</xdr:rowOff>
    </xdr:from>
    <xdr:ext cx="762000" cy="259045"/>
    <xdr:sp macro="" textlink="">
      <xdr:nvSpPr>
        <xdr:cNvPr id="336"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22860</xdr:rowOff>
    </xdr:from>
    <xdr:to>
      <xdr:col>78</xdr:col>
      <xdr:colOff>120650</xdr:colOff>
      <xdr:row>36</xdr:row>
      <xdr:rowOff>124460</xdr:rowOff>
    </xdr:to>
    <xdr:sp macro="" textlink="">
      <xdr:nvSpPr>
        <xdr:cNvPr id="337" name="楕円 336"/>
        <xdr:cNvSpPr/>
      </xdr:nvSpPr>
      <xdr:spPr>
        <a:xfrm>
          <a:off x="15621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134637</xdr:rowOff>
    </xdr:from>
    <xdr:ext cx="736600" cy="259045"/>
    <xdr:sp macro="" textlink="">
      <xdr:nvSpPr>
        <xdr:cNvPr id="338" name="テキスト ボックス 337"/>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72390</xdr:rowOff>
    </xdr:from>
    <xdr:to>
      <xdr:col>74</xdr:col>
      <xdr:colOff>31750</xdr:colOff>
      <xdr:row>36</xdr:row>
      <xdr:rowOff>2540</xdr:rowOff>
    </xdr:to>
    <xdr:sp macro="" textlink="">
      <xdr:nvSpPr>
        <xdr:cNvPr id="339" name="楕円 338"/>
        <xdr:cNvSpPr/>
      </xdr:nvSpPr>
      <xdr:spPr>
        <a:xfrm>
          <a:off x="14732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12717</xdr:rowOff>
    </xdr:from>
    <xdr:ext cx="762000" cy="259045"/>
    <xdr:sp macro="" textlink="">
      <xdr:nvSpPr>
        <xdr:cNvPr id="340" name="テキスト ボックス 339"/>
        <xdr:cNvSpPr txBox="1"/>
      </xdr:nvSpPr>
      <xdr:spPr>
        <a:xfrm>
          <a:off x="14401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41" name="楕円 340"/>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42" name="テキスト ボックス 341"/>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43" name="楕円 342"/>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44" name="テキスト ボックス 343"/>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公債費への経常経費充当一般財源の減（△</a:t>
          </a:r>
          <a:r>
            <a:rPr kumimoji="1" lang="en-US" altLang="ja-JP" sz="1200">
              <a:latin typeface="ＭＳ Ｐゴシック" panose="020B0600070205080204" pitchFamily="50" charset="-128"/>
              <a:ea typeface="ＭＳ Ｐゴシック" panose="020B0600070205080204" pitchFamily="50" charset="-128"/>
            </a:rPr>
            <a:t>90,852</a:t>
          </a:r>
          <a:r>
            <a:rPr kumimoji="1" lang="ja-JP" altLang="en-US" sz="1200">
              <a:latin typeface="ＭＳ Ｐゴシック" panose="020B0600070205080204" pitchFamily="50" charset="-128"/>
              <a:ea typeface="ＭＳ Ｐゴシック" panose="020B0600070205080204" pitchFamily="50" charset="-128"/>
            </a:rPr>
            <a:t>千円）により、前年度より１．３ポイントの減となった。合併時は旧町村で合併前に集中した大型事業の財源として借入れた地方債を引継いだことから財政負担は大きかったが、合併以降は例年償還額を超えない程度に借入を抑制していることから公債費は減少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平成３０年度決算における数値は全国・県平均、さらに類似団体より下回っているが、平成２８年熊本地震以降毎年発生する各種災害により借入額の増加が見込まれる。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4" name="直線コネクタ 373"/>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5"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6" name="直線コネクタ 375"/>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7"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8" name="直線コネクタ 377"/>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19231</xdr:rowOff>
    </xdr:from>
    <xdr:to>
      <xdr:col>24</xdr:col>
      <xdr:colOff>25400</xdr:colOff>
      <xdr:row>76</xdr:row>
      <xdr:rowOff>104139</xdr:rowOff>
    </xdr:to>
    <xdr:cxnSp macro="">
      <xdr:nvCxnSpPr>
        <xdr:cNvPr id="379" name="直線コネクタ 378"/>
        <xdr:cNvCxnSpPr/>
      </xdr:nvCxnSpPr>
      <xdr:spPr>
        <a:xfrm flipV="1">
          <a:off x="3987800" y="13049431"/>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80"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1" name="フローチャート: 判断 38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77</xdr:row>
      <xdr:rowOff>30662</xdr:rowOff>
    </xdr:to>
    <xdr:cxnSp macro="">
      <xdr:nvCxnSpPr>
        <xdr:cNvPr id="382" name="直線コネクタ 381"/>
        <xdr:cNvCxnSpPr/>
      </xdr:nvCxnSpPr>
      <xdr:spPr>
        <a:xfrm flipV="1">
          <a:off x="3098800" y="13134339"/>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3" name="フローチャート: 判断 382"/>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4" name="テキスト ボックス 383"/>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30662</xdr:rowOff>
    </xdr:from>
    <xdr:to>
      <xdr:col>15</xdr:col>
      <xdr:colOff>98425</xdr:colOff>
      <xdr:row>77</xdr:row>
      <xdr:rowOff>76381</xdr:rowOff>
    </xdr:to>
    <xdr:cxnSp macro="">
      <xdr:nvCxnSpPr>
        <xdr:cNvPr id="385" name="直線コネクタ 384"/>
        <xdr:cNvCxnSpPr/>
      </xdr:nvCxnSpPr>
      <xdr:spPr>
        <a:xfrm flipV="1">
          <a:off x="2209800" y="132323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6" name="フローチャート: 判断 385"/>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7" name="テキスト ボックス 386"/>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76381</xdr:rowOff>
    </xdr:from>
    <xdr:to>
      <xdr:col>11</xdr:col>
      <xdr:colOff>9525</xdr:colOff>
      <xdr:row>77</xdr:row>
      <xdr:rowOff>154758</xdr:rowOff>
    </xdr:to>
    <xdr:cxnSp macro="">
      <xdr:nvCxnSpPr>
        <xdr:cNvPr id="388" name="直線コネクタ 387"/>
        <xdr:cNvCxnSpPr/>
      </xdr:nvCxnSpPr>
      <xdr:spPr>
        <a:xfrm flipV="1">
          <a:off x="1320800" y="132780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9" name="フローチャート: 判断 388"/>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90" name="テキスト ボックス 389"/>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91" name="フローチャート: 判断 390"/>
        <xdr:cNvSpPr/>
      </xdr:nvSpPr>
      <xdr:spPr>
        <a:xfrm>
          <a:off x="1270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51543</xdr:rowOff>
    </xdr:from>
    <xdr:ext cx="762000" cy="259045"/>
    <xdr:sp macro="" textlink="">
      <xdr:nvSpPr>
        <xdr:cNvPr id="392" name="テキスト ボックス 391"/>
        <xdr:cNvSpPr txBox="1"/>
      </xdr:nvSpPr>
      <xdr:spPr>
        <a:xfrm>
          <a:off x="939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139881</xdr:rowOff>
    </xdr:from>
    <xdr:to>
      <xdr:col>24</xdr:col>
      <xdr:colOff>76200</xdr:colOff>
      <xdr:row>76</xdr:row>
      <xdr:rowOff>70031</xdr:rowOff>
    </xdr:to>
    <xdr:sp macro="" textlink="">
      <xdr:nvSpPr>
        <xdr:cNvPr id="398" name="楕円 397"/>
        <xdr:cNvSpPr/>
      </xdr:nvSpPr>
      <xdr:spPr>
        <a:xfrm>
          <a:off x="47752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156408</xdr:rowOff>
    </xdr:from>
    <xdr:ext cx="762000" cy="259045"/>
    <xdr:sp macro="" textlink="">
      <xdr:nvSpPr>
        <xdr:cNvPr id="399" name="公債費該当値テキスト"/>
        <xdr:cNvSpPr txBox="1"/>
      </xdr:nvSpPr>
      <xdr:spPr>
        <a:xfrm>
          <a:off x="4914900" y="1284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400" name="楕円 399"/>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401" name="テキスト ボックス 400"/>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151312</xdr:rowOff>
    </xdr:from>
    <xdr:to>
      <xdr:col>15</xdr:col>
      <xdr:colOff>149225</xdr:colOff>
      <xdr:row>77</xdr:row>
      <xdr:rowOff>81462</xdr:rowOff>
    </xdr:to>
    <xdr:sp macro="" textlink="">
      <xdr:nvSpPr>
        <xdr:cNvPr id="402" name="楕円 401"/>
        <xdr:cNvSpPr/>
      </xdr:nvSpPr>
      <xdr:spPr>
        <a:xfrm>
          <a:off x="3048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91639</xdr:rowOff>
    </xdr:from>
    <xdr:ext cx="762000" cy="259045"/>
    <xdr:sp macro="" textlink="">
      <xdr:nvSpPr>
        <xdr:cNvPr id="403" name="テキスト ボックス 402"/>
        <xdr:cNvSpPr txBox="1"/>
      </xdr:nvSpPr>
      <xdr:spPr>
        <a:xfrm>
          <a:off x="2717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25581</xdr:rowOff>
    </xdr:from>
    <xdr:to>
      <xdr:col>11</xdr:col>
      <xdr:colOff>60325</xdr:colOff>
      <xdr:row>77</xdr:row>
      <xdr:rowOff>127181</xdr:rowOff>
    </xdr:to>
    <xdr:sp macro="" textlink="">
      <xdr:nvSpPr>
        <xdr:cNvPr id="404" name="楕円 403"/>
        <xdr:cNvSpPr/>
      </xdr:nvSpPr>
      <xdr:spPr>
        <a:xfrm>
          <a:off x="2159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137358</xdr:rowOff>
    </xdr:from>
    <xdr:ext cx="762000" cy="259045"/>
    <xdr:sp macro="" textlink="">
      <xdr:nvSpPr>
        <xdr:cNvPr id="405" name="テキスト ボックス 404"/>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103958</xdr:rowOff>
    </xdr:from>
    <xdr:to>
      <xdr:col>6</xdr:col>
      <xdr:colOff>171450</xdr:colOff>
      <xdr:row>78</xdr:row>
      <xdr:rowOff>34108</xdr:rowOff>
    </xdr:to>
    <xdr:sp macro="" textlink="">
      <xdr:nvSpPr>
        <xdr:cNvPr id="406" name="楕円 405"/>
        <xdr:cNvSpPr/>
      </xdr:nvSpPr>
      <xdr:spPr>
        <a:xfrm>
          <a:off x="1270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44285</xdr:rowOff>
    </xdr:from>
    <xdr:ext cx="762000" cy="259045"/>
    <xdr:sp macro="" textlink="">
      <xdr:nvSpPr>
        <xdr:cNvPr id="407" name="テキスト ボックス 406"/>
        <xdr:cNvSpPr txBox="1"/>
      </xdr:nvSpPr>
      <xdr:spPr>
        <a:xfrm>
          <a:off x="939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町営老人ホームの民営化が要因となって、前年度と比較すると人件費は減少したものの扶助費は増加する状況となっている。それ以外の項目については横ばい状態である。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今後も経常一般財源の減少により各項目の数値の上昇が見込まれるため、引き続き人件費を適正な定員管理により抑制していくほか、事務事業、補助費等の見直しにより経常経費の削減に努めていく。</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31" name="直線コネクタ 430"/>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32" name="公債費以外最小値テキスト"/>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33" name="直線コネクタ 432"/>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4" name="公債費以外最大値テキスト"/>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5" name="直線コネクタ 434"/>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46989</xdr:rowOff>
    </xdr:from>
    <xdr:to>
      <xdr:col>82</xdr:col>
      <xdr:colOff>107950</xdr:colOff>
      <xdr:row>78</xdr:row>
      <xdr:rowOff>92711</xdr:rowOff>
    </xdr:to>
    <xdr:cxnSp macro="">
      <xdr:nvCxnSpPr>
        <xdr:cNvPr id="436" name="直線コネクタ 435"/>
        <xdr:cNvCxnSpPr/>
      </xdr:nvCxnSpPr>
      <xdr:spPr>
        <a:xfrm flipV="1">
          <a:off x="15671800" y="134200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7"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8" name="フローチャート: 判断 437"/>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29845</xdr:rowOff>
    </xdr:from>
    <xdr:to>
      <xdr:col>78</xdr:col>
      <xdr:colOff>69850</xdr:colOff>
      <xdr:row>78</xdr:row>
      <xdr:rowOff>92711</xdr:rowOff>
    </xdr:to>
    <xdr:cxnSp macro="">
      <xdr:nvCxnSpPr>
        <xdr:cNvPr id="439" name="直線コネクタ 438"/>
        <xdr:cNvCxnSpPr/>
      </xdr:nvCxnSpPr>
      <xdr:spPr>
        <a:xfrm>
          <a:off x="14782800" y="13060045"/>
          <a:ext cx="889000" cy="4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40" name="フローチャート: 判断 439"/>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41" name="テキスト ボックス 440"/>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29845</xdr:rowOff>
    </xdr:from>
    <xdr:to>
      <xdr:col>73</xdr:col>
      <xdr:colOff>180975</xdr:colOff>
      <xdr:row>76</xdr:row>
      <xdr:rowOff>86995</xdr:rowOff>
    </xdr:to>
    <xdr:cxnSp macro="">
      <xdr:nvCxnSpPr>
        <xdr:cNvPr id="442" name="直線コネクタ 441"/>
        <xdr:cNvCxnSpPr/>
      </xdr:nvCxnSpPr>
      <xdr:spPr>
        <a:xfrm flipV="1">
          <a:off x="13893800" y="130600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43" name="フローチャート: 判断 442"/>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111141</xdr:rowOff>
    </xdr:from>
    <xdr:ext cx="762000" cy="259045"/>
    <xdr:sp macro="" textlink="">
      <xdr:nvSpPr>
        <xdr:cNvPr id="444" name="テキスト ボックス 443"/>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18414</xdr:rowOff>
    </xdr:from>
    <xdr:to>
      <xdr:col>69</xdr:col>
      <xdr:colOff>92075</xdr:colOff>
      <xdr:row>76</xdr:row>
      <xdr:rowOff>86995</xdr:rowOff>
    </xdr:to>
    <xdr:cxnSp macro="">
      <xdr:nvCxnSpPr>
        <xdr:cNvPr id="445" name="直線コネクタ 444"/>
        <xdr:cNvCxnSpPr/>
      </xdr:nvCxnSpPr>
      <xdr:spPr>
        <a:xfrm>
          <a:off x="13004800" y="1304861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6" name="フローチャート: 判断 445"/>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136542</xdr:rowOff>
    </xdr:from>
    <xdr:ext cx="762000" cy="259045"/>
    <xdr:sp macro="" textlink="">
      <xdr:nvSpPr>
        <xdr:cNvPr id="447" name="テキスト ボックス 446"/>
        <xdr:cNvSpPr txBox="1"/>
      </xdr:nvSpPr>
      <xdr:spPr>
        <a:xfrm>
          <a:off x="13512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48" name="フローチャート: 判断 447"/>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134002</xdr:rowOff>
    </xdr:from>
    <xdr:ext cx="762000" cy="259045"/>
    <xdr:sp macro="" textlink="">
      <xdr:nvSpPr>
        <xdr:cNvPr id="449" name="テキスト ボックス 448"/>
        <xdr:cNvSpPr txBox="1"/>
      </xdr:nvSpPr>
      <xdr:spPr>
        <a:xfrm>
          <a:off x="12623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167639</xdr:rowOff>
    </xdr:from>
    <xdr:to>
      <xdr:col>82</xdr:col>
      <xdr:colOff>158750</xdr:colOff>
      <xdr:row>78</xdr:row>
      <xdr:rowOff>97789</xdr:rowOff>
    </xdr:to>
    <xdr:sp macro="" textlink="">
      <xdr:nvSpPr>
        <xdr:cNvPr id="455" name="楕円 454"/>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139716</xdr:rowOff>
    </xdr:from>
    <xdr:ext cx="762000" cy="259045"/>
    <xdr:sp macro="" textlink="">
      <xdr:nvSpPr>
        <xdr:cNvPr id="456" name="公債費以外該当値テキスト"/>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41911</xdr:rowOff>
    </xdr:from>
    <xdr:to>
      <xdr:col>78</xdr:col>
      <xdr:colOff>120650</xdr:colOff>
      <xdr:row>78</xdr:row>
      <xdr:rowOff>143511</xdr:rowOff>
    </xdr:to>
    <xdr:sp macro="" textlink="">
      <xdr:nvSpPr>
        <xdr:cNvPr id="457" name="楕円 456"/>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128288</xdr:rowOff>
    </xdr:from>
    <xdr:ext cx="736600" cy="259045"/>
    <xdr:sp macro="" textlink="">
      <xdr:nvSpPr>
        <xdr:cNvPr id="458" name="テキスト ボックス 457"/>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150495</xdr:rowOff>
    </xdr:from>
    <xdr:to>
      <xdr:col>74</xdr:col>
      <xdr:colOff>31750</xdr:colOff>
      <xdr:row>76</xdr:row>
      <xdr:rowOff>80645</xdr:rowOff>
    </xdr:to>
    <xdr:sp macro="" textlink="">
      <xdr:nvSpPr>
        <xdr:cNvPr id="459" name="楕円 458"/>
        <xdr:cNvSpPr/>
      </xdr:nvSpPr>
      <xdr:spPr>
        <a:xfrm>
          <a:off x="14732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90822</xdr:rowOff>
    </xdr:from>
    <xdr:ext cx="762000" cy="259045"/>
    <xdr:sp macro="" textlink="">
      <xdr:nvSpPr>
        <xdr:cNvPr id="460" name="テキスト ボックス 459"/>
        <xdr:cNvSpPr txBox="1"/>
      </xdr:nvSpPr>
      <xdr:spPr>
        <a:xfrm>
          <a:off x="14401800" y="1277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36195</xdr:rowOff>
    </xdr:from>
    <xdr:to>
      <xdr:col>69</xdr:col>
      <xdr:colOff>142875</xdr:colOff>
      <xdr:row>76</xdr:row>
      <xdr:rowOff>137795</xdr:rowOff>
    </xdr:to>
    <xdr:sp macro="" textlink="">
      <xdr:nvSpPr>
        <xdr:cNvPr id="461" name="楕円 460"/>
        <xdr:cNvSpPr/>
      </xdr:nvSpPr>
      <xdr:spPr>
        <a:xfrm>
          <a:off x="13843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122572</xdr:rowOff>
    </xdr:from>
    <xdr:ext cx="762000" cy="259045"/>
    <xdr:sp macro="" textlink="">
      <xdr:nvSpPr>
        <xdr:cNvPr id="462" name="テキスト ボックス 461"/>
        <xdr:cNvSpPr txBox="1"/>
      </xdr:nvSpPr>
      <xdr:spPr>
        <a:xfrm>
          <a:off x="13512800" y="1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139065</xdr:rowOff>
    </xdr:from>
    <xdr:to>
      <xdr:col>65</xdr:col>
      <xdr:colOff>53975</xdr:colOff>
      <xdr:row>76</xdr:row>
      <xdr:rowOff>69214</xdr:rowOff>
    </xdr:to>
    <xdr:sp macro="" textlink="">
      <xdr:nvSpPr>
        <xdr:cNvPr id="463" name="楕円 462"/>
        <xdr:cNvSpPr/>
      </xdr:nvSpPr>
      <xdr:spPr>
        <a:xfrm>
          <a:off x="12954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79392</xdr:rowOff>
    </xdr:from>
    <xdr:ext cx="762000" cy="259045"/>
    <xdr:sp macro="" textlink="">
      <xdr:nvSpPr>
        <xdr:cNvPr id="464" name="テキスト ボックス 463"/>
        <xdr:cNvSpPr txBox="1"/>
      </xdr:nvSpPr>
      <xdr:spPr>
        <a:xfrm>
          <a:off x="12623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13636</xdr:rowOff>
    </xdr:from>
    <xdr:to>
      <xdr:col>29</xdr:col>
      <xdr:colOff>127000</xdr:colOff>
      <xdr:row>15</xdr:row>
      <xdr:rowOff>56983</xdr:rowOff>
    </xdr:to>
    <xdr:cxnSp macro="">
      <xdr:nvCxnSpPr>
        <xdr:cNvPr id="52" name="直線コネクタ 51"/>
        <xdr:cNvCxnSpPr/>
      </xdr:nvCxnSpPr>
      <xdr:spPr bwMode="auto">
        <a:xfrm>
          <a:off x="5003800" y="2633011"/>
          <a:ext cx="647700" cy="43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117412</xdr:rowOff>
    </xdr:from>
    <xdr:ext cx="762000" cy="259045"/>
    <xdr:sp macro="" textlink="">
      <xdr:nvSpPr>
        <xdr:cNvPr id="53" name="人口1人当たり決算額の推移平均値テキスト130"/>
        <xdr:cNvSpPr txBox="1"/>
      </xdr:nvSpPr>
      <xdr:spPr>
        <a:xfrm>
          <a:off x="5740400" y="290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154726</xdr:rowOff>
    </xdr:from>
    <xdr:to>
      <xdr:col>26</xdr:col>
      <xdr:colOff>50800</xdr:colOff>
      <xdr:row>15</xdr:row>
      <xdr:rowOff>13636</xdr:rowOff>
    </xdr:to>
    <xdr:cxnSp macro="">
      <xdr:nvCxnSpPr>
        <xdr:cNvPr id="55" name="直線コネクタ 54"/>
        <xdr:cNvCxnSpPr/>
      </xdr:nvCxnSpPr>
      <xdr:spPr bwMode="auto">
        <a:xfrm>
          <a:off x="4305300" y="2602651"/>
          <a:ext cx="698500" cy="30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97644</xdr:rowOff>
    </xdr:from>
    <xdr:ext cx="736600" cy="259045"/>
    <xdr:sp macro="" textlink="">
      <xdr:nvSpPr>
        <xdr:cNvPr id="57" name="テキスト ボックス 56"/>
        <xdr:cNvSpPr txBox="1"/>
      </xdr:nvSpPr>
      <xdr:spPr>
        <a:xfrm>
          <a:off x="4622800" y="30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116550</xdr:rowOff>
    </xdr:from>
    <xdr:to>
      <xdr:col>22</xdr:col>
      <xdr:colOff>114300</xdr:colOff>
      <xdr:row>14</xdr:row>
      <xdr:rowOff>154726</xdr:rowOff>
    </xdr:to>
    <xdr:cxnSp macro="">
      <xdr:nvCxnSpPr>
        <xdr:cNvPr id="58" name="直線コネクタ 57"/>
        <xdr:cNvCxnSpPr/>
      </xdr:nvCxnSpPr>
      <xdr:spPr bwMode="auto">
        <a:xfrm>
          <a:off x="3606800" y="2564475"/>
          <a:ext cx="6985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106450</xdr:rowOff>
    </xdr:from>
    <xdr:ext cx="762000" cy="259045"/>
    <xdr:sp macro="" textlink="">
      <xdr:nvSpPr>
        <xdr:cNvPr id="60" name="テキスト ボックス 59"/>
        <xdr:cNvSpPr txBox="1"/>
      </xdr:nvSpPr>
      <xdr:spPr>
        <a:xfrm>
          <a:off x="3924300" y="306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116550</xdr:rowOff>
    </xdr:from>
    <xdr:to>
      <xdr:col>18</xdr:col>
      <xdr:colOff>177800</xdr:colOff>
      <xdr:row>14</xdr:row>
      <xdr:rowOff>165035</xdr:rowOff>
    </xdr:to>
    <xdr:cxnSp macro="">
      <xdr:nvCxnSpPr>
        <xdr:cNvPr id="61" name="直線コネクタ 60"/>
        <xdr:cNvCxnSpPr/>
      </xdr:nvCxnSpPr>
      <xdr:spPr bwMode="auto">
        <a:xfrm flipV="1">
          <a:off x="2908300" y="2564475"/>
          <a:ext cx="698500" cy="48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145422</xdr:rowOff>
    </xdr:from>
    <xdr:to>
      <xdr:col>19</xdr:col>
      <xdr:colOff>38100</xdr:colOff>
      <xdr:row>17</xdr:row>
      <xdr:rowOff>75572</xdr:rowOff>
    </xdr:to>
    <xdr:sp macro="" textlink="">
      <xdr:nvSpPr>
        <xdr:cNvPr id="62" name="フローチャート: 判断 61"/>
        <xdr:cNvSpPr/>
      </xdr:nvSpPr>
      <xdr:spPr bwMode="auto">
        <a:xfrm>
          <a:off x="35560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60349</xdr:rowOff>
    </xdr:from>
    <xdr:ext cx="762000" cy="259045"/>
    <xdr:sp macro="" textlink="">
      <xdr:nvSpPr>
        <xdr:cNvPr id="63" name="テキスト ボックス 62"/>
        <xdr:cNvSpPr txBox="1"/>
      </xdr:nvSpPr>
      <xdr:spPr>
        <a:xfrm>
          <a:off x="32258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75633</xdr:rowOff>
    </xdr:from>
    <xdr:ext cx="762000" cy="259045"/>
    <xdr:sp macro="" textlink="">
      <xdr:nvSpPr>
        <xdr:cNvPr id="65" name="テキスト ボックス 64"/>
        <xdr:cNvSpPr txBox="1"/>
      </xdr:nvSpPr>
      <xdr:spPr>
        <a:xfrm>
          <a:off x="25273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6183</xdr:rowOff>
    </xdr:from>
    <xdr:to>
      <xdr:col>29</xdr:col>
      <xdr:colOff>177800</xdr:colOff>
      <xdr:row>15</xdr:row>
      <xdr:rowOff>107783</xdr:rowOff>
    </xdr:to>
    <xdr:sp macro="" textlink="">
      <xdr:nvSpPr>
        <xdr:cNvPr id="71" name="楕円 70"/>
        <xdr:cNvSpPr/>
      </xdr:nvSpPr>
      <xdr:spPr bwMode="auto">
        <a:xfrm>
          <a:off x="5600700" y="262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22710</xdr:rowOff>
    </xdr:from>
    <xdr:ext cx="762000" cy="259045"/>
    <xdr:sp macro="" textlink="">
      <xdr:nvSpPr>
        <xdr:cNvPr id="72" name="人口1人当たり決算額の推移該当値テキスト130"/>
        <xdr:cNvSpPr txBox="1"/>
      </xdr:nvSpPr>
      <xdr:spPr>
        <a:xfrm>
          <a:off x="5740400" y="247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134286</xdr:rowOff>
    </xdr:from>
    <xdr:to>
      <xdr:col>26</xdr:col>
      <xdr:colOff>101600</xdr:colOff>
      <xdr:row>15</xdr:row>
      <xdr:rowOff>64436</xdr:rowOff>
    </xdr:to>
    <xdr:sp macro="" textlink="">
      <xdr:nvSpPr>
        <xdr:cNvPr id="73" name="楕円 72"/>
        <xdr:cNvSpPr/>
      </xdr:nvSpPr>
      <xdr:spPr bwMode="auto">
        <a:xfrm>
          <a:off x="4953000" y="2582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74613</xdr:rowOff>
    </xdr:from>
    <xdr:ext cx="736600" cy="259045"/>
    <xdr:sp macro="" textlink="">
      <xdr:nvSpPr>
        <xdr:cNvPr id="74" name="テキスト ボックス 73"/>
        <xdr:cNvSpPr txBox="1"/>
      </xdr:nvSpPr>
      <xdr:spPr>
        <a:xfrm>
          <a:off x="4622800" y="2351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103926</xdr:rowOff>
    </xdr:from>
    <xdr:to>
      <xdr:col>22</xdr:col>
      <xdr:colOff>165100</xdr:colOff>
      <xdr:row>15</xdr:row>
      <xdr:rowOff>34076</xdr:rowOff>
    </xdr:to>
    <xdr:sp macro="" textlink="">
      <xdr:nvSpPr>
        <xdr:cNvPr id="75" name="楕円 74"/>
        <xdr:cNvSpPr/>
      </xdr:nvSpPr>
      <xdr:spPr bwMode="auto">
        <a:xfrm>
          <a:off x="4254500" y="2551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44253</xdr:rowOff>
    </xdr:from>
    <xdr:ext cx="762000" cy="259045"/>
    <xdr:sp macro="" textlink="">
      <xdr:nvSpPr>
        <xdr:cNvPr id="76" name="テキスト ボックス 75"/>
        <xdr:cNvSpPr txBox="1"/>
      </xdr:nvSpPr>
      <xdr:spPr>
        <a:xfrm>
          <a:off x="3924300" y="232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65750</xdr:rowOff>
    </xdr:from>
    <xdr:to>
      <xdr:col>19</xdr:col>
      <xdr:colOff>38100</xdr:colOff>
      <xdr:row>14</xdr:row>
      <xdr:rowOff>167350</xdr:rowOff>
    </xdr:to>
    <xdr:sp macro="" textlink="">
      <xdr:nvSpPr>
        <xdr:cNvPr id="77" name="楕円 76"/>
        <xdr:cNvSpPr/>
      </xdr:nvSpPr>
      <xdr:spPr bwMode="auto">
        <a:xfrm>
          <a:off x="3556000" y="251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6077</xdr:rowOff>
    </xdr:from>
    <xdr:ext cx="762000" cy="259045"/>
    <xdr:sp macro="" textlink="">
      <xdr:nvSpPr>
        <xdr:cNvPr id="78" name="テキスト ボックス 77"/>
        <xdr:cNvSpPr txBox="1"/>
      </xdr:nvSpPr>
      <xdr:spPr>
        <a:xfrm>
          <a:off x="3225800" y="228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114235</xdr:rowOff>
    </xdr:from>
    <xdr:to>
      <xdr:col>15</xdr:col>
      <xdr:colOff>101600</xdr:colOff>
      <xdr:row>15</xdr:row>
      <xdr:rowOff>44385</xdr:rowOff>
    </xdr:to>
    <xdr:sp macro="" textlink="">
      <xdr:nvSpPr>
        <xdr:cNvPr id="79" name="楕円 78"/>
        <xdr:cNvSpPr/>
      </xdr:nvSpPr>
      <xdr:spPr bwMode="auto">
        <a:xfrm>
          <a:off x="2857500" y="256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54562</xdr:rowOff>
    </xdr:from>
    <xdr:ext cx="762000" cy="259045"/>
    <xdr:sp macro="" textlink="">
      <xdr:nvSpPr>
        <xdr:cNvPr id="80" name="テキスト ボックス 79"/>
        <xdr:cNvSpPr txBox="1"/>
      </xdr:nvSpPr>
      <xdr:spPr>
        <a:xfrm>
          <a:off x="2527300" y="23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8" name="人口1人当たり決算額の推移最小値テキスト445"/>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50876</xdr:rowOff>
    </xdr:from>
    <xdr:to>
      <xdr:col>29</xdr:col>
      <xdr:colOff>127000</xdr:colOff>
      <xdr:row>36</xdr:row>
      <xdr:rowOff>78080</xdr:rowOff>
    </xdr:to>
    <xdr:cxnSp macro="">
      <xdr:nvCxnSpPr>
        <xdr:cNvPr id="112" name="直線コネクタ 111"/>
        <xdr:cNvCxnSpPr/>
      </xdr:nvCxnSpPr>
      <xdr:spPr bwMode="auto">
        <a:xfrm>
          <a:off x="5003800" y="7004126"/>
          <a:ext cx="647700" cy="27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17815</xdr:rowOff>
    </xdr:from>
    <xdr:ext cx="762000" cy="259045"/>
    <xdr:sp macro="" textlink="">
      <xdr:nvSpPr>
        <xdr:cNvPr id="113" name="人口1人当たり決算額の推移平均値テキスト445"/>
        <xdr:cNvSpPr txBox="1"/>
      </xdr:nvSpPr>
      <xdr:spPr>
        <a:xfrm>
          <a:off x="5740400" y="6628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280048</xdr:rowOff>
    </xdr:from>
    <xdr:to>
      <xdr:col>26</xdr:col>
      <xdr:colOff>50800</xdr:colOff>
      <xdr:row>36</xdr:row>
      <xdr:rowOff>50876</xdr:rowOff>
    </xdr:to>
    <xdr:cxnSp macro="">
      <xdr:nvCxnSpPr>
        <xdr:cNvPr id="115" name="直線コネクタ 114"/>
        <xdr:cNvCxnSpPr/>
      </xdr:nvCxnSpPr>
      <xdr:spPr bwMode="auto">
        <a:xfrm>
          <a:off x="4305300" y="6890398"/>
          <a:ext cx="698500" cy="11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261769</xdr:rowOff>
    </xdr:from>
    <xdr:ext cx="736600" cy="259045"/>
    <xdr:sp macro="" textlink="">
      <xdr:nvSpPr>
        <xdr:cNvPr id="117" name="テキスト ボックス 116"/>
        <xdr:cNvSpPr txBox="1"/>
      </xdr:nvSpPr>
      <xdr:spPr>
        <a:xfrm>
          <a:off x="4622800" y="6529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227904</xdr:rowOff>
    </xdr:from>
    <xdr:to>
      <xdr:col>22</xdr:col>
      <xdr:colOff>114300</xdr:colOff>
      <xdr:row>35</xdr:row>
      <xdr:rowOff>280048</xdr:rowOff>
    </xdr:to>
    <xdr:cxnSp macro="">
      <xdr:nvCxnSpPr>
        <xdr:cNvPr id="118" name="直線コネクタ 117"/>
        <xdr:cNvCxnSpPr/>
      </xdr:nvCxnSpPr>
      <xdr:spPr bwMode="auto">
        <a:xfrm>
          <a:off x="3606800" y="6838254"/>
          <a:ext cx="698500" cy="52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275005</xdr:rowOff>
    </xdr:from>
    <xdr:ext cx="762000" cy="259045"/>
    <xdr:sp macro="" textlink="">
      <xdr:nvSpPr>
        <xdr:cNvPr id="120" name="テキスト ボックス 119"/>
        <xdr:cNvSpPr txBox="1"/>
      </xdr:nvSpPr>
      <xdr:spPr>
        <a:xfrm>
          <a:off x="3924300" y="65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227904</xdr:rowOff>
    </xdr:from>
    <xdr:to>
      <xdr:col>18</xdr:col>
      <xdr:colOff>177800</xdr:colOff>
      <xdr:row>35</xdr:row>
      <xdr:rowOff>279110</xdr:rowOff>
    </xdr:to>
    <xdr:cxnSp macro="">
      <xdr:nvCxnSpPr>
        <xdr:cNvPr id="121" name="直線コネクタ 120"/>
        <xdr:cNvCxnSpPr/>
      </xdr:nvCxnSpPr>
      <xdr:spPr bwMode="auto">
        <a:xfrm flipV="1">
          <a:off x="2908300" y="6838254"/>
          <a:ext cx="698500" cy="51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230771</xdr:rowOff>
    </xdr:from>
    <xdr:ext cx="762000" cy="259045"/>
    <xdr:sp macro="" textlink="">
      <xdr:nvSpPr>
        <xdr:cNvPr id="123" name="テキスト ボックス 122"/>
        <xdr:cNvSpPr txBox="1"/>
      </xdr:nvSpPr>
      <xdr:spPr>
        <a:xfrm>
          <a:off x="32258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181279</xdr:rowOff>
    </xdr:from>
    <xdr:ext cx="762000" cy="259045"/>
    <xdr:sp macro="" textlink="">
      <xdr:nvSpPr>
        <xdr:cNvPr id="125" name="テキスト ボックス 124"/>
        <xdr:cNvSpPr txBox="1"/>
      </xdr:nvSpPr>
      <xdr:spPr>
        <a:xfrm>
          <a:off x="2527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27280</xdr:rowOff>
    </xdr:from>
    <xdr:to>
      <xdr:col>29</xdr:col>
      <xdr:colOff>177800</xdr:colOff>
      <xdr:row>36</xdr:row>
      <xdr:rowOff>128880</xdr:rowOff>
    </xdr:to>
    <xdr:sp macro="" textlink="">
      <xdr:nvSpPr>
        <xdr:cNvPr id="131" name="楕円 130"/>
        <xdr:cNvSpPr/>
      </xdr:nvSpPr>
      <xdr:spPr bwMode="auto">
        <a:xfrm>
          <a:off x="5600700" y="698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342257</xdr:rowOff>
    </xdr:from>
    <xdr:ext cx="762000" cy="259045"/>
    <xdr:sp macro="" textlink="">
      <xdr:nvSpPr>
        <xdr:cNvPr id="132" name="人口1人当たり決算額の推移該当値テキスト445"/>
        <xdr:cNvSpPr txBox="1"/>
      </xdr:nvSpPr>
      <xdr:spPr>
        <a:xfrm>
          <a:off x="5740400" y="695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xdr:rowOff>
    </xdr:from>
    <xdr:to>
      <xdr:col>26</xdr:col>
      <xdr:colOff>101600</xdr:colOff>
      <xdr:row>36</xdr:row>
      <xdr:rowOff>101676</xdr:rowOff>
    </xdr:to>
    <xdr:sp macro="" textlink="">
      <xdr:nvSpPr>
        <xdr:cNvPr id="133" name="楕円 132"/>
        <xdr:cNvSpPr/>
      </xdr:nvSpPr>
      <xdr:spPr bwMode="auto">
        <a:xfrm>
          <a:off x="4953000" y="6953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86453</xdr:rowOff>
    </xdr:from>
    <xdr:ext cx="736600" cy="259045"/>
    <xdr:sp macro="" textlink="">
      <xdr:nvSpPr>
        <xdr:cNvPr id="134" name="テキスト ボックス 133"/>
        <xdr:cNvSpPr txBox="1"/>
      </xdr:nvSpPr>
      <xdr:spPr>
        <a:xfrm>
          <a:off x="4622800" y="7039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229248</xdr:rowOff>
    </xdr:from>
    <xdr:to>
      <xdr:col>22</xdr:col>
      <xdr:colOff>165100</xdr:colOff>
      <xdr:row>35</xdr:row>
      <xdr:rowOff>330848</xdr:rowOff>
    </xdr:to>
    <xdr:sp macro="" textlink="">
      <xdr:nvSpPr>
        <xdr:cNvPr id="135" name="楕円 134"/>
        <xdr:cNvSpPr/>
      </xdr:nvSpPr>
      <xdr:spPr bwMode="auto">
        <a:xfrm>
          <a:off x="4254500" y="6839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315625</xdr:rowOff>
    </xdr:from>
    <xdr:ext cx="762000" cy="259045"/>
    <xdr:sp macro="" textlink="">
      <xdr:nvSpPr>
        <xdr:cNvPr id="136" name="テキスト ボックス 135"/>
        <xdr:cNvSpPr txBox="1"/>
      </xdr:nvSpPr>
      <xdr:spPr>
        <a:xfrm>
          <a:off x="3924300" y="69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177104</xdr:rowOff>
    </xdr:from>
    <xdr:to>
      <xdr:col>19</xdr:col>
      <xdr:colOff>38100</xdr:colOff>
      <xdr:row>35</xdr:row>
      <xdr:rowOff>278704</xdr:rowOff>
    </xdr:to>
    <xdr:sp macro="" textlink="">
      <xdr:nvSpPr>
        <xdr:cNvPr id="137" name="楕円 136"/>
        <xdr:cNvSpPr/>
      </xdr:nvSpPr>
      <xdr:spPr bwMode="auto">
        <a:xfrm>
          <a:off x="3556000" y="678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263481</xdr:rowOff>
    </xdr:from>
    <xdr:ext cx="762000" cy="259045"/>
    <xdr:sp macro="" textlink="">
      <xdr:nvSpPr>
        <xdr:cNvPr id="138" name="テキスト ボックス 137"/>
        <xdr:cNvSpPr txBox="1"/>
      </xdr:nvSpPr>
      <xdr:spPr>
        <a:xfrm>
          <a:off x="3225800" y="687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228310</xdr:rowOff>
    </xdr:from>
    <xdr:to>
      <xdr:col>15</xdr:col>
      <xdr:colOff>101600</xdr:colOff>
      <xdr:row>35</xdr:row>
      <xdr:rowOff>329910</xdr:rowOff>
    </xdr:to>
    <xdr:sp macro="" textlink="">
      <xdr:nvSpPr>
        <xdr:cNvPr id="139" name="楕円 138"/>
        <xdr:cNvSpPr/>
      </xdr:nvSpPr>
      <xdr:spPr bwMode="auto">
        <a:xfrm>
          <a:off x="2857500" y="683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314687</xdr:rowOff>
    </xdr:from>
    <xdr:ext cx="762000" cy="259045"/>
    <xdr:sp macro="" textlink="">
      <xdr:nvSpPr>
        <xdr:cNvPr id="140" name="テキスト ボックス 139"/>
        <xdr:cNvSpPr txBox="1"/>
      </xdr:nvSpPr>
      <xdr:spPr>
        <a:xfrm>
          <a:off x="2527300" y="692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15,027
14,931
544.67
14,540,558
14,076,470
135,043
7,242,622
8,587,138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37548</xdr:rowOff>
    </xdr:from>
    <xdr:to>
      <xdr:col>24</xdr:col>
      <xdr:colOff>63500</xdr:colOff>
      <xdr:row>32</xdr:row>
      <xdr:rowOff>164699</xdr:rowOff>
    </xdr:to>
    <xdr:cxnSp macro="">
      <xdr:nvCxnSpPr>
        <xdr:cNvPr id="63" name="直線コネクタ 62"/>
        <xdr:cNvCxnSpPr/>
      </xdr:nvCxnSpPr>
      <xdr:spPr>
        <a:xfrm>
          <a:off x="3797300" y="5523948"/>
          <a:ext cx="838200" cy="12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27175</xdr:rowOff>
    </xdr:from>
    <xdr:ext cx="534377" cy="259045"/>
    <xdr:sp macro="" textlink="">
      <xdr:nvSpPr>
        <xdr:cNvPr id="64" name="人件費平均値テキスト"/>
        <xdr:cNvSpPr txBox="1"/>
      </xdr:nvSpPr>
      <xdr:spPr>
        <a:xfrm>
          <a:off x="4686300" y="6199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28388</xdr:rowOff>
    </xdr:from>
    <xdr:to>
      <xdr:col>19</xdr:col>
      <xdr:colOff>177800</xdr:colOff>
      <xdr:row>32</xdr:row>
      <xdr:rowOff>37548</xdr:rowOff>
    </xdr:to>
    <xdr:cxnSp macro="">
      <xdr:nvCxnSpPr>
        <xdr:cNvPr id="66" name="直線コネクタ 65"/>
        <xdr:cNvCxnSpPr/>
      </xdr:nvCxnSpPr>
      <xdr:spPr>
        <a:xfrm>
          <a:off x="2908300" y="5514788"/>
          <a:ext cx="8890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161331</xdr:rowOff>
    </xdr:from>
    <xdr:ext cx="534377" cy="259045"/>
    <xdr:sp macro="" textlink="">
      <xdr:nvSpPr>
        <xdr:cNvPr id="68" name="テキスト ボックス 67"/>
        <xdr:cNvSpPr txBox="1"/>
      </xdr:nvSpPr>
      <xdr:spPr>
        <a:xfrm>
          <a:off x="3530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68164</xdr:rowOff>
    </xdr:from>
    <xdr:to>
      <xdr:col>15</xdr:col>
      <xdr:colOff>50800</xdr:colOff>
      <xdr:row>32</xdr:row>
      <xdr:rowOff>28388</xdr:rowOff>
    </xdr:to>
    <xdr:cxnSp macro="">
      <xdr:nvCxnSpPr>
        <xdr:cNvPr id="69" name="直線コネクタ 68"/>
        <xdr:cNvCxnSpPr/>
      </xdr:nvCxnSpPr>
      <xdr:spPr>
        <a:xfrm>
          <a:off x="2019300" y="5383114"/>
          <a:ext cx="889000" cy="1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159371</xdr:rowOff>
    </xdr:from>
    <xdr:ext cx="534377" cy="259045"/>
    <xdr:sp macro="" textlink="">
      <xdr:nvSpPr>
        <xdr:cNvPr id="71" name="テキスト ボックス 70"/>
        <xdr:cNvSpPr txBox="1"/>
      </xdr:nvSpPr>
      <xdr:spPr>
        <a:xfrm>
          <a:off x="2641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68164</xdr:rowOff>
    </xdr:from>
    <xdr:to>
      <xdr:col>10</xdr:col>
      <xdr:colOff>114300</xdr:colOff>
      <xdr:row>32</xdr:row>
      <xdr:rowOff>73488</xdr:rowOff>
    </xdr:to>
    <xdr:cxnSp macro="">
      <xdr:nvCxnSpPr>
        <xdr:cNvPr id="72" name="直線コネクタ 71"/>
        <xdr:cNvCxnSpPr/>
      </xdr:nvCxnSpPr>
      <xdr:spPr>
        <a:xfrm flipV="1">
          <a:off x="1130300" y="5383114"/>
          <a:ext cx="889000" cy="17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158052</xdr:rowOff>
    </xdr:from>
    <xdr:to>
      <xdr:col>10</xdr:col>
      <xdr:colOff>165100</xdr:colOff>
      <xdr:row>36</xdr:row>
      <xdr:rowOff>88202</xdr:rowOff>
    </xdr:to>
    <xdr:sp macro="" textlink="">
      <xdr:nvSpPr>
        <xdr:cNvPr id="73" name="フローチャート: 判断 72"/>
        <xdr:cNvSpPr/>
      </xdr:nvSpPr>
      <xdr:spPr>
        <a:xfrm>
          <a:off x="1968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79329</xdr:rowOff>
    </xdr:from>
    <xdr:ext cx="534377" cy="259045"/>
    <xdr:sp macro="" textlink="">
      <xdr:nvSpPr>
        <xdr:cNvPr id="74" name="テキスト ボックス 73"/>
        <xdr:cNvSpPr txBox="1"/>
      </xdr:nvSpPr>
      <xdr:spPr>
        <a:xfrm>
          <a:off x="1752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95641</xdr:rowOff>
    </xdr:from>
    <xdr:ext cx="534377" cy="259045"/>
    <xdr:sp macro="" textlink="">
      <xdr:nvSpPr>
        <xdr:cNvPr id="76" name="テキスト ボックス 75"/>
        <xdr:cNvSpPr txBox="1"/>
      </xdr:nvSpPr>
      <xdr:spPr>
        <a:xfrm>
          <a:off x="863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113899</xdr:rowOff>
    </xdr:from>
    <xdr:to>
      <xdr:col>24</xdr:col>
      <xdr:colOff>114300</xdr:colOff>
      <xdr:row>33</xdr:row>
      <xdr:rowOff>44049</xdr:rowOff>
    </xdr:to>
    <xdr:sp macro="" textlink="">
      <xdr:nvSpPr>
        <xdr:cNvPr id="82" name="楕円 81"/>
        <xdr:cNvSpPr/>
      </xdr:nvSpPr>
      <xdr:spPr>
        <a:xfrm>
          <a:off x="4584700" y="560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136776</xdr:rowOff>
    </xdr:from>
    <xdr:ext cx="599010" cy="259045"/>
    <xdr:sp macro="" textlink="">
      <xdr:nvSpPr>
        <xdr:cNvPr id="83" name="人件費該当値テキスト"/>
        <xdr:cNvSpPr txBox="1"/>
      </xdr:nvSpPr>
      <xdr:spPr>
        <a:xfrm>
          <a:off x="4686300" y="545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158198</xdr:rowOff>
    </xdr:from>
    <xdr:to>
      <xdr:col>20</xdr:col>
      <xdr:colOff>38100</xdr:colOff>
      <xdr:row>32</xdr:row>
      <xdr:rowOff>88348</xdr:rowOff>
    </xdr:to>
    <xdr:sp macro="" textlink="">
      <xdr:nvSpPr>
        <xdr:cNvPr id="84" name="楕円 83"/>
        <xdr:cNvSpPr/>
      </xdr:nvSpPr>
      <xdr:spPr>
        <a:xfrm>
          <a:off x="3746500" y="54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104875</xdr:rowOff>
    </xdr:from>
    <xdr:ext cx="599010" cy="259045"/>
    <xdr:sp macro="" textlink="">
      <xdr:nvSpPr>
        <xdr:cNvPr id="85" name="テキスト ボックス 84"/>
        <xdr:cNvSpPr txBox="1"/>
      </xdr:nvSpPr>
      <xdr:spPr>
        <a:xfrm>
          <a:off x="3497795" y="524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149038</xdr:rowOff>
    </xdr:from>
    <xdr:to>
      <xdr:col>15</xdr:col>
      <xdr:colOff>101600</xdr:colOff>
      <xdr:row>32</xdr:row>
      <xdr:rowOff>79188</xdr:rowOff>
    </xdr:to>
    <xdr:sp macro="" textlink="">
      <xdr:nvSpPr>
        <xdr:cNvPr id="86" name="楕円 85"/>
        <xdr:cNvSpPr/>
      </xdr:nvSpPr>
      <xdr:spPr>
        <a:xfrm>
          <a:off x="2857500" y="546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95715</xdr:rowOff>
    </xdr:from>
    <xdr:ext cx="599010" cy="259045"/>
    <xdr:sp macro="" textlink="">
      <xdr:nvSpPr>
        <xdr:cNvPr id="87" name="テキスト ボックス 86"/>
        <xdr:cNvSpPr txBox="1"/>
      </xdr:nvSpPr>
      <xdr:spPr>
        <a:xfrm>
          <a:off x="2608795" y="523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17364</xdr:rowOff>
    </xdr:from>
    <xdr:to>
      <xdr:col>10</xdr:col>
      <xdr:colOff>165100</xdr:colOff>
      <xdr:row>31</xdr:row>
      <xdr:rowOff>118964</xdr:rowOff>
    </xdr:to>
    <xdr:sp macro="" textlink="">
      <xdr:nvSpPr>
        <xdr:cNvPr id="88" name="楕円 87"/>
        <xdr:cNvSpPr/>
      </xdr:nvSpPr>
      <xdr:spPr>
        <a:xfrm>
          <a:off x="1968500" y="53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135491</xdr:rowOff>
    </xdr:from>
    <xdr:ext cx="599010" cy="259045"/>
    <xdr:sp macro="" textlink="">
      <xdr:nvSpPr>
        <xdr:cNvPr id="89" name="テキスト ボックス 88"/>
        <xdr:cNvSpPr txBox="1"/>
      </xdr:nvSpPr>
      <xdr:spPr>
        <a:xfrm>
          <a:off x="1719795" y="510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22688</xdr:rowOff>
    </xdr:from>
    <xdr:to>
      <xdr:col>6</xdr:col>
      <xdr:colOff>38100</xdr:colOff>
      <xdr:row>32</xdr:row>
      <xdr:rowOff>124288</xdr:rowOff>
    </xdr:to>
    <xdr:sp macro="" textlink="">
      <xdr:nvSpPr>
        <xdr:cNvPr id="90" name="楕円 89"/>
        <xdr:cNvSpPr/>
      </xdr:nvSpPr>
      <xdr:spPr>
        <a:xfrm>
          <a:off x="1079500" y="55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140815</xdr:rowOff>
    </xdr:from>
    <xdr:ext cx="599010" cy="259045"/>
    <xdr:sp macro="" textlink="">
      <xdr:nvSpPr>
        <xdr:cNvPr id="91" name="テキスト ボックス 90"/>
        <xdr:cNvSpPr txBox="1"/>
      </xdr:nvSpPr>
      <xdr:spPr>
        <a:xfrm>
          <a:off x="830795" y="528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84882</xdr:rowOff>
    </xdr:from>
    <xdr:to>
      <xdr:col>24</xdr:col>
      <xdr:colOff>63500</xdr:colOff>
      <xdr:row>56</xdr:row>
      <xdr:rowOff>123847</xdr:rowOff>
    </xdr:to>
    <xdr:cxnSp macro="">
      <xdr:nvCxnSpPr>
        <xdr:cNvPr id="120" name="直線コネクタ 119"/>
        <xdr:cNvCxnSpPr/>
      </xdr:nvCxnSpPr>
      <xdr:spPr>
        <a:xfrm>
          <a:off x="3797300" y="9686082"/>
          <a:ext cx="838200" cy="3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77526</xdr:rowOff>
    </xdr:from>
    <xdr:ext cx="599010" cy="259045"/>
    <xdr:sp macro="" textlink="">
      <xdr:nvSpPr>
        <xdr:cNvPr id="121" name="物件費平均値テキスト"/>
        <xdr:cNvSpPr txBox="1"/>
      </xdr:nvSpPr>
      <xdr:spPr>
        <a:xfrm>
          <a:off x="4686300" y="9678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69687</xdr:rowOff>
    </xdr:from>
    <xdr:to>
      <xdr:col>19</xdr:col>
      <xdr:colOff>177800</xdr:colOff>
      <xdr:row>56</xdr:row>
      <xdr:rowOff>84882</xdr:rowOff>
    </xdr:to>
    <xdr:cxnSp macro="">
      <xdr:nvCxnSpPr>
        <xdr:cNvPr id="123" name="直線コネクタ 122"/>
        <xdr:cNvCxnSpPr/>
      </xdr:nvCxnSpPr>
      <xdr:spPr>
        <a:xfrm>
          <a:off x="2908300" y="9670887"/>
          <a:ext cx="889000" cy="1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61479</xdr:rowOff>
    </xdr:from>
    <xdr:ext cx="534377" cy="259045"/>
    <xdr:sp macro="" textlink="">
      <xdr:nvSpPr>
        <xdr:cNvPr id="125" name="テキスト ボックス 124"/>
        <xdr:cNvSpPr txBox="1"/>
      </xdr:nvSpPr>
      <xdr:spPr>
        <a:xfrm>
          <a:off x="3530111" y="98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69687</xdr:rowOff>
    </xdr:from>
    <xdr:to>
      <xdr:col>15</xdr:col>
      <xdr:colOff>50800</xdr:colOff>
      <xdr:row>56</xdr:row>
      <xdr:rowOff>155622</xdr:rowOff>
    </xdr:to>
    <xdr:cxnSp macro="">
      <xdr:nvCxnSpPr>
        <xdr:cNvPr id="126" name="直線コネクタ 125"/>
        <xdr:cNvCxnSpPr/>
      </xdr:nvCxnSpPr>
      <xdr:spPr>
        <a:xfrm flipV="1">
          <a:off x="2019300" y="9670887"/>
          <a:ext cx="889000" cy="8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71316</xdr:rowOff>
    </xdr:from>
    <xdr:ext cx="534377" cy="259045"/>
    <xdr:sp macro="" textlink="">
      <xdr:nvSpPr>
        <xdr:cNvPr id="128" name="テキスト ボックス 127"/>
        <xdr:cNvSpPr txBox="1"/>
      </xdr:nvSpPr>
      <xdr:spPr>
        <a:xfrm>
          <a:off x="2641111" y="98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133989</xdr:rowOff>
    </xdr:from>
    <xdr:to>
      <xdr:col>10</xdr:col>
      <xdr:colOff>114300</xdr:colOff>
      <xdr:row>56</xdr:row>
      <xdr:rowOff>155622</xdr:rowOff>
    </xdr:to>
    <xdr:cxnSp macro="">
      <xdr:nvCxnSpPr>
        <xdr:cNvPr id="129" name="直線コネクタ 128"/>
        <xdr:cNvCxnSpPr/>
      </xdr:nvCxnSpPr>
      <xdr:spPr>
        <a:xfrm>
          <a:off x="1130300" y="9735189"/>
          <a:ext cx="889000" cy="2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0" name="フローチャート: 判断 129"/>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97723</xdr:rowOff>
    </xdr:from>
    <xdr:ext cx="534377" cy="259045"/>
    <xdr:sp macro="" textlink="">
      <xdr:nvSpPr>
        <xdr:cNvPr id="131" name="テキスト ボックス 130"/>
        <xdr:cNvSpPr txBox="1"/>
      </xdr:nvSpPr>
      <xdr:spPr>
        <a:xfrm>
          <a:off x="1752111" y="987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123624</xdr:rowOff>
    </xdr:from>
    <xdr:ext cx="534377" cy="259045"/>
    <xdr:sp macro="" textlink="">
      <xdr:nvSpPr>
        <xdr:cNvPr id="133" name="テキスト ボックス 132"/>
        <xdr:cNvSpPr txBox="1"/>
      </xdr:nvSpPr>
      <xdr:spPr>
        <a:xfrm>
          <a:off x="863111" y="989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73047</xdr:rowOff>
    </xdr:from>
    <xdr:to>
      <xdr:col>24</xdr:col>
      <xdr:colOff>114300</xdr:colOff>
      <xdr:row>57</xdr:row>
      <xdr:rowOff>3197</xdr:rowOff>
    </xdr:to>
    <xdr:sp macro="" textlink="">
      <xdr:nvSpPr>
        <xdr:cNvPr id="139" name="楕円 138"/>
        <xdr:cNvSpPr/>
      </xdr:nvSpPr>
      <xdr:spPr>
        <a:xfrm>
          <a:off x="4584700" y="967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95924</xdr:rowOff>
    </xdr:from>
    <xdr:ext cx="599010" cy="259045"/>
    <xdr:sp macro="" textlink="">
      <xdr:nvSpPr>
        <xdr:cNvPr id="140" name="物件費該当値テキスト"/>
        <xdr:cNvSpPr txBox="1"/>
      </xdr:nvSpPr>
      <xdr:spPr>
        <a:xfrm>
          <a:off x="4686300" y="952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34082</xdr:rowOff>
    </xdr:from>
    <xdr:to>
      <xdr:col>20</xdr:col>
      <xdr:colOff>38100</xdr:colOff>
      <xdr:row>56</xdr:row>
      <xdr:rowOff>135682</xdr:rowOff>
    </xdr:to>
    <xdr:sp macro="" textlink="">
      <xdr:nvSpPr>
        <xdr:cNvPr id="141" name="楕円 140"/>
        <xdr:cNvSpPr/>
      </xdr:nvSpPr>
      <xdr:spPr>
        <a:xfrm>
          <a:off x="3746500" y="963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152209</xdr:rowOff>
    </xdr:from>
    <xdr:ext cx="599010" cy="259045"/>
    <xdr:sp macro="" textlink="">
      <xdr:nvSpPr>
        <xdr:cNvPr id="142" name="テキスト ボックス 141"/>
        <xdr:cNvSpPr txBox="1"/>
      </xdr:nvSpPr>
      <xdr:spPr>
        <a:xfrm>
          <a:off x="3497795" y="941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18887</xdr:rowOff>
    </xdr:from>
    <xdr:to>
      <xdr:col>15</xdr:col>
      <xdr:colOff>101600</xdr:colOff>
      <xdr:row>56</xdr:row>
      <xdr:rowOff>120487</xdr:rowOff>
    </xdr:to>
    <xdr:sp macro="" textlink="">
      <xdr:nvSpPr>
        <xdr:cNvPr id="143" name="楕円 142"/>
        <xdr:cNvSpPr/>
      </xdr:nvSpPr>
      <xdr:spPr>
        <a:xfrm>
          <a:off x="2857500" y="96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137014</xdr:rowOff>
    </xdr:from>
    <xdr:ext cx="599010" cy="259045"/>
    <xdr:sp macro="" textlink="">
      <xdr:nvSpPr>
        <xdr:cNvPr id="144" name="テキスト ボックス 143"/>
        <xdr:cNvSpPr txBox="1"/>
      </xdr:nvSpPr>
      <xdr:spPr>
        <a:xfrm>
          <a:off x="2608795" y="939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104822</xdr:rowOff>
    </xdr:from>
    <xdr:to>
      <xdr:col>10</xdr:col>
      <xdr:colOff>165100</xdr:colOff>
      <xdr:row>57</xdr:row>
      <xdr:rowOff>34972</xdr:rowOff>
    </xdr:to>
    <xdr:sp macro="" textlink="">
      <xdr:nvSpPr>
        <xdr:cNvPr id="145" name="楕円 144"/>
        <xdr:cNvSpPr/>
      </xdr:nvSpPr>
      <xdr:spPr>
        <a:xfrm>
          <a:off x="1968500" y="97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51499</xdr:rowOff>
    </xdr:from>
    <xdr:ext cx="599010" cy="259045"/>
    <xdr:sp macro="" textlink="">
      <xdr:nvSpPr>
        <xdr:cNvPr id="146" name="テキスト ボックス 145"/>
        <xdr:cNvSpPr txBox="1"/>
      </xdr:nvSpPr>
      <xdr:spPr>
        <a:xfrm>
          <a:off x="1719795" y="948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83189</xdr:rowOff>
    </xdr:from>
    <xdr:to>
      <xdr:col>6</xdr:col>
      <xdr:colOff>38100</xdr:colOff>
      <xdr:row>57</xdr:row>
      <xdr:rowOff>13339</xdr:rowOff>
    </xdr:to>
    <xdr:sp macro="" textlink="">
      <xdr:nvSpPr>
        <xdr:cNvPr id="147" name="楕円 146"/>
        <xdr:cNvSpPr/>
      </xdr:nvSpPr>
      <xdr:spPr>
        <a:xfrm>
          <a:off x="1079500" y="968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29866</xdr:rowOff>
    </xdr:from>
    <xdr:ext cx="599010" cy="259045"/>
    <xdr:sp macro="" textlink="">
      <xdr:nvSpPr>
        <xdr:cNvPr id="148" name="テキスト ボックス 147"/>
        <xdr:cNvSpPr txBox="1"/>
      </xdr:nvSpPr>
      <xdr:spPr>
        <a:xfrm>
          <a:off x="830795" y="945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437</xdr:rowOff>
    </xdr:from>
    <xdr:to>
      <xdr:col>24</xdr:col>
      <xdr:colOff>63500</xdr:colOff>
      <xdr:row>78</xdr:row>
      <xdr:rowOff>37013</xdr:rowOff>
    </xdr:to>
    <xdr:cxnSp macro="">
      <xdr:nvCxnSpPr>
        <xdr:cNvPr id="175" name="直線コネクタ 174"/>
        <xdr:cNvCxnSpPr/>
      </xdr:nvCxnSpPr>
      <xdr:spPr>
        <a:xfrm>
          <a:off x="3797300" y="1337353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44614</xdr:rowOff>
    </xdr:from>
    <xdr:ext cx="469744" cy="259045"/>
    <xdr:sp macro="" textlink="">
      <xdr:nvSpPr>
        <xdr:cNvPr id="176" name="維持補修費平均値テキスト"/>
        <xdr:cNvSpPr txBox="1"/>
      </xdr:nvSpPr>
      <xdr:spPr>
        <a:xfrm>
          <a:off x="4686300" y="12903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107513</xdr:rowOff>
    </xdr:from>
    <xdr:to>
      <xdr:col>19</xdr:col>
      <xdr:colOff>177800</xdr:colOff>
      <xdr:row>78</xdr:row>
      <xdr:rowOff>437</xdr:rowOff>
    </xdr:to>
    <xdr:cxnSp macro="">
      <xdr:nvCxnSpPr>
        <xdr:cNvPr id="178" name="直線コネクタ 177"/>
        <xdr:cNvCxnSpPr/>
      </xdr:nvCxnSpPr>
      <xdr:spPr>
        <a:xfrm>
          <a:off x="2908300" y="13309163"/>
          <a:ext cx="889000" cy="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116639</xdr:rowOff>
    </xdr:from>
    <xdr:ext cx="469744" cy="259045"/>
    <xdr:sp macro="" textlink="">
      <xdr:nvSpPr>
        <xdr:cNvPr id="180" name="テキスト ボックス 179"/>
        <xdr:cNvSpPr txBox="1"/>
      </xdr:nvSpPr>
      <xdr:spPr>
        <a:xfrm>
          <a:off x="3562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107513</xdr:rowOff>
    </xdr:from>
    <xdr:to>
      <xdr:col>15</xdr:col>
      <xdr:colOff>50800</xdr:colOff>
      <xdr:row>77</xdr:row>
      <xdr:rowOff>117022</xdr:rowOff>
    </xdr:to>
    <xdr:cxnSp macro="">
      <xdr:nvCxnSpPr>
        <xdr:cNvPr id="181" name="直線コネクタ 180"/>
        <xdr:cNvCxnSpPr/>
      </xdr:nvCxnSpPr>
      <xdr:spPr>
        <a:xfrm flipV="1">
          <a:off x="2019300" y="13309163"/>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118696</xdr:rowOff>
    </xdr:from>
    <xdr:ext cx="469744" cy="259045"/>
    <xdr:sp macro="" textlink="">
      <xdr:nvSpPr>
        <xdr:cNvPr id="183" name="テキスト ボックス 182"/>
        <xdr:cNvSpPr txBox="1"/>
      </xdr:nvSpPr>
      <xdr:spPr>
        <a:xfrm>
          <a:off x="2673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117022</xdr:rowOff>
    </xdr:from>
    <xdr:to>
      <xdr:col>10</xdr:col>
      <xdr:colOff>114300</xdr:colOff>
      <xdr:row>78</xdr:row>
      <xdr:rowOff>2129</xdr:rowOff>
    </xdr:to>
    <xdr:cxnSp macro="">
      <xdr:nvCxnSpPr>
        <xdr:cNvPr id="184" name="直線コネクタ 183"/>
        <xdr:cNvCxnSpPr/>
      </xdr:nvCxnSpPr>
      <xdr:spPr>
        <a:xfrm flipV="1">
          <a:off x="1130300" y="13318672"/>
          <a:ext cx="889000" cy="5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5" name="フローチャート: 判断 184"/>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126240</xdr:rowOff>
    </xdr:from>
    <xdr:ext cx="469744" cy="259045"/>
    <xdr:sp macro="" textlink="">
      <xdr:nvSpPr>
        <xdr:cNvPr id="186" name="テキスト ボックス 185"/>
        <xdr:cNvSpPr txBox="1"/>
      </xdr:nvSpPr>
      <xdr:spPr>
        <a:xfrm>
          <a:off x="1784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87" name="フローチャート: 判断 186"/>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144482</xdr:rowOff>
    </xdr:from>
    <xdr:ext cx="469744" cy="259045"/>
    <xdr:sp macro="" textlink="">
      <xdr:nvSpPr>
        <xdr:cNvPr id="188" name="テキスト ボックス 187"/>
        <xdr:cNvSpPr txBox="1"/>
      </xdr:nvSpPr>
      <xdr:spPr>
        <a:xfrm>
          <a:off x="895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157663</xdr:rowOff>
    </xdr:from>
    <xdr:to>
      <xdr:col>24</xdr:col>
      <xdr:colOff>114300</xdr:colOff>
      <xdr:row>78</xdr:row>
      <xdr:rowOff>87813</xdr:rowOff>
    </xdr:to>
    <xdr:sp macro="" textlink="">
      <xdr:nvSpPr>
        <xdr:cNvPr id="194" name="楕円 193"/>
        <xdr:cNvSpPr/>
      </xdr:nvSpPr>
      <xdr:spPr>
        <a:xfrm>
          <a:off x="4584700" y="133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72590</xdr:rowOff>
    </xdr:from>
    <xdr:ext cx="469744" cy="259045"/>
    <xdr:sp macro="" textlink="">
      <xdr:nvSpPr>
        <xdr:cNvPr id="195" name="維持補修費該当値テキスト"/>
        <xdr:cNvSpPr txBox="1"/>
      </xdr:nvSpPr>
      <xdr:spPr>
        <a:xfrm>
          <a:off x="4686300" y="132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121087</xdr:rowOff>
    </xdr:from>
    <xdr:to>
      <xdr:col>20</xdr:col>
      <xdr:colOff>38100</xdr:colOff>
      <xdr:row>78</xdr:row>
      <xdr:rowOff>51237</xdr:rowOff>
    </xdr:to>
    <xdr:sp macro="" textlink="">
      <xdr:nvSpPr>
        <xdr:cNvPr id="196" name="楕円 195"/>
        <xdr:cNvSpPr/>
      </xdr:nvSpPr>
      <xdr:spPr>
        <a:xfrm>
          <a:off x="3746500" y="133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42364</xdr:rowOff>
    </xdr:from>
    <xdr:ext cx="469744" cy="259045"/>
    <xdr:sp macro="" textlink="">
      <xdr:nvSpPr>
        <xdr:cNvPr id="197" name="テキスト ボックス 196"/>
        <xdr:cNvSpPr txBox="1"/>
      </xdr:nvSpPr>
      <xdr:spPr>
        <a:xfrm>
          <a:off x="3562428" y="1341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56713</xdr:rowOff>
    </xdr:from>
    <xdr:to>
      <xdr:col>15</xdr:col>
      <xdr:colOff>101600</xdr:colOff>
      <xdr:row>77</xdr:row>
      <xdr:rowOff>158313</xdr:rowOff>
    </xdr:to>
    <xdr:sp macro="" textlink="">
      <xdr:nvSpPr>
        <xdr:cNvPr id="198" name="楕円 197"/>
        <xdr:cNvSpPr/>
      </xdr:nvSpPr>
      <xdr:spPr>
        <a:xfrm>
          <a:off x="2857500" y="132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149440</xdr:rowOff>
    </xdr:from>
    <xdr:ext cx="469744" cy="259045"/>
    <xdr:sp macro="" textlink="">
      <xdr:nvSpPr>
        <xdr:cNvPr id="199" name="テキスト ボックス 198"/>
        <xdr:cNvSpPr txBox="1"/>
      </xdr:nvSpPr>
      <xdr:spPr>
        <a:xfrm>
          <a:off x="2673428" y="1335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66222</xdr:rowOff>
    </xdr:from>
    <xdr:to>
      <xdr:col>10</xdr:col>
      <xdr:colOff>165100</xdr:colOff>
      <xdr:row>77</xdr:row>
      <xdr:rowOff>167822</xdr:rowOff>
    </xdr:to>
    <xdr:sp macro="" textlink="">
      <xdr:nvSpPr>
        <xdr:cNvPr id="200" name="楕円 199"/>
        <xdr:cNvSpPr/>
      </xdr:nvSpPr>
      <xdr:spPr>
        <a:xfrm>
          <a:off x="1968500" y="1326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158949</xdr:rowOff>
    </xdr:from>
    <xdr:ext cx="469744" cy="259045"/>
    <xdr:sp macro="" textlink="">
      <xdr:nvSpPr>
        <xdr:cNvPr id="201" name="テキスト ボックス 200"/>
        <xdr:cNvSpPr txBox="1"/>
      </xdr:nvSpPr>
      <xdr:spPr>
        <a:xfrm>
          <a:off x="1784428" y="1336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122779</xdr:rowOff>
    </xdr:from>
    <xdr:to>
      <xdr:col>6</xdr:col>
      <xdr:colOff>38100</xdr:colOff>
      <xdr:row>78</xdr:row>
      <xdr:rowOff>52929</xdr:rowOff>
    </xdr:to>
    <xdr:sp macro="" textlink="">
      <xdr:nvSpPr>
        <xdr:cNvPr id="202" name="楕円 201"/>
        <xdr:cNvSpPr/>
      </xdr:nvSpPr>
      <xdr:spPr>
        <a:xfrm>
          <a:off x="1079500" y="133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44056</xdr:rowOff>
    </xdr:from>
    <xdr:ext cx="469744" cy="259045"/>
    <xdr:sp macro="" textlink="">
      <xdr:nvSpPr>
        <xdr:cNvPr id="203" name="テキスト ボックス 202"/>
        <xdr:cNvSpPr txBox="1"/>
      </xdr:nvSpPr>
      <xdr:spPr>
        <a:xfrm>
          <a:off x="895428" y="1341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1201</xdr:rowOff>
    </xdr:from>
    <xdr:to>
      <xdr:col>24</xdr:col>
      <xdr:colOff>63500</xdr:colOff>
      <xdr:row>95</xdr:row>
      <xdr:rowOff>95531</xdr:rowOff>
    </xdr:to>
    <xdr:cxnSp macro="">
      <xdr:nvCxnSpPr>
        <xdr:cNvPr id="235" name="直線コネクタ 234"/>
        <xdr:cNvCxnSpPr/>
      </xdr:nvCxnSpPr>
      <xdr:spPr>
        <a:xfrm flipV="1">
          <a:off x="3797300" y="16288951"/>
          <a:ext cx="838200" cy="9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134910</xdr:rowOff>
    </xdr:from>
    <xdr:ext cx="534377" cy="259045"/>
    <xdr:sp macro="" textlink="">
      <xdr:nvSpPr>
        <xdr:cNvPr id="236" name="扶助費平均値テキスト"/>
        <xdr:cNvSpPr txBox="1"/>
      </xdr:nvSpPr>
      <xdr:spPr>
        <a:xfrm>
          <a:off x="4686300" y="16422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15424</xdr:rowOff>
    </xdr:from>
    <xdr:to>
      <xdr:col>19</xdr:col>
      <xdr:colOff>177800</xdr:colOff>
      <xdr:row>95</xdr:row>
      <xdr:rowOff>95531</xdr:rowOff>
    </xdr:to>
    <xdr:cxnSp macro="">
      <xdr:nvCxnSpPr>
        <xdr:cNvPr id="238" name="直線コネクタ 237"/>
        <xdr:cNvCxnSpPr/>
      </xdr:nvCxnSpPr>
      <xdr:spPr>
        <a:xfrm>
          <a:off x="2908300" y="16303174"/>
          <a:ext cx="889000" cy="8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103151</xdr:rowOff>
    </xdr:from>
    <xdr:ext cx="534377" cy="259045"/>
    <xdr:sp macro="" textlink="">
      <xdr:nvSpPr>
        <xdr:cNvPr id="240" name="テキスト ボックス 239"/>
        <xdr:cNvSpPr txBox="1"/>
      </xdr:nvSpPr>
      <xdr:spPr>
        <a:xfrm>
          <a:off x="3530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15424</xdr:rowOff>
    </xdr:from>
    <xdr:to>
      <xdr:col>15</xdr:col>
      <xdr:colOff>50800</xdr:colOff>
      <xdr:row>96</xdr:row>
      <xdr:rowOff>66401</xdr:rowOff>
    </xdr:to>
    <xdr:cxnSp macro="">
      <xdr:nvCxnSpPr>
        <xdr:cNvPr id="241" name="直線コネクタ 240"/>
        <xdr:cNvCxnSpPr/>
      </xdr:nvCxnSpPr>
      <xdr:spPr>
        <a:xfrm flipV="1">
          <a:off x="2019300" y="16303174"/>
          <a:ext cx="889000" cy="2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87281</xdr:rowOff>
    </xdr:from>
    <xdr:ext cx="534377" cy="259045"/>
    <xdr:sp macro="" textlink="">
      <xdr:nvSpPr>
        <xdr:cNvPr id="243" name="テキスト ボックス 242"/>
        <xdr:cNvSpPr txBox="1"/>
      </xdr:nvSpPr>
      <xdr:spPr>
        <a:xfrm>
          <a:off x="2641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64295</xdr:rowOff>
    </xdr:from>
    <xdr:to>
      <xdr:col>10</xdr:col>
      <xdr:colOff>114300</xdr:colOff>
      <xdr:row>96</xdr:row>
      <xdr:rowOff>66401</xdr:rowOff>
    </xdr:to>
    <xdr:cxnSp macro="">
      <xdr:nvCxnSpPr>
        <xdr:cNvPr id="244" name="直線コネクタ 243"/>
        <xdr:cNvCxnSpPr/>
      </xdr:nvCxnSpPr>
      <xdr:spPr>
        <a:xfrm>
          <a:off x="1130300" y="16523495"/>
          <a:ext cx="8890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5" name="フローチャート: 判断 244"/>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150865</xdr:rowOff>
    </xdr:from>
    <xdr:ext cx="534377" cy="259045"/>
    <xdr:sp macro="" textlink="">
      <xdr:nvSpPr>
        <xdr:cNvPr id="246" name="テキスト ボックス 245"/>
        <xdr:cNvSpPr txBox="1"/>
      </xdr:nvSpPr>
      <xdr:spPr>
        <a:xfrm>
          <a:off x="1752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71428</xdr:rowOff>
    </xdr:from>
    <xdr:to>
      <xdr:col>6</xdr:col>
      <xdr:colOff>38100</xdr:colOff>
      <xdr:row>97</xdr:row>
      <xdr:rowOff>1578</xdr:rowOff>
    </xdr:to>
    <xdr:sp macro="" textlink="">
      <xdr:nvSpPr>
        <xdr:cNvPr id="247" name="フローチャート: 判断 246"/>
        <xdr:cNvSpPr/>
      </xdr:nvSpPr>
      <xdr:spPr>
        <a:xfrm>
          <a:off x="1079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164155</xdr:rowOff>
    </xdr:from>
    <xdr:ext cx="534377" cy="259045"/>
    <xdr:sp macro="" textlink="">
      <xdr:nvSpPr>
        <xdr:cNvPr id="248" name="テキスト ボックス 247"/>
        <xdr:cNvSpPr txBox="1"/>
      </xdr:nvSpPr>
      <xdr:spPr>
        <a:xfrm>
          <a:off x="863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121851</xdr:rowOff>
    </xdr:from>
    <xdr:to>
      <xdr:col>24</xdr:col>
      <xdr:colOff>114300</xdr:colOff>
      <xdr:row>95</xdr:row>
      <xdr:rowOff>52001</xdr:rowOff>
    </xdr:to>
    <xdr:sp macro="" textlink="">
      <xdr:nvSpPr>
        <xdr:cNvPr id="254" name="楕円 253"/>
        <xdr:cNvSpPr/>
      </xdr:nvSpPr>
      <xdr:spPr>
        <a:xfrm>
          <a:off x="4584700" y="1623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144728</xdr:rowOff>
    </xdr:from>
    <xdr:ext cx="534377" cy="259045"/>
    <xdr:sp macro="" textlink="">
      <xdr:nvSpPr>
        <xdr:cNvPr id="255" name="扶助費該当値テキスト"/>
        <xdr:cNvSpPr txBox="1"/>
      </xdr:nvSpPr>
      <xdr:spPr>
        <a:xfrm>
          <a:off x="4686300" y="160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44731</xdr:rowOff>
    </xdr:from>
    <xdr:to>
      <xdr:col>20</xdr:col>
      <xdr:colOff>38100</xdr:colOff>
      <xdr:row>95</xdr:row>
      <xdr:rowOff>146331</xdr:rowOff>
    </xdr:to>
    <xdr:sp macro="" textlink="">
      <xdr:nvSpPr>
        <xdr:cNvPr id="256" name="楕円 255"/>
        <xdr:cNvSpPr/>
      </xdr:nvSpPr>
      <xdr:spPr>
        <a:xfrm>
          <a:off x="3746500" y="163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162858</xdr:rowOff>
    </xdr:from>
    <xdr:ext cx="534377" cy="259045"/>
    <xdr:sp macro="" textlink="">
      <xdr:nvSpPr>
        <xdr:cNvPr id="257" name="テキスト ボックス 256"/>
        <xdr:cNvSpPr txBox="1"/>
      </xdr:nvSpPr>
      <xdr:spPr>
        <a:xfrm>
          <a:off x="3530111" y="161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136074</xdr:rowOff>
    </xdr:from>
    <xdr:to>
      <xdr:col>15</xdr:col>
      <xdr:colOff>101600</xdr:colOff>
      <xdr:row>95</xdr:row>
      <xdr:rowOff>66224</xdr:rowOff>
    </xdr:to>
    <xdr:sp macro="" textlink="">
      <xdr:nvSpPr>
        <xdr:cNvPr id="258" name="楕円 257"/>
        <xdr:cNvSpPr/>
      </xdr:nvSpPr>
      <xdr:spPr>
        <a:xfrm>
          <a:off x="2857500" y="162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82751</xdr:rowOff>
    </xdr:from>
    <xdr:ext cx="534377" cy="259045"/>
    <xdr:sp macro="" textlink="">
      <xdr:nvSpPr>
        <xdr:cNvPr id="259" name="テキスト ボックス 258"/>
        <xdr:cNvSpPr txBox="1"/>
      </xdr:nvSpPr>
      <xdr:spPr>
        <a:xfrm>
          <a:off x="2641111" y="1602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15601</xdr:rowOff>
    </xdr:from>
    <xdr:to>
      <xdr:col>10</xdr:col>
      <xdr:colOff>165100</xdr:colOff>
      <xdr:row>96</xdr:row>
      <xdr:rowOff>117201</xdr:rowOff>
    </xdr:to>
    <xdr:sp macro="" textlink="">
      <xdr:nvSpPr>
        <xdr:cNvPr id="260" name="楕円 259"/>
        <xdr:cNvSpPr/>
      </xdr:nvSpPr>
      <xdr:spPr>
        <a:xfrm>
          <a:off x="1968500" y="164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133728</xdr:rowOff>
    </xdr:from>
    <xdr:ext cx="534377" cy="259045"/>
    <xdr:sp macro="" textlink="">
      <xdr:nvSpPr>
        <xdr:cNvPr id="261" name="テキスト ボックス 260"/>
        <xdr:cNvSpPr txBox="1"/>
      </xdr:nvSpPr>
      <xdr:spPr>
        <a:xfrm>
          <a:off x="1752111" y="162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13495</xdr:rowOff>
    </xdr:from>
    <xdr:to>
      <xdr:col>6</xdr:col>
      <xdr:colOff>38100</xdr:colOff>
      <xdr:row>96</xdr:row>
      <xdr:rowOff>115095</xdr:rowOff>
    </xdr:to>
    <xdr:sp macro="" textlink="">
      <xdr:nvSpPr>
        <xdr:cNvPr id="262" name="楕円 261"/>
        <xdr:cNvSpPr/>
      </xdr:nvSpPr>
      <xdr:spPr>
        <a:xfrm>
          <a:off x="1079500" y="164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131622</xdr:rowOff>
    </xdr:from>
    <xdr:ext cx="534377" cy="259045"/>
    <xdr:sp macro="" textlink="">
      <xdr:nvSpPr>
        <xdr:cNvPr id="263" name="テキスト ボックス 262"/>
        <xdr:cNvSpPr txBox="1"/>
      </xdr:nvSpPr>
      <xdr:spPr>
        <a:xfrm>
          <a:off x="863111" y="162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116077</xdr:rowOff>
    </xdr:from>
    <xdr:to>
      <xdr:col>55</xdr:col>
      <xdr:colOff>0</xdr:colOff>
      <xdr:row>35</xdr:row>
      <xdr:rowOff>93619</xdr:rowOff>
    </xdr:to>
    <xdr:cxnSp macro="">
      <xdr:nvCxnSpPr>
        <xdr:cNvPr id="290" name="直線コネクタ 289"/>
        <xdr:cNvCxnSpPr/>
      </xdr:nvCxnSpPr>
      <xdr:spPr>
        <a:xfrm>
          <a:off x="9639300" y="5945377"/>
          <a:ext cx="838200" cy="14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118213</xdr:rowOff>
    </xdr:from>
    <xdr:ext cx="599010" cy="259045"/>
    <xdr:sp macro="" textlink="">
      <xdr:nvSpPr>
        <xdr:cNvPr id="291" name="補助費等平均値テキスト"/>
        <xdr:cNvSpPr txBox="1"/>
      </xdr:nvSpPr>
      <xdr:spPr>
        <a:xfrm>
          <a:off x="10528300" y="611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116077</xdr:rowOff>
    </xdr:from>
    <xdr:to>
      <xdr:col>50</xdr:col>
      <xdr:colOff>114300</xdr:colOff>
      <xdr:row>35</xdr:row>
      <xdr:rowOff>108638</xdr:rowOff>
    </xdr:to>
    <xdr:cxnSp macro="">
      <xdr:nvCxnSpPr>
        <xdr:cNvPr id="293" name="直線コネクタ 292"/>
        <xdr:cNvCxnSpPr/>
      </xdr:nvCxnSpPr>
      <xdr:spPr>
        <a:xfrm flipV="1">
          <a:off x="8750300" y="5945377"/>
          <a:ext cx="889000" cy="16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76096</xdr:rowOff>
    </xdr:from>
    <xdr:ext cx="534377" cy="259045"/>
    <xdr:sp macro="" textlink="">
      <xdr:nvSpPr>
        <xdr:cNvPr id="295" name="テキスト ボックス 294"/>
        <xdr:cNvSpPr txBox="1"/>
      </xdr:nvSpPr>
      <xdr:spPr>
        <a:xfrm>
          <a:off x="9372111" y="62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108638</xdr:rowOff>
    </xdr:from>
    <xdr:to>
      <xdr:col>45</xdr:col>
      <xdr:colOff>177800</xdr:colOff>
      <xdr:row>35</xdr:row>
      <xdr:rowOff>152876</xdr:rowOff>
    </xdr:to>
    <xdr:cxnSp macro="">
      <xdr:nvCxnSpPr>
        <xdr:cNvPr id="296" name="直線コネクタ 295"/>
        <xdr:cNvCxnSpPr/>
      </xdr:nvCxnSpPr>
      <xdr:spPr>
        <a:xfrm flipV="1">
          <a:off x="7861300" y="610938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90429</xdr:rowOff>
    </xdr:from>
    <xdr:ext cx="534377" cy="259045"/>
    <xdr:sp macro="" textlink="">
      <xdr:nvSpPr>
        <xdr:cNvPr id="298" name="テキスト ボックス 297"/>
        <xdr:cNvSpPr txBox="1"/>
      </xdr:nvSpPr>
      <xdr:spPr>
        <a:xfrm>
          <a:off x="8483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152876</xdr:rowOff>
    </xdr:from>
    <xdr:to>
      <xdr:col>41</xdr:col>
      <xdr:colOff>50800</xdr:colOff>
      <xdr:row>36</xdr:row>
      <xdr:rowOff>62479</xdr:rowOff>
    </xdr:to>
    <xdr:cxnSp macro="">
      <xdr:nvCxnSpPr>
        <xdr:cNvPr id="299" name="直線コネクタ 298"/>
        <xdr:cNvCxnSpPr/>
      </xdr:nvCxnSpPr>
      <xdr:spPr>
        <a:xfrm flipV="1">
          <a:off x="6972300" y="6153626"/>
          <a:ext cx="889000" cy="8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0" name="フローチャート: 判断 299"/>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117409</xdr:rowOff>
    </xdr:from>
    <xdr:ext cx="534377" cy="259045"/>
    <xdr:sp macro="" textlink="">
      <xdr:nvSpPr>
        <xdr:cNvPr id="301" name="テキスト ボックス 300"/>
        <xdr:cNvSpPr txBox="1"/>
      </xdr:nvSpPr>
      <xdr:spPr>
        <a:xfrm>
          <a:off x="7594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65761</xdr:rowOff>
    </xdr:from>
    <xdr:to>
      <xdr:col>36</xdr:col>
      <xdr:colOff>165100</xdr:colOff>
      <xdr:row>36</xdr:row>
      <xdr:rowOff>167361</xdr:rowOff>
    </xdr:to>
    <xdr:sp macro="" textlink="">
      <xdr:nvSpPr>
        <xdr:cNvPr id="302" name="フローチャート: 判断 301"/>
        <xdr:cNvSpPr/>
      </xdr:nvSpPr>
      <xdr:spPr>
        <a:xfrm>
          <a:off x="6921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158488</xdr:rowOff>
    </xdr:from>
    <xdr:ext cx="534377" cy="259045"/>
    <xdr:sp macro="" textlink="">
      <xdr:nvSpPr>
        <xdr:cNvPr id="303" name="テキスト ボックス 302"/>
        <xdr:cNvSpPr txBox="1"/>
      </xdr:nvSpPr>
      <xdr:spPr>
        <a:xfrm>
          <a:off x="6705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42819</xdr:rowOff>
    </xdr:from>
    <xdr:to>
      <xdr:col>55</xdr:col>
      <xdr:colOff>50800</xdr:colOff>
      <xdr:row>35</xdr:row>
      <xdr:rowOff>144419</xdr:rowOff>
    </xdr:to>
    <xdr:sp macro="" textlink="">
      <xdr:nvSpPr>
        <xdr:cNvPr id="309" name="楕円 308"/>
        <xdr:cNvSpPr/>
      </xdr:nvSpPr>
      <xdr:spPr>
        <a:xfrm>
          <a:off x="10426700" y="604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65696</xdr:rowOff>
    </xdr:from>
    <xdr:ext cx="599010" cy="259045"/>
    <xdr:sp macro="" textlink="">
      <xdr:nvSpPr>
        <xdr:cNvPr id="310" name="補助費等該当値テキスト"/>
        <xdr:cNvSpPr txBox="1"/>
      </xdr:nvSpPr>
      <xdr:spPr>
        <a:xfrm>
          <a:off x="10528300" y="589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65277</xdr:rowOff>
    </xdr:from>
    <xdr:to>
      <xdr:col>50</xdr:col>
      <xdr:colOff>165100</xdr:colOff>
      <xdr:row>34</xdr:row>
      <xdr:rowOff>166877</xdr:rowOff>
    </xdr:to>
    <xdr:sp macro="" textlink="">
      <xdr:nvSpPr>
        <xdr:cNvPr id="311" name="楕円 310"/>
        <xdr:cNvSpPr/>
      </xdr:nvSpPr>
      <xdr:spPr>
        <a:xfrm>
          <a:off x="9588500" y="58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11954</xdr:rowOff>
    </xdr:from>
    <xdr:ext cx="599010" cy="259045"/>
    <xdr:sp macro="" textlink="">
      <xdr:nvSpPr>
        <xdr:cNvPr id="312" name="テキスト ボックス 311"/>
        <xdr:cNvSpPr txBox="1"/>
      </xdr:nvSpPr>
      <xdr:spPr>
        <a:xfrm>
          <a:off x="9339795" y="566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57838</xdr:rowOff>
    </xdr:from>
    <xdr:to>
      <xdr:col>46</xdr:col>
      <xdr:colOff>38100</xdr:colOff>
      <xdr:row>35</xdr:row>
      <xdr:rowOff>159438</xdr:rowOff>
    </xdr:to>
    <xdr:sp macro="" textlink="">
      <xdr:nvSpPr>
        <xdr:cNvPr id="313" name="楕円 312"/>
        <xdr:cNvSpPr/>
      </xdr:nvSpPr>
      <xdr:spPr>
        <a:xfrm>
          <a:off x="8699500" y="605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4515</xdr:rowOff>
    </xdr:from>
    <xdr:ext cx="599010" cy="259045"/>
    <xdr:sp macro="" textlink="">
      <xdr:nvSpPr>
        <xdr:cNvPr id="314" name="テキスト ボックス 313"/>
        <xdr:cNvSpPr txBox="1"/>
      </xdr:nvSpPr>
      <xdr:spPr>
        <a:xfrm>
          <a:off x="8450795" y="583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102076</xdr:rowOff>
    </xdr:from>
    <xdr:to>
      <xdr:col>41</xdr:col>
      <xdr:colOff>101600</xdr:colOff>
      <xdr:row>36</xdr:row>
      <xdr:rowOff>32226</xdr:rowOff>
    </xdr:to>
    <xdr:sp macro="" textlink="">
      <xdr:nvSpPr>
        <xdr:cNvPr id="315" name="楕円 314"/>
        <xdr:cNvSpPr/>
      </xdr:nvSpPr>
      <xdr:spPr>
        <a:xfrm>
          <a:off x="7810500" y="610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48753</xdr:rowOff>
    </xdr:from>
    <xdr:ext cx="599010" cy="259045"/>
    <xdr:sp macro="" textlink="">
      <xdr:nvSpPr>
        <xdr:cNvPr id="316" name="テキスト ボックス 315"/>
        <xdr:cNvSpPr txBox="1"/>
      </xdr:nvSpPr>
      <xdr:spPr>
        <a:xfrm>
          <a:off x="7561795" y="587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11679</xdr:rowOff>
    </xdr:from>
    <xdr:to>
      <xdr:col>36</xdr:col>
      <xdr:colOff>165100</xdr:colOff>
      <xdr:row>36</xdr:row>
      <xdr:rowOff>113279</xdr:rowOff>
    </xdr:to>
    <xdr:sp macro="" textlink="">
      <xdr:nvSpPr>
        <xdr:cNvPr id="317" name="楕円 316"/>
        <xdr:cNvSpPr/>
      </xdr:nvSpPr>
      <xdr:spPr>
        <a:xfrm>
          <a:off x="6921500" y="618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129806</xdr:rowOff>
    </xdr:from>
    <xdr:ext cx="534377" cy="259045"/>
    <xdr:sp macro="" textlink="">
      <xdr:nvSpPr>
        <xdr:cNvPr id="318" name="テキスト ボックス 317"/>
        <xdr:cNvSpPr txBox="1"/>
      </xdr:nvSpPr>
      <xdr:spPr>
        <a:xfrm>
          <a:off x="6705111" y="595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119583</xdr:rowOff>
    </xdr:from>
    <xdr:to>
      <xdr:col>55</xdr:col>
      <xdr:colOff>0</xdr:colOff>
      <xdr:row>56</xdr:row>
      <xdr:rowOff>91595</xdr:rowOff>
    </xdr:to>
    <xdr:cxnSp macro="">
      <xdr:nvCxnSpPr>
        <xdr:cNvPr id="347" name="直線コネクタ 346"/>
        <xdr:cNvCxnSpPr/>
      </xdr:nvCxnSpPr>
      <xdr:spPr>
        <a:xfrm flipV="1">
          <a:off x="9639300" y="9549333"/>
          <a:ext cx="838200" cy="14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111115</xdr:rowOff>
    </xdr:from>
    <xdr:ext cx="534377" cy="259045"/>
    <xdr:sp macro="" textlink="">
      <xdr:nvSpPr>
        <xdr:cNvPr id="348" name="普通建設事業費平均値テキスト"/>
        <xdr:cNvSpPr txBox="1"/>
      </xdr:nvSpPr>
      <xdr:spPr>
        <a:xfrm>
          <a:off x="10528300" y="97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48546</xdr:rowOff>
    </xdr:from>
    <xdr:to>
      <xdr:col>50</xdr:col>
      <xdr:colOff>114300</xdr:colOff>
      <xdr:row>56</xdr:row>
      <xdr:rowOff>91595</xdr:rowOff>
    </xdr:to>
    <xdr:cxnSp macro="">
      <xdr:nvCxnSpPr>
        <xdr:cNvPr id="350" name="直線コネクタ 349"/>
        <xdr:cNvCxnSpPr/>
      </xdr:nvCxnSpPr>
      <xdr:spPr>
        <a:xfrm>
          <a:off x="8750300" y="9649746"/>
          <a:ext cx="889000" cy="4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25398</xdr:rowOff>
    </xdr:from>
    <xdr:ext cx="599010" cy="259045"/>
    <xdr:sp macro="" textlink="">
      <xdr:nvSpPr>
        <xdr:cNvPr id="352" name="テキスト ボックス 351"/>
        <xdr:cNvSpPr txBox="1"/>
      </xdr:nvSpPr>
      <xdr:spPr>
        <a:xfrm>
          <a:off x="9339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22131</xdr:rowOff>
    </xdr:from>
    <xdr:to>
      <xdr:col>45</xdr:col>
      <xdr:colOff>177800</xdr:colOff>
      <xdr:row>56</xdr:row>
      <xdr:rowOff>48546</xdr:rowOff>
    </xdr:to>
    <xdr:cxnSp macro="">
      <xdr:nvCxnSpPr>
        <xdr:cNvPr id="353" name="直線コネクタ 352"/>
        <xdr:cNvCxnSpPr/>
      </xdr:nvCxnSpPr>
      <xdr:spPr>
        <a:xfrm>
          <a:off x="7861300" y="9623331"/>
          <a:ext cx="889000" cy="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59471</xdr:rowOff>
    </xdr:from>
    <xdr:ext cx="534377" cy="259045"/>
    <xdr:sp macro="" textlink="">
      <xdr:nvSpPr>
        <xdr:cNvPr id="355" name="テキスト ボックス 354"/>
        <xdr:cNvSpPr txBox="1"/>
      </xdr:nvSpPr>
      <xdr:spPr>
        <a:xfrm>
          <a:off x="8483111" y="98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120166</xdr:rowOff>
    </xdr:from>
    <xdr:to>
      <xdr:col>41</xdr:col>
      <xdr:colOff>50800</xdr:colOff>
      <xdr:row>56</xdr:row>
      <xdr:rowOff>22131</xdr:rowOff>
    </xdr:to>
    <xdr:cxnSp macro="">
      <xdr:nvCxnSpPr>
        <xdr:cNvPr id="356" name="直線コネクタ 355"/>
        <xdr:cNvCxnSpPr/>
      </xdr:nvCxnSpPr>
      <xdr:spPr>
        <a:xfrm>
          <a:off x="6972300" y="9378466"/>
          <a:ext cx="889000" cy="24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7" name="フローチャート: 判断 356"/>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61098</xdr:rowOff>
    </xdr:from>
    <xdr:ext cx="534377" cy="259045"/>
    <xdr:sp macro="" textlink="">
      <xdr:nvSpPr>
        <xdr:cNvPr id="358" name="テキスト ボックス 357"/>
        <xdr:cNvSpPr txBox="1"/>
      </xdr:nvSpPr>
      <xdr:spPr>
        <a:xfrm>
          <a:off x="7594111" y="983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120550</xdr:rowOff>
    </xdr:from>
    <xdr:to>
      <xdr:col>36</xdr:col>
      <xdr:colOff>165100</xdr:colOff>
      <xdr:row>57</xdr:row>
      <xdr:rowOff>50700</xdr:rowOff>
    </xdr:to>
    <xdr:sp macro="" textlink="">
      <xdr:nvSpPr>
        <xdr:cNvPr id="359" name="フローチャート: 判断 358"/>
        <xdr:cNvSpPr/>
      </xdr:nvSpPr>
      <xdr:spPr>
        <a:xfrm>
          <a:off x="6921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41827</xdr:rowOff>
    </xdr:from>
    <xdr:ext cx="599010" cy="259045"/>
    <xdr:sp macro="" textlink="">
      <xdr:nvSpPr>
        <xdr:cNvPr id="360" name="テキスト ボックス 359"/>
        <xdr:cNvSpPr txBox="1"/>
      </xdr:nvSpPr>
      <xdr:spPr>
        <a:xfrm>
          <a:off x="6672795" y="981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68783</xdr:rowOff>
    </xdr:from>
    <xdr:to>
      <xdr:col>55</xdr:col>
      <xdr:colOff>50800</xdr:colOff>
      <xdr:row>55</xdr:row>
      <xdr:rowOff>170383</xdr:rowOff>
    </xdr:to>
    <xdr:sp macro="" textlink="">
      <xdr:nvSpPr>
        <xdr:cNvPr id="366" name="楕円 365"/>
        <xdr:cNvSpPr/>
      </xdr:nvSpPr>
      <xdr:spPr>
        <a:xfrm>
          <a:off x="10426700" y="94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91660</xdr:rowOff>
    </xdr:from>
    <xdr:ext cx="599010" cy="259045"/>
    <xdr:sp macro="" textlink="">
      <xdr:nvSpPr>
        <xdr:cNvPr id="367" name="普通建設事業費該当値テキスト"/>
        <xdr:cNvSpPr txBox="1"/>
      </xdr:nvSpPr>
      <xdr:spPr>
        <a:xfrm>
          <a:off x="10528300" y="93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40795</xdr:rowOff>
    </xdr:from>
    <xdr:to>
      <xdr:col>50</xdr:col>
      <xdr:colOff>165100</xdr:colOff>
      <xdr:row>56</xdr:row>
      <xdr:rowOff>142395</xdr:rowOff>
    </xdr:to>
    <xdr:sp macro="" textlink="">
      <xdr:nvSpPr>
        <xdr:cNvPr id="368" name="楕円 367"/>
        <xdr:cNvSpPr/>
      </xdr:nvSpPr>
      <xdr:spPr>
        <a:xfrm>
          <a:off x="9588500" y="964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158922</xdr:rowOff>
    </xdr:from>
    <xdr:ext cx="599010" cy="259045"/>
    <xdr:sp macro="" textlink="">
      <xdr:nvSpPr>
        <xdr:cNvPr id="369" name="テキスト ボックス 368"/>
        <xdr:cNvSpPr txBox="1"/>
      </xdr:nvSpPr>
      <xdr:spPr>
        <a:xfrm>
          <a:off x="9339795" y="941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169196</xdr:rowOff>
    </xdr:from>
    <xdr:to>
      <xdr:col>46</xdr:col>
      <xdr:colOff>38100</xdr:colOff>
      <xdr:row>56</xdr:row>
      <xdr:rowOff>99346</xdr:rowOff>
    </xdr:to>
    <xdr:sp macro="" textlink="">
      <xdr:nvSpPr>
        <xdr:cNvPr id="370" name="楕円 369"/>
        <xdr:cNvSpPr/>
      </xdr:nvSpPr>
      <xdr:spPr>
        <a:xfrm>
          <a:off x="8699500" y="95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115873</xdr:rowOff>
    </xdr:from>
    <xdr:ext cx="599010" cy="259045"/>
    <xdr:sp macro="" textlink="">
      <xdr:nvSpPr>
        <xdr:cNvPr id="371" name="テキスト ボックス 370"/>
        <xdr:cNvSpPr txBox="1"/>
      </xdr:nvSpPr>
      <xdr:spPr>
        <a:xfrm>
          <a:off x="8450795" y="937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142781</xdr:rowOff>
    </xdr:from>
    <xdr:to>
      <xdr:col>41</xdr:col>
      <xdr:colOff>101600</xdr:colOff>
      <xdr:row>56</xdr:row>
      <xdr:rowOff>72931</xdr:rowOff>
    </xdr:to>
    <xdr:sp macro="" textlink="">
      <xdr:nvSpPr>
        <xdr:cNvPr id="372" name="楕円 371"/>
        <xdr:cNvSpPr/>
      </xdr:nvSpPr>
      <xdr:spPr>
        <a:xfrm>
          <a:off x="7810500" y="957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89458</xdr:rowOff>
    </xdr:from>
    <xdr:ext cx="599010" cy="259045"/>
    <xdr:sp macro="" textlink="">
      <xdr:nvSpPr>
        <xdr:cNvPr id="373" name="テキスト ボックス 372"/>
        <xdr:cNvSpPr txBox="1"/>
      </xdr:nvSpPr>
      <xdr:spPr>
        <a:xfrm>
          <a:off x="7561795" y="9347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69366</xdr:rowOff>
    </xdr:from>
    <xdr:to>
      <xdr:col>36</xdr:col>
      <xdr:colOff>165100</xdr:colOff>
      <xdr:row>54</xdr:row>
      <xdr:rowOff>170966</xdr:rowOff>
    </xdr:to>
    <xdr:sp macro="" textlink="">
      <xdr:nvSpPr>
        <xdr:cNvPr id="374" name="楕円 373"/>
        <xdr:cNvSpPr/>
      </xdr:nvSpPr>
      <xdr:spPr>
        <a:xfrm>
          <a:off x="6921500" y="932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16043</xdr:rowOff>
    </xdr:from>
    <xdr:ext cx="599010" cy="259045"/>
    <xdr:sp macro="" textlink="">
      <xdr:nvSpPr>
        <xdr:cNvPr id="375" name="テキスト ボックス 374"/>
        <xdr:cNvSpPr txBox="1"/>
      </xdr:nvSpPr>
      <xdr:spPr>
        <a:xfrm>
          <a:off x="6672795" y="91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8206</xdr:rowOff>
    </xdr:from>
    <xdr:to>
      <xdr:col>54</xdr:col>
      <xdr:colOff>189865</xdr:colOff>
      <xdr:row>79</xdr:row>
      <xdr:rowOff>97115</xdr:rowOff>
    </xdr:to>
    <xdr:cxnSp macro="">
      <xdr:nvCxnSpPr>
        <xdr:cNvPr id="401" name="直線コネクタ 400"/>
        <xdr:cNvCxnSpPr/>
      </xdr:nvCxnSpPr>
      <xdr:spPr>
        <a:xfrm flipV="1">
          <a:off x="10475595" y="12352606"/>
          <a:ext cx="1270" cy="128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100942</xdr:rowOff>
    </xdr:from>
    <xdr:ext cx="378565" cy="259045"/>
    <xdr:sp macro="" textlink="">
      <xdr:nvSpPr>
        <xdr:cNvPr id="402" name="普通建設事業費 （ うち新規整備　）最小値テキスト"/>
        <xdr:cNvSpPr txBox="1"/>
      </xdr:nvSpPr>
      <xdr:spPr>
        <a:xfrm>
          <a:off x="10528300" y="1364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97115</xdr:rowOff>
    </xdr:from>
    <xdr:to>
      <xdr:col>55</xdr:col>
      <xdr:colOff>88900</xdr:colOff>
      <xdr:row>79</xdr:row>
      <xdr:rowOff>97115</xdr:rowOff>
    </xdr:to>
    <xdr:cxnSp macro="">
      <xdr:nvCxnSpPr>
        <xdr:cNvPr id="403" name="直線コネクタ 402"/>
        <xdr:cNvCxnSpPr/>
      </xdr:nvCxnSpPr>
      <xdr:spPr>
        <a:xfrm>
          <a:off x="10388600" y="1364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126333</xdr:rowOff>
    </xdr:from>
    <xdr:ext cx="534377" cy="259045"/>
    <xdr:sp macro="" textlink="">
      <xdr:nvSpPr>
        <xdr:cNvPr id="404" name="普通建設事業費 （ うち新規整備　）最大値テキスト"/>
        <xdr:cNvSpPr txBox="1"/>
      </xdr:nvSpPr>
      <xdr:spPr>
        <a:xfrm>
          <a:off x="10528300" y="121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8206</xdr:rowOff>
    </xdr:from>
    <xdr:to>
      <xdr:col>55</xdr:col>
      <xdr:colOff>88900</xdr:colOff>
      <xdr:row>72</xdr:row>
      <xdr:rowOff>8206</xdr:rowOff>
    </xdr:to>
    <xdr:cxnSp macro="">
      <xdr:nvCxnSpPr>
        <xdr:cNvPr id="405" name="直線コネクタ 404"/>
        <xdr:cNvCxnSpPr/>
      </xdr:nvCxnSpPr>
      <xdr:spPr>
        <a:xfrm>
          <a:off x="10388600" y="1235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8206</xdr:rowOff>
    </xdr:from>
    <xdr:to>
      <xdr:col>55</xdr:col>
      <xdr:colOff>0</xdr:colOff>
      <xdr:row>72</xdr:row>
      <xdr:rowOff>22428</xdr:rowOff>
    </xdr:to>
    <xdr:cxnSp macro="">
      <xdr:nvCxnSpPr>
        <xdr:cNvPr id="406" name="直線コネクタ 405"/>
        <xdr:cNvCxnSpPr/>
      </xdr:nvCxnSpPr>
      <xdr:spPr>
        <a:xfrm flipV="1">
          <a:off x="9639300" y="12352606"/>
          <a:ext cx="8382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67980</xdr:rowOff>
    </xdr:from>
    <xdr:ext cx="534377" cy="259045"/>
    <xdr:sp macro="" textlink="">
      <xdr:nvSpPr>
        <xdr:cNvPr id="407" name="普通建設事業費 （ うち新規整備　）平均値テキスト"/>
        <xdr:cNvSpPr txBox="1"/>
      </xdr:nvSpPr>
      <xdr:spPr>
        <a:xfrm>
          <a:off x="10528300" y="1326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89553</xdr:rowOff>
    </xdr:from>
    <xdr:to>
      <xdr:col>55</xdr:col>
      <xdr:colOff>50800</xdr:colOff>
      <xdr:row>78</xdr:row>
      <xdr:rowOff>19703</xdr:rowOff>
    </xdr:to>
    <xdr:sp macro="" textlink="">
      <xdr:nvSpPr>
        <xdr:cNvPr id="408" name="フローチャート: 判断 407"/>
        <xdr:cNvSpPr/>
      </xdr:nvSpPr>
      <xdr:spPr>
        <a:xfrm>
          <a:off x="10426700" y="1329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22428</xdr:rowOff>
    </xdr:from>
    <xdr:to>
      <xdr:col>50</xdr:col>
      <xdr:colOff>114300</xdr:colOff>
      <xdr:row>72</xdr:row>
      <xdr:rowOff>136385</xdr:rowOff>
    </xdr:to>
    <xdr:cxnSp macro="">
      <xdr:nvCxnSpPr>
        <xdr:cNvPr id="409" name="直線コネクタ 408"/>
        <xdr:cNvCxnSpPr/>
      </xdr:nvCxnSpPr>
      <xdr:spPr>
        <a:xfrm flipV="1">
          <a:off x="8750300" y="12366828"/>
          <a:ext cx="889000" cy="1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106322</xdr:rowOff>
    </xdr:from>
    <xdr:to>
      <xdr:col>50</xdr:col>
      <xdr:colOff>165100</xdr:colOff>
      <xdr:row>78</xdr:row>
      <xdr:rowOff>36472</xdr:rowOff>
    </xdr:to>
    <xdr:sp macro="" textlink="">
      <xdr:nvSpPr>
        <xdr:cNvPr id="410" name="フローチャート: 判断 409"/>
        <xdr:cNvSpPr/>
      </xdr:nvSpPr>
      <xdr:spPr>
        <a:xfrm>
          <a:off x="95885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27599</xdr:rowOff>
    </xdr:from>
    <xdr:ext cx="534377" cy="259045"/>
    <xdr:sp macro="" textlink="">
      <xdr:nvSpPr>
        <xdr:cNvPr id="411" name="テキスト ボックス 410"/>
        <xdr:cNvSpPr txBox="1"/>
      </xdr:nvSpPr>
      <xdr:spPr>
        <a:xfrm>
          <a:off x="9372111" y="1340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109182</xdr:rowOff>
    </xdr:from>
    <xdr:to>
      <xdr:col>45</xdr:col>
      <xdr:colOff>177800</xdr:colOff>
      <xdr:row>72</xdr:row>
      <xdr:rowOff>136385</xdr:rowOff>
    </xdr:to>
    <xdr:cxnSp macro="">
      <xdr:nvCxnSpPr>
        <xdr:cNvPr id="412" name="直線コネクタ 411"/>
        <xdr:cNvCxnSpPr/>
      </xdr:nvCxnSpPr>
      <xdr:spPr>
        <a:xfrm>
          <a:off x="7861300" y="12110682"/>
          <a:ext cx="889000" cy="37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123957</xdr:rowOff>
    </xdr:from>
    <xdr:to>
      <xdr:col>46</xdr:col>
      <xdr:colOff>38100</xdr:colOff>
      <xdr:row>77</xdr:row>
      <xdr:rowOff>54107</xdr:rowOff>
    </xdr:to>
    <xdr:sp macro="" textlink="">
      <xdr:nvSpPr>
        <xdr:cNvPr id="413" name="フローチャート: 判断 412"/>
        <xdr:cNvSpPr/>
      </xdr:nvSpPr>
      <xdr:spPr>
        <a:xfrm>
          <a:off x="8699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45234</xdr:rowOff>
    </xdr:from>
    <xdr:ext cx="534377" cy="259045"/>
    <xdr:sp macro="" textlink="">
      <xdr:nvSpPr>
        <xdr:cNvPr id="414" name="テキスト ボックス 413"/>
        <xdr:cNvSpPr txBox="1"/>
      </xdr:nvSpPr>
      <xdr:spPr>
        <a:xfrm>
          <a:off x="8483111" y="132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109182</xdr:rowOff>
    </xdr:from>
    <xdr:to>
      <xdr:col>41</xdr:col>
      <xdr:colOff>50800</xdr:colOff>
      <xdr:row>71</xdr:row>
      <xdr:rowOff>46496</xdr:rowOff>
    </xdr:to>
    <xdr:cxnSp macro="">
      <xdr:nvCxnSpPr>
        <xdr:cNvPr id="415" name="直線コネクタ 414"/>
        <xdr:cNvCxnSpPr/>
      </xdr:nvCxnSpPr>
      <xdr:spPr>
        <a:xfrm flipV="1">
          <a:off x="6972300" y="12110682"/>
          <a:ext cx="889000" cy="10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2113</xdr:rowOff>
    </xdr:from>
    <xdr:to>
      <xdr:col>41</xdr:col>
      <xdr:colOff>101600</xdr:colOff>
      <xdr:row>76</xdr:row>
      <xdr:rowOff>103713</xdr:rowOff>
    </xdr:to>
    <xdr:sp macro="" textlink="">
      <xdr:nvSpPr>
        <xdr:cNvPr id="416" name="フローチャート: 判断 415"/>
        <xdr:cNvSpPr/>
      </xdr:nvSpPr>
      <xdr:spPr>
        <a:xfrm>
          <a:off x="7810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94840</xdr:rowOff>
    </xdr:from>
    <xdr:ext cx="534377" cy="259045"/>
    <xdr:sp macro="" textlink="">
      <xdr:nvSpPr>
        <xdr:cNvPr id="417" name="テキスト ボックス 416"/>
        <xdr:cNvSpPr txBox="1"/>
      </xdr:nvSpPr>
      <xdr:spPr>
        <a:xfrm>
          <a:off x="7594111" y="1312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78042</xdr:rowOff>
    </xdr:from>
    <xdr:to>
      <xdr:col>36</xdr:col>
      <xdr:colOff>165100</xdr:colOff>
      <xdr:row>76</xdr:row>
      <xdr:rowOff>8192</xdr:rowOff>
    </xdr:to>
    <xdr:sp macro="" textlink="">
      <xdr:nvSpPr>
        <xdr:cNvPr id="418" name="フローチャート: 判断 417"/>
        <xdr:cNvSpPr/>
      </xdr:nvSpPr>
      <xdr:spPr>
        <a:xfrm>
          <a:off x="6921500" y="1293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170769</xdr:rowOff>
    </xdr:from>
    <xdr:ext cx="534377" cy="259045"/>
    <xdr:sp macro="" textlink="">
      <xdr:nvSpPr>
        <xdr:cNvPr id="419" name="テキスト ボックス 418"/>
        <xdr:cNvSpPr txBox="1"/>
      </xdr:nvSpPr>
      <xdr:spPr>
        <a:xfrm>
          <a:off x="6705111" y="130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128856</xdr:rowOff>
    </xdr:from>
    <xdr:to>
      <xdr:col>55</xdr:col>
      <xdr:colOff>50800</xdr:colOff>
      <xdr:row>72</xdr:row>
      <xdr:rowOff>59006</xdr:rowOff>
    </xdr:to>
    <xdr:sp macro="" textlink="">
      <xdr:nvSpPr>
        <xdr:cNvPr id="425" name="楕円 424"/>
        <xdr:cNvSpPr/>
      </xdr:nvSpPr>
      <xdr:spPr>
        <a:xfrm>
          <a:off x="10426700" y="123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81883</xdr:rowOff>
    </xdr:from>
    <xdr:ext cx="534377" cy="259045"/>
    <xdr:sp macro="" textlink="">
      <xdr:nvSpPr>
        <xdr:cNvPr id="426" name="普通建設事業費 （ うち新規整備　）該当値テキスト"/>
        <xdr:cNvSpPr txBox="1"/>
      </xdr:nvSpPr>
      <xdr:spPr>
        <a:xfrm>
          <a:off x="10528300" y="122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143078</xdr:rowOff>
    </xdr:from>
    <xdr:to>
      <xdr:col>50</xdr:col>
      <xdr:colOff>165100</xdr:colOff>
      <xdr:row>72</xdr:row>
      <xdr:rowOff>73228</xdr:rowOff>
    </xdr:to>
    <xdr:sp macro="" textlink="">
      <xdr:nvSpPr>
        <xdr:cNvPr id="427" name="楕円 426"/>
        <xdr:cNvSpPr/>
      </xdr:nvSpPr>
      <xdr:spPr>
        <a:xfrm>
          <a:off x="9588500" y="123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89755</xdr:rowOff>
    </xdr:from>
    <xdr:ext cx="534377" cy="259045"/>
    <xdr:sp macro="" textlink="">
      <xdr:nvSpPr>
        <xdr:cNvPr id="428" name="テキスト ボックス 427"/>
        <xdr:cNvSpPr txBox="1"/>
      </xdr:nvSpPr>
      <xdr:spPr>
        <a:xfrm>
          <a:off x="9372111" y="1209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85585</xdr:rowOff>
    </xdr:from>
    <xdr:to>
      <xdr:col>46</xdr:col>
      <xdr:colOff>38100</xdr:colOff>
      <xdr:row>73</xdr:row>
      <xdr:rowOff>15735</xdr:rowOff>
    </xdr:to>
    <xdr:sp macro="" textlink="">
      <xdr:nvSpPr>
        <xdr:cNvPr id="429" name="楕円 428"/>
        <xdr:cNvSpPr/>
      </xdr:nvSpPr>
      <xdr:spPr>
        <a:xfrm>
          <a:off x="8699500" y="124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32262</xdr:rowOff>
    </xdr:from>
    <xdr:ext cx="534377" cy="259045"/>
    <xdr:sp macro="" textlink="">
      <xdr:nvSpPr>
        <xdr:cNvPr id="430" name="テキスト ボックス 429"/>
        <xdr:cNvSpPr txBox="1"/>
      </xdr:nvSpPr>
      <xdr:spPr>
        <a:xfrm>
          <a:off x="8483111" y="122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58382</xdr:rowOff>
    </xdr:from>
    <xdr:to>
      <xdr:col>41</xdr:col>
      <xdr:colOff>101600</xdr:colOff>
      <xdr:row>70</xdr:row>
      <xdr:rowOff>159982</xdr:rowOff>
    </xdr:to>
    <xdr:sp macro="" textlink="">
      <xdr:nvSpPr>
        <xdr:cNvPr id="431" name="楕円 430"/>
        <xdr:cNvSpPr/>
      </xdr:nvSpPr>
      <xdr:spPr>
        <a:xfrm>
          <a:off x="7810500" y="120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5059</xdr:rowOff>
    </xdr:from>
    <xdr:ext cx="534377" cy="259045"/>
    <xdr:sp macro="" textlink="">
      <xdr:nvSpPr>
        <xdr:cNvPr id="432" name="テキスト ボックス 431"/>
        <xdr:cNvSpPr txBox="1"/>
      </xdr:nvSpPr>
      <xdr:spPr>
        <a:xfrm>
          <a:off x="7594111" y="1183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167146</xdr:rowOff>
    </xdr:from>
    <xdr:to>
      <xdr:col>36</xdr:col>
      <xdr:colOff>165100</xdr:colOff>
      <xdr:row>71</xdr:row>
      <xdr:rowOff>97296</xdr:rowOff>
    </xdr:to>
    <xdr:sp macro="" textlink="">
      <xdr:nvSpPr>
        <xdr:cNvPr id="433" name="楕円 432"/>
        <xdr:cNvSpPr/>
      </xdr:nvSpPr>
      <xdr:spPr>
        <a:xfrm>
          <a:off x="6921500" y="1216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113823</xdr:rowOff>
    </xdr:from>
    <xdr:ext cx="534377" cy="259045"/>
    <xdr:sp macro="" textlink="">
      <xdr:nvSpPr>
        <xdr:cNvPr id="434" name="テキスト ボックス 433"/>
        <xdr:cNvSpPr txBox="1"/>
      </xdr:nvSpPr>
      <xdr:spPr>
        <a:xfrm>
          <a:off x="6705111" y="1194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4" name="直線コネクタ 453"/>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5" name="普通建設事業費 （ うち更新整備　）最小値テキスト"/>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6" name="直線コネクタ 455"/>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7" name="普通建設事業費 （ うち更新整備　）最大値テキスト"/>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8" name="直線コネクタ 457"/>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105394</xdr:rowOff>
    </xdr:from>
    <xdr:to>
      <xdr:col>55</xdr:col>
      <xdr:colOff>0</xdr:colOff>
      <xdr:row>97</xdr:row>
      <xdr:rowOff>65725</xdr:rowOff>
    </xdr:to>
    <xdr:cxnSp macro="">
      <xdr:nvCxnSpPr>
        <xdr:cNvPr id="459" name="直線コネクタ 458"/>
        <xdr:cNvCxnSpPr/>
      </xdr:nvCxnSpPr>
      <xdr:spPr>
        <a:xfrm flipV="1">
          <a:off x="9639300" y="16564594"/>
          <a:ext cx="838200" cy="13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23161</xdr:rowOff>
    </xdr:from>
    <xdr:ext cx="534377" cy="259045"/>
    <xdr:sp macro="" textlink="">
      <xdr:nvSpPr>
        <xdr:cNvPr id="460" name="普通建設事業費 （ うち更新整備　）平均値テキスト"/>
        <xdr:cNvSpPr txBox="1"/>
      </xdr:nvSpPr>
      <xdr:spPr>
        <a:xfrm>
          <a:off x="10528300" y="1631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61" name="フローチャート: 判断 460"/>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15999</xdr:rowOff>
    </xdr:from>
    <xdr:to>
      <xdr:col>50</xdr:col>
      <xdr:colOff>114300</xdr:colOff>
      <xdr:row>97</xdr:row>
      <xdr:rowOff>65725</xdr:rowOff>
    </xdr:to>
    <xdr:cxnSp macro="">
      <xdr:nvCxnSpPr>
        <xdr:cNvPr id="462" name="直線コネクタ 461"/>
        <xdr:cNvCxnSpPr/>
      </xdr:nvCxnSpPr>
      <xdr:spPr>
        <a:xfrm>
          <a:off x="8750300" y="16646649"/>
          <a:ext cx="889000" cy="4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3" name="フローチャート: 判断 462"/>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110672</xdr:rowOff>
    </xdr:from>
    <xdr:ext cx="534377" cy="259045"/>
    <xdr:sp macro="" textlink="">
      <xdr:nvSpPr>
        <xdr:cNvPr id="464" name="テキスト ボックス 463"/>
        <xdr:cNvSpPr txBox="1"/>
      </xdr:nvSpPr>
      <xdr:spPr>
        <a:xfrm>
          <a:off x="9372111" y="162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15999</xdr:rowOff>
    </xdr:from>
    <xdr:to>
      <xdr:col>45</xdr:col>
      <xdr:colOff>177800</xdr:colOff>
      <xdr:row>97</xdr:row>
      <xdr:rowOff>29910</xdr:rowOff>
    </xdr:to>
    <xdr:cxnSp macro="">
      <xdr:nvCxnSpPr>
        <xdr:cNvPr id="465" name="直線コネクタ 464"/>
        <xdr:cNvCxnSpPr/>
      </xdr:nvCxnSpPr>
      <xdr:spPr>
        <a:xfrm flipV="1">
          <a:off x="7861300" y="16646649"/>
          <a:ext cx="889000" cy="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6" name="フローチャート: 判断 465"/>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146214</xdr:rowOff>
    </xdr:from>
    <xdr:ext cx="534377" cy="259045"/>
    <xdr:sp macro="" textlink="">
      <xdr:nvSpPr>
        <xdr:cNvPr id="467" name="テキスト ボックス 466"/>
        <xdr:cNvSpPr txBox="1"/>
      </xdr:nvSpPr>
      <xdr:spPr>
        <a:xfrm>
          <a:off x="8483111" y="1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166515</xdr:rowOff>
    </xdr:from>
    <xdr:to>
      <xdr:col>41</xdr:col>
      <xdr:colOff>50800</xdr:colOff>
      <xdr:row>97</xdr:row>
      <xdr:rowOff>29910</xdr:rowOff>
    </xdr:to>
    <xdr:cxnSp macro="">
      <xdr:nvCxnSpPr>
        <xdr:cNvPr id="468" name="直線コネクタ 467"/>
        <xdr:cNvCxnSpPr/>
      </xdr:nvCxnSpPr>
      <xdr:spPr>
        <a:xfrm>
          <a:off x="6972300" y="16282815"/>
          <a:ext cx="889000" cy="37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9" name="フローチャート: 判断 468"/>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29450</xdr:rowOff>
    </xdr:from>
    <xdr:ext cx="534377" cy="259045"/>
    <xdr:sp macro="" textlink="">
      <xdr:nvSpPr>
        <xdr:cNvPr id="470" name="テキスト ボックス 469"/>
        <xdr:cNvSpPr txBox="1"/>
      </xdr:nvSpPr>
      <xdr:spPr>
        <a:xfrm>
          <a:off x="7594111" y="163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78356</xdr:rowOff>
    </xdr:from>
    <xdr:to>
      <xdr:col>36</xdr:col>
      <xdr:colOff>165100</xdr:colOff>
      <xdr:row>97</xdr:row>
      <xdr:rowOff>8506</xdr:rowOff>
    </xdr:to>
    <xdr:sp macro="" textlink="">
      <xdr:nvSpPr>
        <xdr:cNvPr id="471" name="フローチャート: 判断 470"/>
        <xdr:cNvSpPr/>
      </xdr:nvSpPr>
      <xdr:spPr>
        <a:xfrm>
          <a:off x="6921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171083</xdr:rowOff>
    </xdr:from>
    <xdr:ext cx="534377" cy="259045"/>
    <xdr:sp macro="" textlink="">
      <xdr:nvSpPr>
        <xdr:cNvPr id="472" name="テキスト ボックス 471"/>
        <xdr:cNvSpPr txBox="1"/>
      </xdr:nvSpPr>
      <xdr:spPr>
        <a:xfrm>
          <a:off x="6705111" y="166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54594</xdr:rowOff>
    </xdr:from>
    <xdr:to>
      <xdr:col>55</xdr:col>
      <xdr:colOff>50800</xdr:colOff>
      <xdr:row>96</xdr:row>
      <xdr:rowOff>156194</xdr:rowOff>
    </xdr:to>
    <xdr:sp macro="" textlink="">
      <xdr:nvSpPr>
        <xdr:cNvPr id="478" name="楕円 477"/>
        <xdr:cNvSpPr/>
      </xdr:nvSpPr>
      <xdr:spPr>
        <a:xfrm>
          <a:off x="10426700" y="1651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33021</xdr:rowOff>
    </xdr:from>
    <xdr:ext cx="534377" cy="259045"/>
    <xdr:sp macro="" textlink="">
      <xdr:nvSpPr>
        <xdr:cNvPr id="479" name="普通建設事業費 （ うち更新整備　）該当値テキスト"/>
        <xdr:cNvSpPr txBox="1"/>
      </xdr:nvSpPr>
      <xdr:spPr>
        <a:xfrm>
          <a:off x="10528300" y="164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14925</xdr:rowOff>
    </xdr:from>
    <xdr:to>
      <xdr:col>50</xdr:col>
      <xdr:colOff>165100</xdr:colOff>
      <xdr:row>97</xdr:row>
      <xdr:rowOff>116525</xdr:rowOff>
    </xdr:to>
    <xdr:sp macro="" textlink="">
      <xdr:nvSpPr>
        <xdr:cNvPr id="480" name="楕円 479"/>
        <xdr:cNvSpPr/>
      </xdr:nvSpPr>
      <xdr:spPr>
        <a:xfrm>
          <a:off x="9588500" y="1664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107652</xdr:rowOff>
    </xdr:from>
    <xdr:ext cx="534377" cy="259045"/>
    <xdr:sp macro="" textlink="">
      <xdr:nvSpPr>
        <xdr:cNvPr id="481" name="テキスト ボックス 480"/>
        <xdr:cNvSpPr txBox="1"/>
      </xdr:nvSpPr>
      <xdr:spPr>
        <a:xfrm>
          <a:off x="9372111" y="167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136649</xdr:rowOff>
    </xdr:from>
    <xdr:to>
      <xdr:col>46</xdr:col>
      <xdr:colOff>38100</xdr:colOff>
      <xdr:row>97</xdr:row>
      <xdr:rowOff>66799</xdr:rowOff>
    </xdr:to>
    <xdr:sp macro="" textlink="">
      <xdr:nvSpPr>
        <xdr:cNvPr id="482" name="楕円 481"/>
        <xdr:cNvSpPr/>
      </xdr:nvSpPr>
      <xdr:spPr>
        <a:xfrm>
          <a:off x="8699500" y="165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57926</xdr:rowOff>
    </xdr:from>
    <xdr:ext cx="534377" cy="259045"/>
    <xdr:sp macro="" textlink="">
      <xdr:nvSpPr>
        <xdr:cNvPr id="483" name="テキスト ボックス 482"/>
        <xdr:cNvSpPr txBox="1"/>
      </xdr:nvSpPr>
      <xdr:spPr>
        <a:xfrm>
          <a:off x="8483111" y="166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150560</xdr:rowOff>
    </xdr:from>
    <xdr:to>
      <xdr:col>41</xdr:col>
      <xdr:colOff>101600</xdr:colOff>
      <xdr:row>97</xdr:row>
      <xdr:rowOff>80710</xdr:rowOff>
    </xdr:to>
    <xdr:sp macro="" textlink="">
      <xdr:nvSpPr>
        <xdr:cNvPr id="484" name="楕円 483"/>
        <xdr:cNvSpPr/>
      </xdr:nvSpPr>
      <xdr:spPr>
        <a:xfrm>
          <a:off x="7810500" y="166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71837</xdr:rowOff>
    </xdr:from>
    <xdr:ext cx="534377" cy="259045"/>
    <xdr:sp macro="" textlink="">
      <xdr:nvSpPr>
        <xdr:cNvPr id="485" name="テキスト ボックス 484"/>
        <xdr:cNvSpPr txBox="1"/>
      </xdr:nvSpPr>
      <xdr:spPr>
        <a:xfrm>
          <a:off x="7594111" y="1670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115715</xdr:rowOff>
    </xdr:from>
    <xdr:to>
      <xdr:col>36</xdr:col>
      <xdr:colOff>165100</xdr:colOff>
      <xdr:row>95</xdr:row>
      <xdr:rowOff>45865</xdr:rowOff>
    </xdr:to>
    <xdr:sp macro="" textlink="">
      <xdr:nvSpPr>
        <xdr:cNvPr id="486" name="楕円 485"/>
        <xdr:cNvSpPr/>
      </xdr:nvSpPr>
      <xdr:spPr>
        <a:xfrm>
          <a:off x="6921500" y="162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62392</xdr:rowOff>
    </xdr:from>
    <xdr:ext cx="534377" cy="259045"/>
    <xdr:sp macro="" textlink="">
      <xdr:nvSpPr>
        <xdr:cNvPr id="487" name="テキスト ボックス 486"/>
        <xdr:cNvSpPr txBox="1"/>
      </xdr:nvSpPr>
      <xdr:spPr>
        <a:xfrm>
          <a:off x="6705111" y="160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3" name="直線コネクタ 512"/>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6" name="災害復旧事業費最大値テキスト"/>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7" name="直線コネクタ 516"/>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81973</xdr:rowOff>
    </xdr:from>
    <xdr:to>
      <xdr:col>85</xdr:col>
      <xdr:colOff>127000</xdr:colOff>
      <xdr:row>31</xdr:row>
      <xdr:rowOff>38670</xdr:rowOff>
    </xdr:to>
    <xdr:cxnSp macro="">
      <xdr:nvCxnSpPr>
        <xdr:cNvPr id="518" name="直線コネクタ 517"/>
        <xdr:cNvCxnSpPr/>
      </xdr:nvCxnSpPr>
      <xdr:spPr>
        <a:xfrm flipV="1">
          <a:off x="15481300" y="5225473"/>
          <a:ext cx="838200" cy="12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50552</xdr:rowOff>
    </xdr:from>
    <xdr:ext cx="534377" cy="259045"/>
    <xdr:sp macro="" textlink="">
      <xdr:nvSpPr>
        <xdr:cNvPr id="519" name="災害復旧事業費平均値テキスト"/>
        <xdr:cNvSpPr txBox="1"/>
      </xdr:nvSpPr>
      <xdr:spPr>
        <a:xfrm>
          <a:off x="16370300" y="6565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20" name="フローチャート: 判断 519"/>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13012</xdr:rowOff>
    </xdr:from>
    <xdr:to>
      <xdr:col>81</xdr:col>
      <xdr:colOff>50800</xdr:colOff>
      <xdr:row>31</xdr:row>
      <xdr:rowOff>38670</xdr:rowOff>
    </xdr:to>
    <xdr:cxnSp macro="">
      <xdr:nvCxnSpPr>
        <xdr:cNvPr id="521" name="直線コネクタ 520"/>
        <xdr:cNvCxnSpPr/>
      </xdr:nvCxnSpPr>
      <xdr:spPr>
        <a:xfrm>
          <a:off x="14592300" y="5156512"/>
          <a:ext cx="889000" cy="19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2" name="フローチャート: 判断 521"/>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58031</xdr:rowOff>
    </xdr:from>
    <xdr:ext cx="469744" cy="259045"/>
    <xdr:sp macro="" textlink="">
      <xdr:nvSpPr>
        <xdr:cNvPr id="523" name="テキスト ボックス 522"/>
        <xdr:cNvSpPr txBox="1"/>
      </xdr:nvSpPr>
      <xdr:spPr>
        <a:xfrm>
          <a:off x="15246428" y="674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13012</xdr:rowOff>
    </xdr:from>
    <xdr:to>
      <xdr:col>76</xdr:col>
      <xdr:colOff>114300</xdr:colOff>
      <xdr:row>39</xdr:row>
      <xdr:rowOff>13186</xdr:rowOff>
    </xdr:to>
    <xdr:cxnSp macro="">
      <xdr:nvCxnSpPr>
        <xdr:cNvPr id="524" name="直線コネクタ 523"/>
        <xdr:cNvCxnSpPr/>
      </xdr:nvCxnSpPr>
      <xdr:spPr>
        <a:xfrm flipV="1">
          <a:off x="13703300" y="5156512"/>
          <a:ext cx="889000" cy="154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5" name="フローチャート: 判断 524"/>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91678</xdr:rowOff>
    </xdr:from>
    <xdr:ext cx="469744" cy="259045"/>
    <xdr:sp macro="" textlink="">
      <xdr:nvSpPr>
        <xdr:cNvPr id="526" name="テキスト ボックス 525"/>
        <xdr:cNvSpPr txBox="1"/>
      </xdr:nvSpPr>
      <xdr:spPr>
        <a:xfrm>
          <a:off x="14357428" y="67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13186</xdr:rowOff>
    </xdr:from>
    <xdr:to>
      <xdr:col>71</xdr:col>
      <xdr:colOff>177800</xdr:colOff>
      <xdr:row>39</xdr:row>
      <xdr:rowOff>79142</xdr:rowOff>
    </xdr:to>
    <xdr:cxnSp macro="">
      <xdr:nvCxnSpPr>
        <xdr:cNvPr id="527" name="直線コネクタ 526"/>
        <xdr:cNvCxnSpPr/>
      </xdr:nvCxnSpPr>
      <xdr:spPr>
        <a:xfrm flipV="1">
          <a:off x="12814300" y="6699736"/>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8" name="フローチャート: 判断 527"/>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94258</xdr:rowOff>
    </xdr:from>
    <xdr:ext cx="469744" cy="259045"/>
    <xdr:sp macro="" textlink="">
      <xdr:nvSpPr>
        <xdr:cNvPr id="529" name="テキスト ボックス 528"/>
        <xdr:cNvSpPr txBox="1"/>
      </xdr:nvSpPr>
      <xdr:spPr>
        <a:xfrm>
          <a:off x="13468428" y="67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136275</xdr:rowOff>
    </xdr:from>
    <xdr:to>
      <xdr:col>67</xdr:col>
      <xdr:colOff>101600</xdr:colOff>
      <xdr:row>39</xdr:row>
      <xdr:rowOff>66425</xdr:rowOff>
    </xdr:to>
    <xdr:sp macro="" textlink="">
      <xdr:nvSpPr>
        <xdr:cNvPr id="530" name="フローチャート: 判断 529"/>
        <xdr:cNvSpPr/>
      </xdr:nvSpPr>
      <xdr:spPr>
        <a:xfrm>
          <a:off x="12763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82952</xdr:rowOff>
    </xdr:from>
    <xdr:ext cx="469744" cy="259045"/>
    <xdr:sp macro="" textlink="">
      <xdr:nvSpPr>
        <xdr:cNvPr id="531" name="テキスト ボックス 530"/>
        <xdr:cNvSpPr txBox="1"/>
      </xdr:nvSpPr>
      <xdr:spPr>
        <a:xfrm>
          <a:off x="12579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31173</xdr:rowOff>
    </xdr:from>
    <xdr:to>
      <xdr:col>85</xdr:col>
      <xdr:colOff>177800</xdr:colOff>
      <xdr:row>30</xdr:row>
      <xdr:rowOff>132773</xdr:rowOff>
    </xdr:to>
    <xdr:sp macro="" textlink="">
      <xdr:nvSpPr>
        <xdr:cNvPr id="537" name="楕円 536"/>
        <xdr:cNvSpPr/>
      </xdr:nvSpPr>
      <xdr:spPr>
        <a:xfrm>
          <a:off x="16268700" y="517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155650</xdr:rowOff>
    </xdr:from>
    <xdr:ext cx="599010" cy="259045"/>
    <xdr:sp macro="" textlink="">
      <xdr:nvSpPr>
        <xdr:cNvPr id="538" name="災害復旧事業費該当値テキスト"/>
        <xdr:cNvSpPr txBox="1"/>
      </xdr:nvSpPr>
      <xdr:spPr>
        <a:xfrm>
          <a:off x="16370300" y="5127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159320</xdr:rowOff>
    </xdr:from>
    <xdr:to>
      <xdr:col>81</xdr:col>
      <xdr:colOff>101600</xdr:colOff>
      <xdr:row>31</xdr:row>
      <xdr:rowOff>89470</xdr:rowOff>
    </xdr:to>
    <xdr:sp macro="" textlink="">
      <xdr:nvSpPr>
        <xdr:cNvPr id="539" name="楕円 538"/>
        <xdr:cNvSpPr/>
      </xdr:nvSpPr>
      <xdr:spPr>
        <a:xfrm>
          <a:off x="15430500" y="53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105997</xdr:rowOff>
    </xdr:from>
    <xdr:ext cx="599010" cy="259045"/>
    <xdr:sp macro="" textlink="">
      <xdr:nvSpPr>
        <xdr:cNvPr id="540" name="テキスト ボックス 539"/>
        <xdr:cNvSpPr txBox="1"/>
      </xdr:nvSpPr>
      <xdr:spPr>
        <a:xfrm>
          <a:off x="15181795" y="50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133662</xdr:rowOff>
    </xdr:from>
    <xdr:to>
      <xdr:col>76</xdr:col>
      <xdr:colOff>165100</xdr:colOff>
      <xdr:row>30</xdr:row>
      <xdr:rowOff>63812</xdr:rowOff>
    </xdr:to>
    <xdr:sp macro="" textlink="">
      <xdr:nvSpPr>
        <xdr:cNvPr id="541" name="楕円 540"/>
        <xdr:cNvSpPr/>
      </xdr:nvSpPr>
      <xdr:spPr>
        <a:xfrm>
          <a:off x="14541500" y="510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28</xdr:row>
      <xdr:rowOff>80339</xdr:rowOff>
    </xdr:from>
    <xdr:ext cx="599010" cy="259045"/>
    <xdr:sp macro="" textlink="">
      <xdr:nvSpPr>
        <xdr:cNvPr id="542" name="テキスト ボックス 541"/>
        <xdr:cNvSpPr txBox="1"/>
      </xdr:nvSpPr>
      <xdr:spPr>
        <a:xfrm>
          <a:off x="14292795" y="488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133836</xdr:rowOff>
    </xdr:from>
    <xdr:to>
      <xdr:col>72</xdr:col>
      <xdr:colOff>38100</xdr:colOff>
      <xdr:row>39</xdr:row>
      <xdr:rowOff>63986</xdr:rowOff>
    </xdr:to>
    <xdr:sp macro="" textlink="">
      <xdr:nvSpPr>
        <xdr:cNvPr id="543" name="楕円 542"/>
        <xdr:cNvSpPr/>
      </xdr:nvSpPr>
      <xdr:spPr>
        <a:xfrm>
          <a:off x="13652500" y="664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80513</xdr:rowOff>
    </xdr:from>
    <xdr:ext cx="469744" cy="259045"/>
    <xdr:sp macro="" textlink="">
      <xdr:nvSpPr>
        <xdr:cNvPr id="544" name="テキスト ボックス 543"/>
        <xdr:cNvSpPr txBox="1"/>
      </xdr:nvSpPr>
      <xdr:spPr>
        <a:xfrm>
          <a:off x="13468428" y="642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28342</xdr:rowOff>
    </xdr:from>
    <xdr:to>
      <xdr:col>67</xdr:col>
      <xdr:colOff>101600</xdr:colOff>
      <xdr:row>39</xdr:row>
      <xdr:rowOff>129942</xdr:rowOff>
    </xdr:to>
    <xdr:sp macro="" textlink="">
      <xdr:nvSpPr>
        <xdr:cNvPr id="545" name="楕円 544"/>
        <xdr:cNvSpPr/>
      </xdr:nvSpPr>
      <xdr:spPr>
        <a:xfrm>
          <a:off x="12763500" y="671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121069</xdr:rowOff>
    </xdr:from>
    <xdr:ext cx="469744" cy="259045"/>
    <xdr:sp macro="" textlink="">
      <xdr:nvSpPr>
        <xdr:cNvPr id="546" name="テキスト ボックス 545"/>
        <xdr:cNvSpPr txBox="1"/>
      </xdr:nvSpPr>
      <xdr:spPr>
        <a:xfrm>
          <a:off x="12579428" y="680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8" name="テキスト ボックス 60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2" name="直線コネクタ 621"/>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3" name="公債費最小値テキスト"/>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4" name="直線コネクタ 623"/>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5" name="公債費最大値テキスト"/>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6" name="直線コネクタ 625"/>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99809</xdr:rowOff>
    </xdr:from>
    <xdr:to>
      <xdr:col>85</xdr:col>
      <xdr:colOff>127000</xdr:colOff>
      <xdr:row>74</xdr:row>
      <xdr:rowOff>155441</xdr:rowOff>
    </xdr:to>
    <xdr:cxnSp macro="">
      <xdr:nvCxnSpPr>
        <xdr:cNvPr id="627" name="直線コネクタ 626"/>
        <xdr:cNvCxnSpPr/>
      </xdr:nvCxnSpPr>
      <xdr:spPr>
        <a:xfrm>
          <a:off x="15481300" y="12787109"/>
          <a:ext cx="838200" cy="5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65290</xdr:rowOff>
    </xdr:from>
    <xdr:ext cx="534377" cy="259045"/>
    <xdr:sp macro="" textlink="">
      <xdr:nvSpPr>
        <xdr:cNvPr id="628" name="公債費平均値テキスト"/>
        <xdr:cNvSpPr txBox="1"/>
      </xdr:nvSpPr>
      <xdr:spPr>
        <a:xfrm>
          <a:off x="16370300" y="125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9" name="フローチャート: 判断 628"/>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86632</xdr:rowOff>
    </xdr:from>
    <xdr:to>
      <xdr:col>81</xdr:col>
      <xdr:colOff>50800</xdr:colOff>
      <xdr:row>74</xdr:row>
      <xdr:rowOff>99809</xdr:rowOff>
    </xdr:to>
    <xdr:cxnSp macro="">
      <xdr:nvCxnSpPr>
        <xdr:cNvPr id="630" name="直線コネクタ 629"/>
        <xdr:cNvCxnSpPr/>
      </xdr:nvCxnSpPr>
      <xdr:spPr>
        <a:xfrm>
          <a:off x="14592300" y="12602482"/>
          <a:ext cx="889000" cy="18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31" name="フローチャート: 判断 630"/>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114052</xdr:rowOff>
    </xdr:from>
    <xdr:ext cx="534377" cy="259045"/>
    <xdr:sp macro="" textlink="">
      <xdr:nvSpPr>
        <xdr:cNvPr id="632" name="テキスト ボックス 631"/>
        <xdr:cNvSpPr txBox="1"/>
      </xdr:nvSpPr>
      <xdr:spPr>
        <a:xfrm>
          <a:off x="15214111" y="1245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6524</xdr:rowOff>
    </xdr:from>
    <xdr:to>
      <xdr:col>76</xdr:col>
      <xdr:colOff>114300</xdr:colOff>
      <xdr:row>73</xdr:row>
      <xdr:rowOff>86632</xdr:rowOff>
    </xdr:to>
    <xdr:cxnSp macro="">
      <xdr:nvCxnSpPr>
        <xdr:cNvPr id="633" name="直線コネクタ 632"/>
        <xdr:cNvCxnSpPr/>
      </xdr:nvCxnSpPr>
      <xdr:spPr>
        <a:xfrm>
          <a:off x="13703300" y="12522374"/>
          <a:ext cx="889000" cy="8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4" name="フローチャート: 判断 633"/>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75312</xdr:rowOff>
    </xdr:from>
    <xdr:ext cx="534377" cy="259045"/>
    <xdr:sp macro="" textlink="">
      <xdr:nvSpPr>
        <xdr:cNvPr id="635" name="テキスト ボックス 634"/>
        <xdr:cNvSpPr txBox="1"/>
      </xdr:nvSpPr>
      <xdr:spPr>
        <a:xfrm>
          <a:off x="14325111" y="127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109410</xdr:rowOff>
    </xdr:from>
    <xdr:to>
      <xdr:col>71</xdr:col>
      <xdr:colOff>177800</xdr:colOff>
      <xdr:row>73</xdr:row>
      <xdr:rowOff>6524</xdr:rowOff>
    </xdr:to>
    <xdr:cxnSp macro="">
      <xdr:nvCxnSpPr>
        <xdr:cNvPr id="636" name="直線コネクタ 635"/>
        <xdr:cNvCxnSpPr/>
      </xdr:nvCxnSpPr>
      <xdr:spPr>
        <a:xfrm>
          <a:off x="12814300" y="12453810"/>
          <a:ext cx="889000" cy="6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97701</xdr:rowOff>
    </xdr:from>
    <xdr:to>
      <xdr:col>72</xdr:col>
      <xdr:colOff>38100</xdr:colOff>
      <xdr:row>74</xdr:row>
      <xdr:rowOff>27851</xdr:rowOff>
    </xdr:to>
    <xdr:sp macro="" textlink="">
      <xdr:nvSpPr>
        <xdr:cNvPr id="637" name="フローチャート: 判断 636"/>
        <xdr:cNvSpPr/>
      </xdr:nvSpPr>
      <xdr:spPr>
        <a:xfrm>
          <a:off x="13652500" y="12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18978</xdr:rowOff>
    </xdr:from>
    <xdr:ext cx="534377" cy="259045"/>
    <xdr:sp macro="" textlink="">
      <xdr:nvSpPr>
        <xdr:cNvPr id="638" name="テキスト ボックス 637"/>
        <xdr:cNvSpPr txBox="1"/>
      </xdr:nvSpPr>
      <xdr:spPr>
        <a:xfrm>
          <a:off x="13436111" y="127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74302</xdr:rowOff>
    </xdr:from>
    <xdr:to>
      <xdr:col>67</xdr:col>
      <xdr:colOff>101600</xdr:colOff>
      <xdr:row>74</xdr:row>
      <xdr:rowOff>4452</xdr:rowOff>
    </xdr:to>
    <xdr:sp macro="" textlink="">
      <xdr:nvSpPr>
        <xdr:cNvPr id="639" name="フローチャート: 判断 638"/>
        <xdr:cNvSpPr/>
      </xdr:nvSpPr>
      <xdr:spPr>
        <a:xfrm>
          <a:off x="12763500" y="1259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167029</xdr:rowOff>
    </xdr:from>
    <xdr:ext cx="534377" cy="259045"/>
    <xdr:sp macro="" textlink="">
      <xdr:nvSpPr>
        <xdr:cNvPr id="640" name="テキスト ボックス 639"/>
        <xdr:cNvSpPr txBox="1"/>
      </xdr:nvSpPr>
      <xdr:spPr>
        <a:xfrm>
          <a:off x="12547111" y="126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104641</xdr:rowOff>
    </xdr:from>
    <xdr:to>
      <xdr:col>85</xdr:col>
      <xdr:colOff>177800</xdr:colOff>
      <xdr:row>75</xdr:row>
      <xdr:rowOff>34791</xdr:rowOff>
    </xdr:to>
    <xdr:sp macro="" textlink="">
      <xdr:nvSpPr>
        <xdr:cNvPr id="646" name="楕円 645"/>
        <xdr:cNvSpPr/>
      </xdr:nvSpPr>
      <xdr:spPr>
        <a:xfrm>
          <a:off x="16268700" y="127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83068</xdr:rowOff>
    </xdr:from>
    <xdr:ext cx="534377" cy="259045"/>
    <xdr:sp macro="" textlink="">
      <xdr:nvSpPr>
        <xdr:cNvPr id="647" name="公債費該当値テキスト"/>
        <xdr:cNvSpPr txBox="1"/>
      </xdr:nvSpPr>
      <xdr:spPr>
        <a:xfrm>
          <a:off x="16370300" y="1277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49009</xdr:rowOff>
    </xdr:from>
    <xdr:to>
      <xdr:col>81</xdr:col>
      <xdr:colOff>101600</xdr:colOff>
      <xdr:row>74</xdr:row>
      <xdr:rowOff>150609</xdr:rowOff>
    </xdr:to>
    <xdr:sp macro="" textlink="">
      <xdr:nvSpPr>
        <xdr:cNvPr id="648" name="楕円 647"/>
        <xdr:cNvSpPr/>
      </xdr:nvSpPr>
      <xdr:spPr>
        <a:xfrm>
          <a:off x="15430500" y="127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141736</xdr:rowOff>
    </xdr:from>
    <xdr:ext cx="534377" cy="259045"/>
    <xdr:sp macro="" textlink="">
      <xdr:nvSpPr>
        <xdr:cNvPr id="649" name="テキスト ボックス 648"/>
        <xdr:cNvSpPr txBox="1"/>
      </xdr:nvSpPr>
      <xdr:spPr>
        <a:xfrm>
          <a:off x="15214111" y="1282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35832</xdr:rowOff>
    </xdr:from>
    <xdr:to>
      <xdr:col>76</xdr:col>
      <xdr:colOff>165100</xdr:colOff>
      <xdr:row>73</xdr:row>
      <xdr:rowOff>137432</xdr:rowOff>
    </xdr:to>
    <xdr:sp macro="" textlink="">
      <xdr:nvSpPr>
        <xdr:cNvPr id="650" name="楕円 649"/>
        <xdr:cNvSpPr/>
      </xdr:nvSpPr>
      <xdr:spPr>
        <a:xfrm>
          <a:off x="14541500" y="1255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153959</xdr:rowOff>
    </xdr:from>
    <xdr:ext cx="534377" cy="259045"/>
    <xdr:sp macro="" textlink="">
      <xdr:nvSpPr>
        <xdr:cNvPr id="651" name="テキスト ボックス 650"/>
        <xdr:cNvSpPr txBox="1"/>
      </xdr:nvSpPr>
      <xdr:spPr>
        <a:xfrm>
          <a:off x="14325111" y="123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127174</xdr:rowOff>
    </xdr:from>
    <xdr:to>
      <xdr:col>72</xdr:col>
      <xdr:colOff>38100</xdr:colOff>
      <xdr:row>73</xdr:row>
      <xdr:rowOff>57324</xdr:rowOff>
    </xdr:to>
    <xdr:sp macro="" textlink="">
      <xdr:nvSpPr>
        <xdr:cNvPr id="652" name="楕円 651"/>
        <xdr:cNvSpPr/>
      </xdr:nvSpPr>
      <xdr:spPr>
        <a:xfrm>
          <a:off x="13652500" y="124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73851</xdr:rowOff>
    </xdr:from>
    <xdr:ext cx="534377" cy="259045"/>
    <xdr:sp macro="" textlink="">
      <xdr:nvSpPr>
        <xdr:cNvPr id="653" name="テキスト ボックス 652"/>
        <xdr:cNvSpPr txBox="1"/>
      </xdr:nvSpPr>
      <xdr:spPr>
        <a:xfrm>
          <a:off x="13436111" y="1224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58610</xdr:rowOff>
    </xdr:from>
    <xdr:to>
      <xdr:col>67</xdr:col>
      <xdr:colOff>101600</xdr:colOff>
      <xdr:row>72</xdr:row>
      <xdr:rowOff>160210</xdr:rowOff>
    </xdr:to>
    <xdr:sp macro="" textlink="">
      <xdr:nvSpPr>
        <xdr:cNvPr id="654" name="楕円 653"/>
        <xdr:cNvSpPr/>
      </xdr:nvSpPr>
      <xdr:spPr>
        <a:xfrm>
          <a:off x="12763500" y="124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5287</xdr:rowOff>
    </xdr:from>
    <xdr:ext cx="534377" cy="259045"/>
    <xdr:sp macro="" textlink="">
      <xdr:nvSpPr>
        <xdr:cNvPr id="655" name="テキスト ボックス 654"/>
        <xdr:cNvSpPr txBox="1"/>
      </xdr:nvSpPr>
      <xdr:spPr>
        <a:xfrm>
          <a:off x="12547111" y="121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9" name="直線コネクタ 678"/>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80" name="積立金最小値テキスト"/>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81" name="直線コネクタ 680"/>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2" name="積立金最大値テキスト"/>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3" name="直線コネクタ 682"/>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134386</xdr:rowOff>
    </xdr:from>
    <xdr:to>
      <xdr:col>85</xdr:col>
      <xdr:colOff>127000</xdr:colOff>
      <xdr:row>98</xdr:row>
      <xdr:rowOff>147095</xdr:rowOff>
    </xdr:to>
    <xdr:cxnSp macro="">
      <xdr:nvCxnSpPr>
        <xdr:cNvPr id="684" name="直線コネクタ 683"/>
        <xdr:cNvCxnSpPr/>
      </xdr:nvCxnSpPr>
      <xdr:spPr>
        <a:xfrm>
          <a:off x="15481300" y="16936486"/>
          <a:ext cx="838200" cy="1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21423</xdr:rowOff>
    </xdr:from>
    <xdr:ext cx="534377" cy="259045"/>
    <xdr:sp macro="" textlink="">
      <xdr:nvSpPr>
        <xdr:cNvPr id="685" name="積立金平均値テキスト"/>
        <xdr:cNvSpPr txBox="1"/>
      </xdr:nvSpPr>
      <xdr:spPr>
        <a:xfrm>
          <a:off x="16370300" y="1665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6" name="フローチャート: 判断 685"/>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134386</xdr:rowOff>
    </xdr:from>
    <xdr:to>
      <xdr:col>81</xdr:col>
      <xdr:colOff>50800</xdr:colOff>
      <xdr:row>99</xdr:row>
      <xdr:rowOff>19281</xdr:rowOff>
    </xdr:to>
    <xdr:cxnSp macro="">
      <xdr:nvCxnSpPr>
        <xdr:cNvPr id="687" name="直線コネクタ 686"/>
        <xdr:cNvCxnSpPr/>
      </xdr:nvCxnSpPr>
      <xdr:spPr>
        <a:xfrm flipV="1">
          <a:off x="14592300" y="16936486"/>
          <a:ext cx="889000" cy="5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8" name="フローチャート: 判断 687"/>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157120</xdr:rowOff>
    </xdr:from>
    <xdr:ext cx="534377" cy="259045"/>
    <xdr:sp macro="" textlink="">
      <xdr:nvSpPr>
        <xdr:cNvPr id="689" name="テキスト ボックス 688"/>
        <xdr:cNvSpPr txBox="1"/>
      </xdr:nvSpPr>
      <xdr:spPr>
        <a:xfrm>
          <a:off x="15214111" y="166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746</xdr:rowOff>
    </xdr:from>
    <xdr:to>
      <xdr:col>76</xdr:col>
      <xdr:colOff>114300</xdr:colOff>
      <xdr:row>99</xdr:row>
      <xdr:rowOff>19281</xdr:rowOff>
    </xdr:to>
    <xdr:cxnSp macro="">
      <xdr:nvCxnSpPr>
        <xdr:cNvPr id="690" name="直線コネクタ 689"/>
        <xdr:cNvCxnSpPr/>
      </xdr:nvCxnSpPr>
      <xdr:spPr>
        <a:xfrm>
          <a:off x="13703300" y="16974296"/>
          <a:ext cx="8890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91" name="フローチャート: 判断 690"/>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158259</xdr:rowOff>
    </xdr:from>
    <xdr:ext cx="534377" cy="259045"/>
    <xdr:sp macro="" textlink="">
      <xdr:nvSpPr>
        <xdr:cNvPr id="692" name="テキスト ボックス 691"/>
        <xdr:cNvSpPr txBox="1"/>
      </xdr:nvSpPr>
      <xdr:spPr>
        <a:xfrm>
          <a:off x="14325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746</xdr:rowOff>
    </xdr:from>
    <xdr:to>
      <xdr:col>71</xdr:col>
      <xdr:colOff>177800</xdr:colOff>
      <xdr:row>99</xdr:row>
      <xdr:rowOff>31992</xdr:rowOff>
    </xdr:to>
    <xdr:cxnSp macro="">
      <xdr:nvCxnSpPr>
        <xdr:cNvPr id="693" name="直線コネクタ 692"/>
        <xdr:cNvCxnSpPr/>
      </xdr:nvCxnSpPr>
      <xdr:spPr>
        <a:xfrm flipV="1">
          <a:off x="12814300" y="16974296"/>
          <a:ext cx="889000" cy="3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4" name="フローチャート: 判断 693"/>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164904</xdr:rowOff>
    </xdr:from>
    <xdr:ext cx="534377" cy="259045"/>
    <xdr:sp macro="" textlink="">
      <xdr:nvSpPr>
        <xdr:cNvPr id="695" name="テキスト ボックス 694"/>
        <xdr:cNvSpPr txBox="1"/>
      </xdr:nvSpPr>
      <xdr:spPr>
        <a:xfrm>
          <a:off x="13436111" y="166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68661</xdr:rowOff>
    </xdr:from>
    <xdr:to>
      <xdr:col>67</xdr:col>
      <xdr:colOff>101600</xdr:colOff>
      <xdr:row>98</xdr:row>
      <xdr:rowOff>170261</xdr:rowOff>
    </xdr:to>
    <xdr:sp macro="" textlink="">
      <xdr:nvSpPr>
        <xdr:cNvPr id="696" name="フローチャート: 判断 695"/>
        <xdr:cNvSpPr/>
      </xdr:nvSpPr>
      <xdr:spPr>
        <a:xfrm>
          <a:off x="12763500" y="1687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15338</xdr:rowOff>
    </xdr:from>
    <xdr:ext cx="534377" cy="259045"/>
    <xdr:sp macro="" textlink="">
      <xdr:nvSpPr>
        <xdr:cNvPr id="697" name="テキスト ボックス 696"/>
        <xdr:cNvSpPr txBox="1"/>
      </xdr:nvSpPr>
      <xdr:spPr>
        <a:xfrm>
          <a:off x="12547111" y="166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96295</xdr:rowOff>
    </xdr:from>
    <xdr:to>
      <xdr:col>85</xdr:col>
      <xdr:colOff>177800</xdr:colOff>
      <xdr:row>99</xdr:row>
      <xdr:rowOff>26445</xdr:rowOff>
    </xdr:to>
    <xdr:sp macro="" textlink="">
      <xdr:nvSpPr>
        <xdr:cNvPr id="703" name="楕円 702"/>
        <xdr:cNvSpPr/>
      </xdr:nvSpPr>
      <xdr:spPr>
        <a:xfrm>
          <a:off x="16268700" y="1689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11222</xdr:rowOff>
    </xdr:from>
    <xdr:ext cx="534377" cy="259045"/>
    <xdr:sp macro="" textlink="">
      <xdr:nvSpPr>
        <xdr:cNvPr id="704" name="積立金該当値テキスト"/>
        <xdr:cNvSpPr txBox="1"/>
      </xdr:nvSpPr>
      <xdr:spPr>
        <a:xfrm>
          <a:off x="16370300" y="1681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83586</xdr:rowOff>
    </xdr:from>
    <xdr:to>
      <xdr:col>81</xdr:col>
      <xdr:colOff>101600</xdr:colOff>
      <xdr:row>99</xdr:row>
      <xdr:rowOff>13736</xdr:rowOff>
    </xdr:to>
    <xdr:sp macro="" textlink="">
      <xdr:nvSpPr>
        <xdr:cNvPr id="705" name="楕円 704"/>
        <xdr:cNvSpPr/>
      </xdr:nvSpPr>
      <xdr:spPr>
        <a:xfrm>
          <a:off x="15430500" y="1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4863</xdr:rowOff>
    </xdr:from>
    <xdr:ext cx="534377" cy="259045"/>
    <xdr:sp macro="" textlink="">
      <xdr:nvSpPr>
        <xdr:cNvPr id="706" name="テキスト ボックス 705"/>
        <xdr:cNvSpPr txBox="1"/>
      </xdr:nvSpPr>
      <xdr:spPr>
        <a:xfrm>
          <a:off x="15214111" y="1697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139931</xdr:rowOff>
    </xdr:from>
    <xdr:to>
      <xdr:col>76</xdr:col>
      <xdr:colOff>165100</xdr:colOff>
      <xdr:row>99</xdr:row>
      <xdr:rowOff>70081</xdr:rowOff>
    </xdr:to>
    <xdr:sp macro="" textlink="">
      <xdr:nvSpPr>
        <xdr:cNvPr id="707" name="楕円 706"/>
        <xdr:cNvSpPr/>
      </xdr:nvSpPr>
      <xdr:spPr>
        <a:xfrm>
          <a:off x="14541500" y="169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61208</xdr:rowOff>
    </xdr:from>
    <xdr:ext cx="469744" cy="259045"/>
    <xdr:sp macro="" textlink="">
      <xdr:nvSpPr>
        <xdr:cNvPr id="708" name="テキスト ボックス 707"/>
        <xdr:cNvSpPr txBox="1"/>
      </xdr:nvSpPr>
      <xdr:spPr>
        <a:xfrm>
          <a:off x="14357428" y="1703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121396</xdr:rowOff>
    </xdr:from>
    <xdr:to>
      <xdr:col>72</xdr:col>
      <xdr:colOff>38100</xdr:colOff>
      <xdr:row>99</xdr:row>
      <xdr:rowOff>51546</xdr:rowOff>
    </xdr:to>
    <xdr:sp macro="" textlink="">
      <xdr:nvSpPr>
        <xdr:cNvPr id="709" name="楕円 708"/>
        <xdr:cNvSpPr/>
      </xdr:nvSpPr>
      <xdr:spPr>
        <a:xfrm>
          <a:off x="13652500" y="169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42673</xdr:rowOff>
    </xdr:from>
    <xdr:ext cx="534377" cy="259045"/>
    <xdr:sp macro="" textlink="">
      <xdr:nvSpPr>
        <xdr:cNvPr id="710" name="テキスト ボックス 709"/>
        <xdr:cNvSpPr txBox="1"/>
      </xdr:nvSpPr>
      <xdr:spPr>
        <a:xfrm>
          <a:off x="13436111" y="1701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152642</xdr:rowOff>
    </xdr:from>
    <xdr:to>
      <xdr:col>67</xdr:col>
      <xdr:colOff>101600</xdr:colOff>
      <xdr:row>99</xdr:row>
      <xdr:rowOff>82792</xdr:rowOff>
    </xdr:to>
    <xdr:sp macro="" textlink="">
      <xdr:nvSpPr>
        <xdr:cNvPr id="711" name="楕円 710"/>
        <xdr:cNvSpPr/>
      </xdr:nvSpPr>
      <xdr:spPr>
        <a:xfrm>
          <a:off x="12763500" y="169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73919</xdr:rowOff>
    </xdr:from>
    <xdr:ext cx="469744" cy="259045"/>
    <xdr:sp macro="" textlink="">
      <xdr:nvSpPr>
        <xdr:cNvPr id="712" name="テキスト ボックス 711"/>
        <xdr:cNvSpPr txBox="1"/>
      </xdr:nvSpPr>
      <xdr:spPr>
        <a:xfrm>
          <a:off x="12579428" y="1704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8" name="直線コネクタ 737"/>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41" name="投資及び出資金最大値テキスト"/>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42" name="直線コネクタ 741"/>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35468</xdr:rowOff>
    </xdr:from>
    <xdr:ext cx="469744" cy="259045"/>
    <xdr:sp macro="" textlink="">
      <xdr:nvSpPr>
        <xdr:cNvPr id="744" name="投資及び出資金平均値テキスト"/>
        <xdr:cNvSpPr txBox="1"/>
      </xdr:nvSpPr>
      <xdr:spPr>
        <a:xfrm>
          <a:off x="22212300" y="620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5" name="フローチャート: 判断 744"/>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7" name="フローチャート: 判断 746"/>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19357</xdr:rowOff>
    </xdr:from>
    <xdr:ext cx="469744" cy="259045"/>
    <xdr:sp macro="" textlink="">
      <xdr:nvSpPr>
        <xdr:cNvPr id="748" name="テキスト ボックス 747"/>
        <xdr:cNvSpPr txBox="1"/>
      </xdr:nvSpPr>
      <xdr:spPr>
        <a:xfrm>
          <a:off x="21088428" y="61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50" name="フローチャート: 判断 749"/>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90659</xdr:rowOff>
    </xdr:from>
    <xdr:ext cx="469744" cy="259045"/>
    <xdr:sp macro="" textlink="">
      <xdr:nvSpPr>
        <xdr:cNvPr id="751" name="テキスト ボックス 750"/>
        <xdr:cNvSpPr txBox="1"/>
      </xdr:nvSpPr>
      <xdr:spPr>
        <a:xfrm>
          <a:off x="20199428" y="62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171414</xdr:rowOff>
    </xdr:from>
    <xdr:to>
      <xdr:col>102</xdr:col>
      <xdr:colOff>165100</xdr:colOff>
      <xdr:row>38</xdr:row>
      <xdr:rowOff>101564</xdr:rowOff>
    </xdr:to>
    <xdr:sp macro="" textlink="">
      <xdr:nvSpPr>
        <xdr:cNvPr id="753" name="フローチャート: 判断 752"/>
        <xdr:cNvSpPr/>
      </xdr:nvSpPr>
      <xdr:spPr>
        <a:xfrm>
          <a:off x="19494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118091</xdr:rowOff>
    </xdr:from>
    <xdr:ext cx="469744" cy="259045"/>
    <xdr:sp macro="" textlink="">
      <xdr:nvSpPr>
        <xdr:cNvPr id="754" name="テキスト ボックス 753"/>
        <xdr:cNvSpPr txBox="1"/>
      </xdr:nvSpPr>
      <xdr:spPr>
        <a:xfrm>
          <a:off x="19310428"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24674</xdr:rowOff>
    </xdr:from>
    <xdr:to>
      <xdr:col>98</xdr:col>
      <xdr:colOff>38100</xdr:colOff>
      <xdr:row>38</xdr:row>
      <xdr:rowOff>126274</xdr:rowOff>
    </xdr:to>
    <xdr:sp macro="" textlink="">
      <xdr:nvSpPr>
        <xdr:cNvPr id="755" name="フローチャート: 判断 754"/>
        <xdr:cNvSpPr/>
      </xdr:nvSpPr>
      <xdr:spPr>
        <a:xfrm>
          <a:off x="18605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142801</xdr:rowOff>
    </xdr:from>
    <xdr:ext cx="469744" cy="259045"/>
    <xdr:sp macro="" textlink="">
      <xdr:nvSpPr>
        <xdr:cNvPr id="756" name="テキスト ボックス 755"/>
        <xdr:cNvSpPr txBox="1"/>
      </xdr:nvSpPr>
      <xdr:spPr>
        <a:xfrm>
          <a:off x="18421428"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5" name="直線コネクタ 794"/>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8" name="貸付金最大値テキスト"/>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9" name="直線コネクタ 798"/>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32868</xdr:rowOff>
    </xdr:from>
    <xdr:to>
      <xdr:col>116</xdr:col>
      <xdr:colOff>63500</xdr:colOff>
      <xdr:row>59</xdr:row>
      <xdr:rowOff>35840</xdr:rowOff>
    </xdr:to>
    <xdr:cxnSp macro="">
      <xdr:nvCxnSpPr>
        <xdr:cNvPr id="800" name="直線コネクタ 799"/>
        <xdr:cNvCxnSpPr/>
      </xdr:nvCxnSpPr>
      <xdr:spPr>
        <a:xfrm flipV="1">
          <a:off x="21323300" y="10148418"/>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164431</xdr:rowOff>
    </xdr:from>
    <xdr:ext cx="469744" cy="259045"/>
    <xdr:sp macro="" textlink="">
      <xdr:nvSpPr>
        <xdr:cNvPr id="801" name="貸付金平均値テキスト"/>
        <xdr:cNvSpPr txBox="1"/>
      </xdr:nvSpPr>
      <xdr:spPr>
        <a:xfrm>
          <a:off x="22212300" y="9765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802" name="フローチャート: 判断 801"/>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5893</xdr:rowOff>
    </xdr:from>
    <xdr:to>
      <xdr:col>111</xdr:col>
      <xdr:colOff>177800</xdr:colOff>
      <xdr:row>59</xdr:row>
      <xdr:rowOff>35840</xdr:rowOff>
    </xdr:to>
    <xdr:cxnSp macro="">
      <xdr:nvCxnSpPr>
        <xdr:cNvPr id="803" name="直線コネクタ 802"/>
        <xdr:cNvCxnSpPr/>
      </xdr:nvCxnSpPr>
      <xdr:spPr>
        <a:xfrm>
          <a:off x="20434300" y="10121443"/>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4" name="フローチャート: 判断 803"/>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30777</xdr:rowOff>
    </xdr:from>
    <xdr:ext cx="469744" cy="259045"/>
    <xdr:sp macro="" textlink="">
      <xdr:nvSpPr>
        <xdr:cNvPr id="805" name="テキスト ボックス 804"/>
        <xdr:cNvSpPr txBox="1"/>
      </xdr:nvSpPr>
      <xdr:spPr>
        <a:xfrm>
          <a:off x="21088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5893</xdr:rowOff>
    </xdr:from>
    <xdr:to>
      <xdr:col>107</xdr:col>
      <xdr:colOff>50800</xdr:colOff>
      <xdr:row>59</xdr:row>
      <xdr:rowOff>29743</xdr:rowOff>
    </xdr:to>
    <xdr:cxnSp macro="">
      <xdr:nvCxnSpPr>
        <xdr:cNvPr id="806" name="直線コネクタ 805"/>
        <xdr:cNvCxnSpPr/>
      </xdr:nvCxnSpPr>
      <xdr:spPr>
        <a:xfrm flipV="1">
          <a:off x="19545300" y="10121443"/>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7" name="フローチャート: 判断 806"/>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168318</xdr:rowOff>
    </xdr:from>
    <xdr:ext cx="469744" cy="259045"/>
    <xdr:sp macro="" textlink="">
      <xdr:nvSpPr>
        <xdr:cNvPr id="808" name="テキスト ボックス 807"/>
        <xdr:cNvSpPr txBox="1"/>
      </xdr:nvSpPr>
      <xdr:spPr>
        <a:xfrm>
          <a:off x="20199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23800</xdr:rowOff>
    </xdr:from>
    <xdr:to>
      <xdr:col>102</xdr:col>
      <xdr:colOff>114300</xdr:colOff>
      <xdr:row>59</xdr:row>
      <xdr:rowOff>29743</xdr:rowOff>
    </xdr:to>
    <xdr:cxnSp macro="">
      <xdr:nvCxnSpPr>
        <xdr:cNvPr id="809" name="直線コネクタ 808"/>
        <xdr:cNvCxnSpPr/>
      </xdr:nvCxnSpPr>
      <xdr:spPr>
        <a:xfrm>
          <a:off x="18656300" y="10139350"/>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10" name="フローチャート: 判断 809"/>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40682</xdr:rowOff>
    </xdr:from>
    <xdr:ext cx="469744" cy="259045"/>
    <xdr:sp macro="" textlink="">
      <xdr:nvSpPr>
        <xdr:cNvPr id="811" name="テキスト ボックス 810"/>
        <xdr:cNvSpPr txBox="1"/>
      </xdr:nvSpPr>
      <xdr:spPr>
        <a:xfrm>
          <a:off x="19310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35331</xdr:rowOff>
    </xdr:from>
    <xdr:to>
      <xdr:col>98</xdr:col>
      <xdr:colOff>38100</xdr:colOff>
      <xdr:row>57</xdr:row>
      <xdr:rowOff>136931</xdr:rowOff>
    </xdr:to>
    <xdr:sp macro="" textlink="">
      <xdr:nvSpPr>
        <xdr:cNvPr id="812" name="フローチャート: 判断 811"/>
        <xdr:cNvSpPr/>
      </xdr:nvSpPr>
      <xdr:spPr>
        <a:xfrm>
          <a:off x="18605500" y="980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153458</xdr:rowOff>
    </xdr:from>
    <xdr:ext cx="469744" cy="259045"/>
    <xdr:sp macro="" textlink="">
      <xdr:nvSpPr>
        <xdr:cNvPr id="813" name="テキスト ボックス 812"/>
        <xdr:cNvSpPr txBox="1"/>
      </xdr:nvSpPr>
      <xdr:spPr>
        <a:xfrm>
          <a:off x="18421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153518</xdr:rowOff>
    </xdr:from>
    <xdr:to>
      <xdr:col>116</xdr:col>
      <xdr:colOff>114300</xdr:colOff>
      <xdr:row>59</xdr:row>
      <xdr:rowOff>83668</xdr:rowOff>
    </xdr:to>
    <xdr:sp macro="" textlink="">
      <xdr:nvSpPr>
        <xdr:cNvPr id="819" name="楕円 818"/>
        <xdr:cNvSpPr/>
      </xdr:nvSpPr>
      <xdr:spPr>
        <a:xfrm>
          <a:off x="22110700" y="100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68445</xdr:rowOff>
    </xdr:from>
    <xdr:ext cx="378565" cy="259045"/>
    <xdr:sp macro="" textlink="">
      <xdr:nvSpPr>
        <xdr:cNvPr id="820" name="貸付金該当値テキスト"/>
        <xdr:cNvSpPr txBox="1"/>
      </xdr:nvSpPr>
      <xdr:spPr>
        <a:xfrm>
          <a:off x="22212300" y="10012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156490</xdr:rowOff>
    </xdr:from>
    <xdr:to>
      <xdr:col>112</xdr:col>
      <xdr:colOff>38100</xdr:colOff>
      <xdr:row>59</xdr:row>
      <xdr:rowOff>86640</xdr:rowOff>
    </xdr:to>
    <xdr:sp macro="" textlink="">
      <xdr:nvSpPr>
        <xdr:cNvPr id="821" name="楕円 820"/>
        <xdr:cNvSpPr/>
      </xdr:nvSpPr>
      <xdr:spPr>
        <a:xfrm>
          <a:off x="21272500" y="101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77767</xdr:rowOff>
    </xdr:from>
    <xdr:ext cx="378565" cy="259045"/>
    <xdr:sp macro="" textlink="">
      <xdr:nvSpPr>
        <xdr:cNvPr id="822" name="テキスト ボックス 821"/>
        <xdr:cNvSpPr txBox="1"/>
      </xdr:nvSpPr>
      <xdr:spPr>
        <a:xfrm>
          <a:off x="21134017" y="1019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126543</xdr:rowOff>
    </xdr:from>
    <xdr:to>
      <xdr:col>107</xdr:col>
      <xdr:colOff>101600</xdr:colOff>
      <xdr:row>59</xdr:row>
      <xdr:rowOff>56693</xdr:rowOff>
    </xdr:to>
    <xdr:sp macro="" textlink="">
      <xdr:nvSpPr>
        <xdr:cNvPr id="823" name="楕円 822"/>
        <xdr:cNvSpPr/>
      </xdr:nvSpPr>
      <xdr:spPr>
        <a:xfrm>
          <a:off x="20383500" y="100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47820</xdr:rowOff>
    </xdr:from>
    <xdr:ext cx="378565" cy="259045"/>
    <xdr:sp macro="" textlink="">
      <xdr:nvSpPr>
        <xdr:cNvPr id="824" name="テキスト ボックス 823"/>
        <xdr:cNvSpPr txBox="1"/>
      </xdr:nvSpPr>
      <xdr:spPr>
        <a:xfrm>
          <a:off x="20245017" y="1016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150393</xdr:rowOff>
    </xdr:from>
    <xdr:to>
      <xdr:col>102</xdr:col>
      <xdr:colOff>165100</xdr:colOff>
      <xdr:row>59</xdr:row>
      <xdr:rowOff>80543</xdr:rowOff>
    </xdr:to>
    <xdr:sp macro="" textlink="">
      <xdr:nvSpPr>
        <xdr:cNvPr id="825" name="楕円 824"/>
        <xdr:cNvSpPr/>
      </xdr:nvSpPr>
      <xdr:spPr>
        <a:xfrm>
          <a:off x="19494500" y="100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71670</xdr:rowOff>
    </xdr:from>
    <xdr:ext cx="378565" cy="259045"/>
    <xdr:sp macro="" textlink="">
      <xdr:nvSpPr>
        <xdr:cNvPr id="826" name="テキスト ボックス 825"/>
        <xdr:cNvSpPr txBox="1"/>
      </xdr:nvSpPr>
      <xdr:spPr>
        <a:xfrm>
          <a:off x="19356017" y="10187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144450</xdr:rowOff>
    </xdr:from>
    <xdr:to>
      <xdr:col>98</xdr:col>
      <xdr:colOff>38100</xdr:colOff>
      <xdr:row>59</xdr:row>
      <xdr:rowOff>74600</xdr:rowOff>
    </xdr:to>
    <xdr:sp macro="" textlink="">
      <xdr:nvSpPr>
        <xdr:cNvPr id="827" name="楕円 826"/>
        <xdr:cNvSpPr/>
      </xdr:nvSpPr>
      <xdr:spPr>
        <a:xfrm>
          <a:off x="18605500" y="100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65727</xdr:rowOff>
    </xdr:from>
    <xdr:ext cx="378565" cy="259045"/>
    <xdr:sp macro="" textlink="">
      <xdr:nvSpPr>
        <xdr:cNvPr id="828" name="テキスト ボックス 827"/>
        <xdr:cNvSpPr txBox="1"/>
      </xdr:nvSpPr>
      <xdr:spPr>
        <a:xfrm>
          <a:off x="18467017" y="1018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53" name="直線コネクタ 852"/>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4" name="繰出金最小値テキスト"/>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5" name="直線コネクタ 854"/>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6" name="繰出金最大値テキスト"/>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7" name="直線コネクタ 856"/>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130594</xdr:rowOff>
    </xdr:from>
    <xdr:to>
      <xdr:col>116</xdr:col>
      <xdr:colOff>63500</xdr:colOff>
      <xdr:row>74</xdr:row>
      <xdr:rowOff>32124</xdr:rowOff>
    </xdr:to>
    <xdr:cxnSp macro="">
      <xdr:nvCxnSpPr>
        <xdr:cNvPr id="858" name="直線コネクタ 857"/>
        <xdr:cNvCxnSpPr/>
      </xdr:nvCxnSpPr>
      <xdr:spPr>
        <a:xfrm flipV="1">
          <a:off x="21323300" y="12646444"/>
          <a:ext cx="838200" cy="7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130936</xdr:rowOff>
    </xdr:from>
    <xdr:ext cx="534377" cy="259045"/>
    <xdr:sp macro="" textlink="">
      <xdr:nvSpPr>
        <xdr:cNvPr id="859" name="繰出金平均値テキスト"/>
        <xdr:cNvSpPr txBox="1"/>
      </xdr:nvSpPr>
      <xdr:spPr>
        <a:xfrm>
          <a:off x="22212300" y="1298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60" name="フローチャート: 判断 859"/>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32124</xdr:rowOff>
    </xdr:from>
    <xdr:to>
      <xdr:col>111</xdr:col>
      <xdr:colOff>177800</xdr:colOff>
      <xdr:row>74</xdr:row>
      <xdr:rowOff>62967</xdr:rowOff>
    </xdr:to>
    <xdr:cxnSp macro="">
      <xdr:nvCxnSpPr>
        <xdr:cNvPr id="861" name="直線コネクタ 860"/>
        <xdr:cNvCxnSpPr/>
      </xdr:nvCxnSpPr>
      <xdr:spPr>
        <a:xfrm flipV="1">
          <a:off x="20434300" y="12719424"/>
          <a:ext cx="889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62" name="フローチャート: 判断 861"/>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89864</xdr:rowOff>
    </xdr:from>
    <xdr:ext cx="534377" cy="259045"/>
    <xdr:sp macro="" textlink="">
      <xdr:nvSpPr>
        <xdr:cNvPr id="863" name="テキスト ボックス 862"/>
        <xdr:cNvSpPr txBox="1"/>
      </xdr:nvSpPr>
      <xdr:spPr>
        <a:xfrm>
          <a:off x="21056111" y="131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62967</xdr:rowOff>
    </xdr:from>
    <xdr:to>
      <xdr:col>107</xdr:col>
      <xdr:colOff>50800</xdr:colOff>
      <xdr:row>74</xdr:row>
      <xdr:rowOff>78321</xdr:rowOff>
    </xdr:to>
    <xdr:cxnSp macro="">
      <xdr:nvCxnSpPr>
        <xdr:cNvPr id="864" name="直線コネクタ 863"/>
        <xdr:cNvCxnSpPr/>
      </xdr:nvCxnSpPr>
      <xdr:spPr>
        <a:xfrm flipV="1">
          <a:off x="19545300" y="12750267"/>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5" name="フローチャート: 判断 864"/>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25416</xdr:rowOff>
    </xdr:from>
    <xdr:ext cx="534377" cy="259045"/>
    <xdr:sp macro="" textlink="">
      <xdr:nvSpPr>
        <xdr:cNvPr id="866" name="テキスト ボックス 865"/>
        <xdr:cNvSpPr txBox="1"/>
      </xdr:nvSpPr>
      <xdr:spPr>
        <a:xfrm>
          <a:off x="20167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78321</xdr:rowOff>
    </xdr:from>
    <xdr:to>
      <xdr:col>102</xdr:col>
      <xdr:colOff>114300</xdr:colOff>
      <xdr:row>74</xdr:row>
      <xdr:rowOff>138195</xdr:rowOff>
    </xdr:to>
    <xdr:cxnSp macro="">
      <xdr:nvCxnSpPr>
        <xdr:cNvPr id="867" name="直線コネクタ 866"/>
        <xdr:cNvCxnSpPr/>
      </xdr:nvCxnSpPr>
      <xdr:spPr>
        <a:xfrm flipV="1">
          <a:off x="18656300" y="12765621"/>
          <a:ext cx="889000" cy="5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68" name="フローチャート: 判断 867"/>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155548</xdr:rowOff>
    </xdr:from>
    <xdr:ext cx="534377" cy="259045"/>
    <xdr:sp macro="" textlink="">
      <xdr:nvSpPr>
        <xdr:cNvPr id="869" name="テキスト ボックス 868"/>
        <xdr:cNvSpPr txBox="1"/>
      </xdr:nvSpPr>
      <xdr:spPr>
        <a:xfrm>
          <a:off x="19278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102006</xdr:rowOff>
    </xdr:from>
    <xdr:to>
      <xdr:col>98</xdr:col>
      <xdr:colOff>38100</xdr:colOff>
      <xdr:row>76</xdr:row>
      <xdr:rowOff>32156</xdr:rowOff>
    </xdr:to>
    <xdr:sp macro="" textlink="">
      <xdr:nvSpPr>
        <xdr:cNvPr id="870" name="フローチャート: 判断 869"/>
        <xdr:cNvSpPr/>
      </xdr:nvSpPr>
      <xdr:spPr>
        <a:xfrm>
          <a:off x="18605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23283</xdr:rowOff>
    </xdr:from>
    <xdr:ext cx="534377" cy="259045"/>
    <xdr:sp macro="" textlink="">
      <xdr:nvSpPr>
        <xdr:cNvPr id="871" name="テキスト ボックス 870"/>
        <xdr:cNvSpPr txBox="1"/>
      </xdr:nvSpPr>
      <xdr:spPr>
        <a:xfrm>
          <a:off x="18389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79794</xdr:rowOff>
    </xdr:from>
    <xdr:to>
      <xdr:col>116</xdr:col>
      <xdr:colOff>114300</xdr:colOff>
      <xdr:row>74</xdr:row>
      <xdr:rowOff>9944</xdr:rowOff>
    </xdr:to>
    <xdr:sp macro="" textlink="">
      <xdr:nvSpPr>
        <xdr:cNvPr id="877" name="楕円 876"/>
        <xdr:cNvSpPr/>
      </xdr:nvSpPr>
      <xdr:spPr>
        <a:xfrm>
          <a:off x="22110700" y="125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102671</xdr:rowOff>
    </xdr:from>
    <xdr:ext cx="534377" cy="259045"/>
    <xdr:sp macro="" textlink="">
      <xdr:nvSpPr>
        <xdr:cNvPr id="878" name="繰出金該当値テキスト"/>
        <xdr:cNvSpPr txBox="1"/>
      </xdr:nvSpPr>
      <xdr:spPr>
        <a:xfrm>
          <a:off x="22212300" y="1244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152774</xdr:rowOff>
    </xdr:from>
    <xdr:to>
      <xdr:col>112</xdr:col>
      <xdr:colOff>38100</xdr:colOff>
      <xdr:row>74</xdr:row>
      <xdr:rowOff>82924</xdr:rowOff>
    </xdr:to>
    <xdr:sp macro="" textlink="">
      <xdr:nvSpPr>
        <xdr:cNvPr id="879" name="楕円 878"/>
        <xdr:cNvSpPr/>
      </xdr:nvSpPr>
      <xdr:spPr>
        <a:xfrm>
          <a:off x="21272500" y="126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99451</xdr:rowOff>
    </xdr:from>
    <xdr:ext cx="534377" cy="259045"/>
    <xdr:sp macro="" textlink="">
      <xdr:nvSpPr>
        <xdr:cNvPr id="880" name="テキスト ボックス 879"/>
        <xdr:cNvSpPr txBox="1"/>
      </xdr:nvSpPr>
      <xdr:spPr>
        <a:xfrm>
          <a:off x="21056111" y="124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12167</xdr:rowOff>
    </xdr:from>
    <xdr:to>
      <xdr:col>107</xdr:col>
      <xdr:colOff>101600</xdr:colOff>
      <xdr:row>74</xdr:row>
      <xdr:rowOff>113767</xdr:rowOff>
    </xdr:to>
    <xdr:sp macro="" textlink="">
      <xdr:nvSpPr>
        <xdr:cNvPr id="881" name="楕円 880"/>
        <xdr:cNvSpPr/>
      </xdr:nvSpPr>
      <xdr:spPr>
        <a:xfrm>
          <a:off x="20383500" y="1269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130294</xdr:rowOff>
    </xdr:from>
    <xdr:ext cx="534377" cy="259045"/>
    <xdr:sp macro="" textlink="">
      <xdr:nvSpPr>
        <xdr:cNvPr id="882" name="テキスト ボックス 881"/>
        <xdr:cNvSpPr txBox="1"/>
      </xdr:nvSpPr>
      <xdr:spPr>
        <a:xfrm>
          <a:off x="20167111" y="1247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27521</xdr:rowOff>
    </xdr:from>
    <xdr:to>
      <xdr:col>102</xdr:col>
      <xdr:colOff>165100</xdr:colOff>
      <xdr:row>74</xdr:row>
      <xdr:rowOff>129121</xdr:rowOff>
    </xdr:to>
    <xdr:sp macro="" textlink="">
      <xdr:nvSpPr>
        <xdr:cNvPr id="883" name="楕円 882"/>
        <xdr:cNvSpPr/>
      </xdr:nvSpPr>
      <xdr:spPr>
        <a:xfrm>
          <a:off x="19494500" y="127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145648</xdr:rowOff>
    </xdr:from>
    <xdr:ext cx="534377" cy="259045"/>
    <xdr:sp macro="" textlink="">
      <xdr:nvSpPr>
        <xdr:cNvPr id="884" name="テキスト ボックス 883"/>
        <xdr:cNvSpPr txBox="1"/>
      </xdr:nvSpPr>
      <xdr:spPr>
        <a:xfrm>
          <a:off x="19278111" y="1249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87395</xdr:rowOff>
    </xdr:from>
    <xdr:to>
      <xdr:col>98</xdr:col>
      <xdr:colOff>38100</xdr:colOff>
      <xdr:row>75</xdr:row>
      <xdr:rowOff>17545</xdr:rowOff>
    </xdr:to>
    <xdr:sp macro="" textlink="">
      <xdr:nvSpPr>
        <xdr:cNvPr id="885" name="楕円 884"/>
        <xdr:cNvSpPr/>
      </xdr:nvSpPr>
      <xdr:spPr>
        <a:xfrm>
          <a:off x="18605500" y="127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34072</xdr:rowOff>
    </xdr:from>
    <xdr:ext cx="534377" cy="259045"/>
    <xdr:sp macro="" textlink="">
      <xdr:nvSpPr>
        <xdr:cNvPr id="886" name="テキスト ボックス 885"/>
        <xdr:cNvSpPr txBox="1"/>
      </xdr:nvSpPr>
      <xdr:spPr>
        <a:xfrm>
          <a:off x="18389111" y="1254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平成３０年度歳出総決算額は住民一人当たり９３６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７４５円となり、平成２９年度決算時（９３５</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８１８円）と同程度となった。人件費についは、町営老人ホームの民営化及び職員数の減により前年度と比較すると△５．７％の１２９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６９円となったものの、全国・県平均及び類似団体と比較すると以前として高い水準を示している。また、災害復旧事業については、平成２８年熊本地震及びそれ以降継続して発生する各種災害等により全国・県平均を大きく上回っている状況が続いている。維持補修費については、全国・県平均及び類似団体と比較すると低い水準を示す状況が続いているが、公共施設等総合管理計画に基づき計画的に対応していくとともに、個別施設計画の策定を行うことで施設の集約化・複合化並びに長寿命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15,027
14,931
544.67
14,540,558
14,076,470
135,043
7,242,622
8,587,138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170180</xdr:rowOff>
    </xdr:from>
    <xdr:to>
      <xdr:col>24</xdr:col>
      <xdr:colOff>63500</xdr:colOff>
      <xdr:row>35</xdr:row>
      <xdr:rowOff>162179</xdr:rowOff>
    </xdr:to>
    <xdr:cxnSp macro="">
      <xdr:nvCxnSpPr>
        <xdr:cNvPr id="61" name="直線コネクタ 60"/>
        <xdr:cNvCxnSpPr/>
      </xdr:nvCxnSpPr>
      <xdr:spPr>
        <a:xfrm flipV="1">
          <a:off x="3797300" y="5999480"/>
          <a:ext cx="8382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114444</xdr:rowOff>
    </xdr:from>
    <xdr:ext cx="469744" cy="259045"/>
    <xdr:sp macro="" textlink="">
      <xdr:nvSpPr>
        <xdr:cNvPr id="62" name="議会費平均値テキスト"/>
        <xdr:cNvSpPr txBox="1"/>
      </xdr:nvSpPr>
      <xdr:spPr>
        <a:xfrm>
          <a:off x="4686300" y="5772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112649</xdr:rowOff>
    </xdr:from>
    <xdr:to>
      <xdr:col>19</xdr:col>
      <xdr:colOff>177800</xdr:colOff>
      <xdr:row>35</xdr:row>
      <xdr:rowOff>162179</xdr:rowOff>
    </xdr:to>
    <xdr:cxnSp macro="">
      <xdr:nvCxnSpPr>
        <xdr:cNvPr id="64" name="直線コネクタ 63"/>
        <xdr:cNvCxnSpPr/>
      </xdr:nvCxnSpPr>
      <xdr:spPr>
        <a:xfrm>
          <a:off x="2908300" y="6113399"/>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81026</xdr:rowOff>
    </xdr:from>
    <xdr:to>
      <xdr:col>15</xdr:col>
      <xdr:colOff>50800</xdr:colOff>
      <xdr:row>35</xdr:row>
      <xdr:rowOff>112649</xdr:rowOff>
    </xdr:to>
    <xdr:cxnSp macro="">
      <xdr:nvCxnSpPr>
        <xdr:cNvPr id="67" name="直線コネクタ 66"/>
        <xdr:cNvCxnSpPr/>
      </xdr:nvCxnSpPr>
      <xdr:spPr>
        <a:xfrm>
          <a:off x="2019300" y="5910326"/>
          <a:ext cx="8890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81026</xdr:rowOff>
    </xdr:from>
    <xdr:to>
      <xdr:col>10</xdr:col>
      <xdr:colOff>114300</xdr:colOff>
      <xdr:row>35</xdr:row>
      <xdr:rowOff>29591</xdr:rowOff>
    </xdr:to>
    <xdr:cxnSp macro="">
      <xdr:nvCxnSpPr>
        <xdr:cNvPr id="70" name="直線コネクタ 69"/>
        <xdr:cNvCxnSpPr/>
      </xdr:nvCxnSpPr>
      <xdr:spPr>
        <a:xfrm flipV="1">
          <a:off x="1130300" y="5910326"/>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119016</xdr:rowOff>
    </xdr:from>
    <xdr:ext cx="469744" cy="259045"/>
    <xdr:sp macro="" textlink="">
      <xdr:nvSpPr>
        <xdr:cNvPr id="72" name="テキスト ボックス 71"/>
        <xdr:cNvSpPr txBox="1"/>
      </xdr:nvSpPr>
      <xdr:spPr>
        <a:xfrm>
          <a:off x="1784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9669</xdr:rowOff>
    </xdr:from>
    <xdr:ext cx="469744" cy="259045"/>
    <xdr:sp macro="" textlink="">
      <xdr:nvSpPr>
        <xdr:cNvPr id="74" name="テキスト ボックス 73"/>
        <xdr:cNvSpPr txBox="1"/>
      </xdr:nvSpPr>
      <xdr:spPr>
        <a:xfrm>
          <a:off x="895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119380</xdr:rowOff>
    </xdr:from>
    <xdr:to>
      <xdr:col>24</xdr:col>
      <xdr:colOff>114300</xdr:colOff>
      <xdr:row>35</xdr:row>
      <xdr:rowOff>49530</xdr:rowOff>
    </xdr:to>
    <xdr:sp macro="" textlink="">
      <xdr:nvSpPr>
        <xdr:cNvPr id="80" name="楕円 79"/>
        <xdr:cNvSpPr/>
      </xdr:nvSpPr>
      <xdr:spPr>
        <a:xfrm>
          <a:off x="45847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97807</xdr:rowOff>
    </xdr:from>
    <xdr:ext cx="469744" cy="259045"/>
    <xdr:sp macro="" textlink="">
      <xdr:nvSpPr>
        <xdr:cNvPr id="81" name="議会費該当値テキスト"/>
        <xdr:cNvSpPr txBox="1"/>
      </xdr:nvSpPr>
      <xdr:spPr>
        <a:xfrm>
          <a:off x="4686300"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111379</xdr:rowOff>
    </xdr:from>
    <xdr:to>
      <xdr:col>20</xdr:col>
      <xdr:colOff>38100</xdr:colOff>
      <xdr:row>36</xdr:row>
      <xdr:rowOff>41529</xdr:rowOff>
    </xdr:to>
    <xdr:sp macro="" textlink="">
      <xdr:nvSpPr>
        <xdr:cNvPr id="82" name="楕円 81"/>
        <xdr:cNvSpPr/>
      </xdr:nvSpPr>
      <xdr:spPr>
        <a:xfrm>
          <a:off x="3746500" y="6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32656</xdr:rowOff>
    </xdr:from>
    <xdr:ext cx="469744" cy="259045"/>
    <xdr:sp macro="" textlink="">
      <xdr:nvSpPr>
        <xdr:cNvPr id="83" name="テキスト ボックス 82"/>
        <xdr:cNvSpPr txBox="1"/>
      </xdr:nvSpPr>
      <xdr:spPr>
        <a:xfrm>
          <a:off x="3562428" y="62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61849</xdr:rowOff>
    </xdr:from>
    <xdr:to>
      <xdr:col>15</xdr:col>
      <xdr:colOff>101600</xdr:colOff>
      <xdr:row>35</xdr:row>
      <xdr:rowOff>163449</xdr:rowOff>
    </xdr:to>
    <xdr:sp macro="" textlink="">
      <xdr:nvSpPr>
        <xdr:cNvPr id="84" name="楕円 83"/>
        <xdr:cNvSpPr/>
      </xdr:nvSpPr>
      <xdr:spPr>
        <a:xfrm>
          <a:off x="2857500" y="60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154576</xdr:rowOff>
    </xdr:from>
    <xdr:ext cx="469744" cy="259045"/>
    <xdr:sp macro="" textlink="">
      <xdr:nvSpPr>
        <xdr:cNvPr id="85" name="テキスト ボックス 84"/>
        <xdr:cNvSpPr txBox="1"/>
      </xdr:nvSpPr>
      <xdr:spPr>
        <a:xfrm>
          <a:off x="2673428" y="615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30226</xdr:rowOff>
    </xdr:from>
    <xdr:to>
      <xdr:col>10</xdr:col>
      <xdr:colOff>165100</xdr:colOff>
      <xdr:row>34</xdr:row>
      <xdr:rowOff>131826</xdr:rowOff>
    </xdr:to>
    <xdr:sp macro="" textlink="">
      <xdr:nvSpPr>
        <xdr:cNvPr id="86" name="楕円 85"/>
        <xdr:cNvSpPr/>
      </xdr:nvSpPr>
      <xdr:spPr>
        <a:xfrm>
          <a:off x="1968500" y="58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122953</xdr:rowOff>
    </xdr:from>
    <xdr:ext cx="469744" cy="259045"/>
    <xdr:sp macro="" textlink="">
      <xdr:nvSpPr>
        <xdr:cNvPr id="87" name="テキスト ボックス 86"/>
        <xdr:cNvSpPr txBox="1"/>
      </xdr:nvSpPr>
      <xdr:spPr>
        <a:xfrm>
          <a:off x="1784428" y="595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150241</xdr:rowOff>
    </xdr:from>
    <xdr:to>
      <xdr:col>6</xdr:col>
      <xdr:colOff>38100</xdr:colOff>
      <xdr:row>35</xdr:row>
      <xdr:rowOff>80391</xdr:rowOff>
    </xdr:to>
    <xdr:sp macro="" textlink="">
      <xdr:nvSpPr>
        <xdr:cNvPr id="88" name="楕円 87"/>
        <xdr:cNvSpPr/>
      </xdr:nvSpPr>
      <xdr:spPr>
        <a:xfrm>
          <a:off x="10795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71518</xdr:rowOff>
    </xdr:from>
    <xdr:ext cx="469744" cy="259045"/>
    <xdr:sp macro="" textlink="">
      <xdr:nvSpPr>
        <xdr:cNvPr id="89" name="テキスト ボックス 88"/>
        <xdr:cNvSpPr txBox="1"/>
      </xdr:nvSpPr>
      <xdr:spPr>
        <a:xfrm>
          <a:off x="895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53178</xdr:rowOff>
    </xdr:from>
    <xdr:to>
      <xdr:col>24</xdr:col>
      <xdr:colOff>63500</xdr:colOff>
      <xdr:row>57</xdr:row>
      <xdr:rowOff>54729</xdr:rowOff>
    </xdr:to>
    <xdr:cxnSp macro="">
      <xdr:nvCxnSpPr>
        <xdr:cNvPr id="120" name="直線コネクタ 119"/>
        <xdr:cNvCxnSpPr/>
      </xdr:nvCxnSpPr>
      <xdr:spPr>
        <a:xfrm>
          <a:off x="3797300" y="9825828"/>
          <a:ext cx="8382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37295</xdr:rowOff>
    </xdr:from>
    <xdr:ext cx="599010" cy="259045"/>
    <xdr:sp macro="" textlink="">
      <xdr:nvSpPr>
        <xdr:cNvPr id="121" name="総務費平均値テキスト"/>
        <xdr:cNvSpPr txBox="1"/>
      </xdr:nvSpPr>
      <xdr:spPr>
        <a:xfrm>
          <a:off x="4686300" y="9809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53178</xdr:rowOff>
    </xdr:from>
    <xdr:to>
      <xdr:col>19</xdr:col>
      <xdr:colOff>177800</xdr:colOff>
      <xdr:row>57</xdr:row>
      <xdr:rowOff>105472</xdr:rowOff>
    </xdr:to>
    <xdr:cxnSp macro="">
      <xdr:nvCxnSpPr>
        <xdr:cNvPr id="123" name="直線コネクタ 122"/>
        <xdr:cNvCxnSpPr/>
      </xdr:nvCxnSpPr>
      <xdr:spPr>
        <a:xfrm flipV="1">
          <a:off x="2908300" y="9825828"/>
          <a:ext cx="889000" cy="5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157376</xdr:rowOff>
    </xdr:from>
    <xdr:ext cx="534377" cy="259045"/>
    <xdr:sp macro="" textlink="">
      <xdr:nvSpPr>
        <xdr:cNvPr id="125" name="テキスト ボックス 124"/>
        <xdr:cNvSpPr txBox="1"/>
      </xdr:nvSpPr>
      <xdr:spPr>
        <a:xfrm>
          <a:off x="3530111" y="99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105472</xdr:rowOff>
    </xdr:from>
    <xdr:to>
      <xdr:col>15</xdr:col>
      <xdr:colOff>50800</xdr:colOff>
      <xdr:row>57</xdr:row>
      <xdr:rowOff>106090</xdr:rowOff>
    </xdr:to>
    <xdr:cxnSp macro="">
      <xdr:nvCxnSpPr>
        <xdr:cNvPr id="126" name="直線コネクタ 125"/>
        <xdr:cNvCxnSpPr/>
      </xdr:nvCxnSpPr>
      <xdr:spPr>
        <a:xfrm flipV="1">
          <a:off x="2019300" y="9878122"/>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155536</xdr:rowOff>
    </xdr:from>
    <xdr:ext cx="599010" cy="259045"/>
    <xdr:sp macro="" textlink="">
      <xdr:nvSpPr>
        <xdr:cNvPr id="128" name="テキスト ボックス 127"/>
        <xdr:cNvSpPr txBox="1"/>
      </xdr:nvSpPr>
      <xdr:spPr>
        <a:xfrm>
          <a:off x="2608795" y="958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100002</xdr:rowOff>
    </xdr:from>
    <xdr:to>
      <xdr:col>10</xdr:col>
      <xdr:colOff>114300</xdr:colOff>
      <xdr:row>57</xdr:row>
      <xdr:rowOff>106090</xdr:rowOff>
    </xdr:to>
    <xdr:cxnSp macro="">
      <xdr:nvCxnSpPr>
        <xdr:cNvPr id="129" name="直線コネクタ 128"/>
        <xdr:cNvCxnSpPr/>
      </xdr:nvCxnSpPr>
      <xdr:spPr>
        <a:xfrm>
          <a:off x="1130300" y="9701202"/>
          <a:ext cx="889000" cy="17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167420</xdr:rowOff>
    </xdr:from>
    <xdr:ext cx="599010" cy="259045"/>
    <xdr:sp macro="" textlink="">
      <xdr:nvSpPr>
        <xdr:cNvPr id="131" name="テキスト ボックス 130"/>
        <xdr:cNvSpPr txBox="1"/>
      </xdr:nvSpPr>
      <xdr:spPr>
        <a:xfrm>
          <a:off x="1719795" y="959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67473</xdr:rowOff>
    </xdr:from>
    <xdr:to>
      <xdr:col>6</xdr:col>
      <xdr:colOff>38100</xdr:colOff>
      <xdr:row>57</xdr:row>
      <xdr:rowOff>169073</xdr:rowOff>
    </xdr:to>
    <xdr:sp macro="" textlink="">
      <xdr:nvSpPr>
        <xdr:cNvPr id="132" name="フローチャート: 判断 131"/>
        <xdr:cNvSpPr/>
      </xdr:nvSpPr>
      <xdr:spPr>
        <a:xfrm>
          <a:off x="1079500" y="984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160200</xdr:rowOff>
    </xdr:from>
    <xdr:ext cx="534377" cy="259045"/>
    <xdr:sp macro="" textlink="">
      <xdr:nvSpPr>
        <xdr:cNvPr id="133" name="テキスト ボックス 132"/>
        <xdr:cNvSpPr txBox="1"/>
      </xdr:nvSpPr>
      <xdr:spPr>
        <a:xfrm>
          <a:off x="863111" y="993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3929</xdr:rowOff>
    </xdr:from>
    <xdr:to>
      <xdr:col>24</xdr:col>
      <xdr:colOff>114300</xdr:colOff>
      <xdr:row>57</xdr:row>
      <xdr:rowOff>105529</xdr:rowOff>
    </xdr:to>
    <xdr:sp macro="" textlink="">
      <xdr:nvSpPr>
        <xdr:cNvPr id="139" name="楕円 138"/>
        <xdr:cNvSpPr/>
      </xdr:nvSpPr>
      <xdr:spPr>
        <a:xfrm>
          <a:off x="4584700" y="97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26806</xdr:rowOff>
    </xdr:from>
    <xdr:ext cx="599010" cy="259045"/>
    <xdr:sp macro="" textlink="">
      <xdr:nvSpPr>
        <xdr:cNvPr id="140" name="総務費該当値テキスト"/>
        <xdr:cNvSpPr txBox="1"/>
      </xdr:nvSpPr>
      <xdr:spPr>
        <a:xfrm>
          <a:off x="4686300" y="962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2378</xdr:rowOff>
    </xdr:from>
    <xdr:to>
      <xdr:col>20</xdr:col>
      <xdr:colOff>38100</xdr:colOff>
      <xdr:row>57</xdr:row>
      <xdr:rowOff>103978</xdr:rowOff>
    </xdr:to>
    <xdr:sp macro="" textlink="">
      <xdr:nvSpPr>
        <xdr:cNvPr id="141" name="楕円 140"/>
        <xdr:cNvSpPr/>
      </xdr:nvSpPr>
      <xdr:spPr>
        <a:xfrm>
          <a:off x="3746500" y="97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120505</xdr:rowOff>
    </xdr:from>
    <xdr:ext cx="599010" cy="259045"/>
    <xdr:sp macro="" textlink="">
      <xdr:nvSpPr>
        <xdr:cNvPr id="142" name="テキスト ボックス 141"/>
        <xdr:cNvSpPr txBox="1"/>
      </xdr:nvSpPr>
      <xdr:spPr>
        <a:xfrm>
          <a:off x="3497795" y="955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54672</xdr:rowOff>
    </xdr:from>
    <xdr:to>
      <xdr:col>15</xdr:col>
      <xdr:colOff>101600</xdr:colOff>
      <xdr:row>57</xdr:row>
      <xdr:rowOff>156272</xdr:rowOff>
    </xdr:to>
    <xdr:sp macro="" textlink="">
      <xdr:nvSpPr>
        <xdr:cNvPr id="143" name="楕円 142"/>
        <xdr:cNvSpPr/>
      </xdr:nvSpPr>
      <xdr:spPr>
        <a:xfrm>
          <a:off x="2857500" y="982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147399</xdr:rowOff>
    </xdr:from>
    <xdr:ext cx="599010" cy="259045"/>
    <xdr:sp macro="" textlink="">
      <xdr:nvSpPr>
        <xdr:cNvPr id="144" name="テキスト ボックス 143"/>
        <xdr:cNvSpPr txBox="1"/>
      </xdr:nvSpPr>
      <xdr:spPr>
        <a:xfrm>
          <a:off x="2608795" y="992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55290</xdr:rowOff>
    </xdr:from>
    <xdr:to>
      <xdr:col>10</xdr:col>
      <xdr:colOff>165100</xdr:colOff>
      <xdr:row>57</xdr:row>
      <xdr:rowOff>156890</xdr:rowOff>
    </xdr:to>
    <xdr:sp macro="" textlink="">
      <xdr:nvSpPr>
        <xdr:cNvPr id="145" name="楕円 144"/>
        <xdr:cNvSpPr/>
      </xdr:nvSpPr>
      <xdr:spPr>
        <a:xfrm>
          <a:off x="1968500" y="982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148017</xdr:rowOff>
    </xdr:from>
    <xdr:ext cx="599010" cy="259045"/>
    <xdr:sp macro="" textlink="">
      <xdr:nvSpPr>
        <xdr:cNvPr id="146" name="テキスト ボックス 145"/>
        <xdr:cNvSpPr txBox="1"/>
      </xdr:nvSpPr>
      <xdr:spPr>
        <a:xfrm>
          <a:off x="1719795" y="992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49202</xdr:rowOff>
    </xdr:from>
    <xdr:to>
      <xdr:col>6</xdr:col>
      <xdr:colOff>38100</xdr:colOff>
      <xdr:row>56</xdr:row>
      <xdr:rowOff>150802</xdr:rowOff>
    </xdr:to>
    <xdr:sp macro="" textlink="">
      <xdr:nvSpPr>
        <xdr:cNvPr id="147" name="楕円 146"/>
        <xdr:cNvSpPr/>
      </xdr:nvSpPr>
      <xdr:spPr>
        <a:xfrm>
          <a:off x="1079500" y="96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167329</xdr:rowOff>
    </xdr:from>
    <xdr:ext cx="599010" cy="259045"/>
    <xdr:sp macro="" textlink="">
      <xdr:nvSpPr>
        <xdr:cNvPr id="148" name="テキスト ボックス 147"/>
        <xdr:cNvSpPr txBox="1"/>
      </xdr:nvSpPr>
      <xdr:spPr>
        <a:xfrm>
          <a:off x="830795" y="942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130458</xdr:rowOff>
    </xdr:from>
    <xdr:to>
      <xdr:col>24</xdr:col>
      <xdr:colOff>63500</xdr:colOff>
      <xdr:row>72</xdr:row>
      <xdr:rowOff>58351</xdr:rowOff>
    </xdr:to>
    <xdr:cxnSp macro="">
      <xdr:nvCxnSpPr>
        <xdr:cNvPr id="180" name="直線コネクタ 179"/>
        <xdr:cNvCxnSpPr/>
      </xdr:nvCxnSpPr>
      <xdr:spPr>
        <a:xfrm>
          <a:off x="3797300" y="12303408"/>
          <a:ext cx="838200" cy="9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61231</xdr:rowOff>
    </xdr:from>
    <xdr:ext cx="599010" cy="259045"/>
    <xdr:sp macro="" textlink="">
      <xdr:nvSpPr>
        <xdr:cNvPr id="181" name="民生費平均値テキスト"/>
        <xdr:cNvSpPr txBox="1"/>
      </xdr:nvSpPr>
      <xdr:spPr>
        <a:xfrm>
          <a:off x="4686300" y="1274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127345</xdr:rowOff>
    </xdr:from>
    <xdr:to>
      <xdr:col>19</xdr:col>
      <xdr:colOff>177800</xdr:colOff>
      <xdr:row>71</xdr:row>
      <xdr:rowOff>130458</xdr:rowOff>
    </xdr:to>
    <xdr:cxnSp macro="">
      <xdr:nvCxnSpPr>
        <xdr:cNvPr id="183" name="直線コネクタ 182"/>
        <xdr:cNvCxnSpPr/>
      </xdr:nvCxnSpPr>
      <xdr:spPr>
        <a:xfrm>
          <a:off x="2908300" y="12300295"/>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155698</xdr:rowOff>
    </xdr:from>
    <xdr:ext cx="599010" cy="259045"/>
    <xdr:sp macro="" textlink="">
      <xdr:nvSpPr>
        <xdr:cNvPr id="185" name="テキスト ボックス 184"/>
        <xdr:cNvSpPr txBox="1"/>
      </xdr:nvSpPr>
      <xdr:spPr>
        <a:xfrm>
          <a:off x="3497795" y="1284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127345</xdr:rowOff>
    </xdr:from>
    <xdr:to>
      <xdr:col>15</xdr:col>
      <xdr:colOff>50800</xdr:colOff>
      <xdr:row>72</xdr:row>
      <xdr:rowOff>103244</xdr:rowOff>
    </xdr:to>
    <xdr:cxnSp macro="">
      <xdr:nvCxnSpPr>
        <xdr:cNvPr id="186" name="直線コネクタ 185"/>
        <xdr:cNvCxnSpPr/>
      </xdr:nvCxnSpPr>
      <xdr:spPr>
        <a:xfrm flipV="1">
          <a:off x="2019300" y="12300295"/>
          <a:ext cx="889000" cy="14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163220</xdr:rowOff>
    </xdr:from>
    <xdr:ext cx="599010" cy="259045"/>
    <xdr:sp macro="" textlink="">
      <xdr:nvSpPr>
        <xdr:cNvPr id="188" name="テキスト ボックス 187"/>
        <xdr:cNvSpPr txBox="1"/>
      </xdr:nvSpPr>
      <xdr:spPr>
        <a:xfrm>
          <a:off x="2608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103244</xdr:rowOff>
    </xdr:from>
    <xdr:to>
      <xdr:col>10</xdr:col>
      <xdr:colOff>114300</xdr:colOff>
      <xdr:row>72</xdr:row>
      <xdr:rowOff>167655</xdr:rowOff>
    </xdr:to>
    <xdr:cxnSp macro="">
      <xdr:nvCxnSpPr>
        <xdr:cNvPr id="189" name="直線コネクタ 188"/>
        <xdr:cNvCxnSpPr/>
      </xdr:nvCxnSpPr>
      <xdr:spPr>
        <a:xfrm flipV="1">
          <a:off x="1130300" y="12447644"/>
          <a:ext cx="889000" cy="6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49833</xdr:rowOff>
    </xdr:from>
    <xdr:ext cx="599010" cy="259045"/>
    <xdr:sp macro="" textlink="">
      <xdr:nvSpPr>
        <xdr:cNvPr id="191" name="テキスト ボックス 190"/>
        <xdr:cNvSpPr txBox="1"/>
      </xdr:nvSpPr>
      <xdr:spPr>
        <a:xfrm>
          <a:off x="1719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103098</xdr:rowOff>
    </xdr:from>
    <xdr:ext cx="599010" cy="259045"/>
    <xdr:sp macro="" textlink="">
      <xdr:nvSpPr>
        <xdr:cNvPr id="193" name="テキスト ボックス 192"/>
        <xdr:cNvSpPr txBox="1"/>
      </xdr:nvSpPr>
      <xdr:spPr>
        <a:xfrm>
          <a:off x="830795"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7551</xdr:rowOff>
    </xdr:from>
    <xdr:to>
      <xdr:col>24</xdr:col>
      <xdr:colOff>114300</xdr:colOff>
      <xdr:row>72</xdr:row>
      <xdr:rowOff>109151</xdr:rowOff>
    </xdr:to>
    <xdr:sp macro="" textlink="">
      <xdr:nvSpPr>
        <xdr:cNvPr id="199" name="楕円 198"/>
        <xdr:cNvSpPr/>
      </xdr:nvSpPr>
      <xdr:spPr>
        <a:xfrm>
          <a:off x="4584700" y="1235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30428</xdr:rowOff>
    </xdr:from>
    <xdr:ext cx="599010" cy="259045"/>
    <xdr:sp macro="" textlink="">
      <xdr:nvSpPr>
        <xdr:cNvPr id="200" name="民生費該当値テキスト"/>
        <xdr:cNvSpPr txBox="1"/>
      </xdr:nvSpPr>
      <xdr:spPr>
        <a:xfrm>
          <a:off x="4686300" y="1220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79658</xdr:rowOff>
    </xdr:from>
    <xdr:to>
      <xdr:col>20</xdr:col>
      <xdr:colOff>38100</xdr:colOff>
      <xdr:row>72</xdr:row>
      <xdr:rowOff>9808</xdr:rowOff>
    </xdr:to>
    <xdr:sp macro="" textlink="">
      <xdr:nvSpPr>
        <xdr:cNvPr id="201" name="楕円 200"/>
        <xdr:cNvSpPr/>
      </xdr:nvSpPr>
      <xdr:spPr>
        <a:xfrm>
          <a:off x="3746500" y="122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26335</xdr:rowOff>
    </xdr:from>
    <xdr:ext cx="599010" cy="259045"/>
    <xdr:sp macro="" textlink="">
      <xdr:nvSpPr>
        <xdr:cNvPr id="202" name="テキスト ボックス 201"/>
        <xdr:cNvSpPr txBox="1"/>
      </xdr:nvSpPr>
      <xdr:spPr>
        <a:xfrm>
          <a:off x="3497795" y="1202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76545</xdr:rowOff>
    </xdr:from>
    <xdr:to>
      <xdr:col>15</xdr:col>
      <xdr:colOff>101600</xdr:colOff>
      <xdr:row>72</xdr:row>
      <xdr:rowOff>6695</xdr:rowOff>
    </xdr:to>
    <xdr:sp macro="" textlink="">
      <xdr:nvSpPr>
        <xdr:cNvPr id="203" name="楕円 202"/>
        <xdr:cNvSpPr/>
      </xdr:nvSpPr>
      <xdr:spPr>
        <a:xfrm>
          <a:off x="2857500" y="122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23222</xdr:rowOff>
    </xdr:from>
    <xdr:ext cx="599010" cy="259045"/>
    <xdr:sp macro="" textlink="">
      <xdr:nvSpPr>
        <xdr:cNvPr id="204" name="テキスト ボックス 203"/>
        <xdr:cNvSpPr txBox="1"/>
      </xdr:nvSpPr>
      <xdr:spPr>
        <a:xfrm>
          <a:off x="2608795" y="1202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52444</xdr:rowOff>
    </xdr:from>
    <xdr:to>
      <xdr:col>10</xdr:col>
      <xdr:colOff>165100</xdr:colOff>
      <xdr:row>72</xdr:row>
      <xdr:rowOff>154044</xdr:rowOff>
    </xdr:to>
    <xdr:sp macro="" textlink="">
      <xdr:nvSpPr>
        <xdr:cNvPr id="205" name="楕円 204"/>
        <xdr:cNvSpPr/>
      </xdr:nvSpPr>
      <xdr:spPr>
        <a:xfrm>
          <a:off x="1968500" y="123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170571</xdr:rowOff>
    </xdr:from>
    <xdr:ext cx="599010" cy="259045"/>
    <xdr:sp macro="" textlink="">
      <xdr:nvSpPr>
        <xdr:cNvPr id="206" name="テキスト ボックス 205"/>
        <xdr:cNvSpPr txBox="1"/>
      </xdr:nvSpPr>
      <xdr:spPr>
        <a:xfrm>
          <a:off x="1719795" y="1217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116855</xdr:rowOff>
    </xdr:from>
    <xdr:to>
      <xdr:col>6</xdr:col>
      <xdr:colOff>38100</xdr:colOff>
      <xdr:row>73</xdr:row>
      <xdr:rowOff>47005</xdr:rowOff>
    </xdr:to>
    <xdr:sp macro="" textlink="">
      <xdr:nvSpPr>
        <xdr:cNvPr id="207" name="楕円 206"/>
        <xdr:cNvSpPr/>
      </xdr:nvSpPr>
      <xdr:spPr>
        <a:xfrm>
          <a:off x="1079500" y="1246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63532</xdr:rowOff>
    </xdr:from>
    <xdr:ext cx="599010" cy="259045"/>
    <xdr:sp macro="" textlink="">
      <xdr:nvSpPr>
        <xdr:cNvPr id="208" name="テキスト ボックス 207"/>
        <xdr:cNvSpPr txBox="1"/>
      </xdr:nvSpPr>
      <xdr:spPr>
        <a:xfrm>
          <a:off x="830795" y="1223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76009</xdr:rowOff>
    </xdr:from>
    <xdr:to>
      <xdr:col>24</xdr:col>
      <xdr:colOff>63500</xdr:colOff>
      <xdr:row>96</xdr:row>
      <xdr:rowOff>99834</xdr:rowOff>
    </xdr:to>
    <xdr:cxnSp macro="">
      <xdr:nvCxnSpPr>
        <xdr:cNvPr id="238" name="直線コネクタ 237"/>
        <xdr:cNvCxnSpPr/>
      </xdr:nvCxnSpPr>
      <xdr:spPr>
        <a:xfrm>
          <a:off x="3797300" y="16363759"/>
          <a:ext cx="838200" cy="1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13416</xdr:rowOff>
    </xdr:from>
    <xdr:ext cx="534377" cy="259045"/>
    <xdr:sp macro="" textlink="">
      <xdr:nvSpPr>
        <xdr:cNvPr id="239" name="衛生費平均値テキスト"/>
        <xdr:cNvSpPr txBox="1"/>
      </xdr:nvSpPr>
      <xdr:spPr>
        <a:xfrm>
          <a:off x="4686300" y="16644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76009</xdr:rowOff>
    </xdr:from>
    <xdr:to>
      <xdr:col>19</xdr:col>
      <xdr:colOff>177800</xdr:colOff>
      <xdr:row>95</xdr:row>
      <xdr:rowOff>115824</xdr:rowOff>
    </xdr:to>
    <xdr:cxnSp macro="">
      <xdr:nvCxnSpPr>
        <xdr:cNvPr id="241" name="直線コネクタ 240"/>
        <xdr:cNvCxnSpPr/>
      </xdr:nvCxnSpPr>
      <xdr:spPr>
        <a:xfrm flipV="1">
          <a:off x="2908300" y="16363759"/>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113937</xdr:rowOff>
    </xdr:from>
    <xdr:ext cx="534377" cy="259045"/>
    <xdr:sp macro="" textlink="">
      <xdr:nvSpPr>
        <xdr:cNvPr id="243" name="テキスト ボックス 242"/>
        <xdr:cNvSpPr txBox="1"/>
      </xdr:nvSpPr>
      <xdr:spPr>
        <a:xfrm>
          <a:off x="3530111" y="167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115824</xdr:rowOff>
    </xdr:from>
    <xdr:to>
      <xdr:col>15</xdr:col>
      <xdr:colOff>50800</xdr:colOff>
      <xdr:row>97</xdr:row>
      <xdr:rowOff>21589</xdr:rowOff>
    </xdr:to>
    <xdr:cxnSp macro="">
      <xdr:nvCxnSpPr>
        <xdr:cNvPr id="244" name="直線コネクタ 243"/>
        <xdr:cNvCxnSpPr/>
      </xdr:nvCxnSpPr>
      <xdr:spPr>
        <a:xfrm flipV="1">
          <a:off x="2019300" y="16403574"/>
          <a:ext cx="889000" cy="24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99356</xdr:rowOff>
    </xdr:from>
    <xdr:ext cx="534377" cy="259045"/>
    <xdr:sp macro="" textlink="">
      <xdr:nvSpPr>
        <xdr:cNvPr id="246" name="テキスト ボックス 245"/>
        <xdr:cNvSpPr txBox="1"/>
      </xdr:nvSpPr>
      <xdr:spPr>
        <a:xfrm>
          <a:off x="2641111" y="167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21589</xdr:rowOff>
    </xdr:from>
    <xdr:to>
      <xdr:col>10</xdr:col>
      <xdr:colOff>114300</xdr:colOff>
      <xdr:row>97</xdr:row>
      <xdr:rowOff>46813</xdr:rowOff>
    </xdr:to>
    <xdr:cxnSp macro="">
      <xdr:nvCxnSpPr>
        <xdr:cNvPr id="247" name="直線コネクタ 246"/>
        <xdr:cNvCxnSpPr/>
      </xdr:nvCxnSpPr>
      <xdr:spPr>
        <a:xfrm flipV="1">
          <a:off x="1130300" y="16652239"/>
          <a:ext cx="889000" cy="2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98989</xdr:rowOff>
    </xdr:from>
    <xdr:ext cx="534377" cy="259045"/>
    <xdr:sp macro="" textlink="">
      <xdr:nvSpPr>
        <xdr:cNvPr id="249" name="テキスト ボックス 248"/>
        <xdr:cNvSpPr txBox="1"/>
      </xdr:nvSpPr>
      <xdr:spPr>
        <a:xfrm>
          <a:off x="1752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60503</xdr:rowOff>
    </xdr:from>
    <xdr:to>
      <xdr:col>6</xdr:col>
      <xdr:colOff>38100</xdr:colOff>
      <xdr:row>97</xdr:row>
      <xdr:rowOff>162103</xdr:rowOff>
    </xdr:to>
    <xdr:sp macro="" textlink="">
      <xdr:nvSpPr>
        <xdr:cNvPr id="250" name="フローチャート: 判断 249"/>
        <xdr:cNvSpPr/>
      </xdr:nvSpPr>
      <xdr:spPr>
        <a:xfrm>
          <a:off x="1079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153230</xdr:rowOff>
    </xdr:from>
    <xdr:ext cx="534377" cy="259045"/>
    <xdr:sp macro="" textlink="">
      <xdr:nvSpPr>
        <xdr:cNvPr id="251" name="テキスト ボックス 250"/>
        <xdr:cNvSpPr txBox="1"/>
      </xdr:nvSpPr>
      <xdr:spPr>
        <a:xfrm>
          <a:off x="863111" y="167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49034</xdr:rowOff>
    </xdr:from>
    <xdr:to>
      <xdr:col>24</xdr:col>
      <xdr:colOff>114300</xdr:colOff>
      <xdr:row>96</xdr:row>
      <xdr:rowOff>150634</xdr:rowOff>
    </xdr:to>
    <xdr:sp macro="" textlink="">
      <xdr:nvSpPr>
        <xdr:cNvPr id="257" name="楕円 256"/>
        <xdr:cNvSpPr/>
      </xdr:nvSpPr>
      <xdr:spPr>
        <a:xfrm>
          <a:off x="4584700" y="16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71911</xdr:rowOff>
    </xdr:from>
    <xdr:ext cx="534377" cy="259045"/>
    <xdr:sp macro="" textlink="">
      <xdr:nvSpPr>
        <xdr:cNvPr id="258" name="衛生費該当値テキスト"/>
        <xdr:cNvSpPr txBox="1"/>
      </xdr:nvSpPr>
      <xdr:spPr>
        <a:xfrm>
          <a:off x="4686300" y="163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25209</xdr:rowOff>
    </xdr:from>
    <xdr:to>
      <xdr:col>20</xdr:col>
      <xdr:colOff>38100</xdr:colOff>
      <xdr:row>95</xdr:row>
      <xdr:rowOff>126809</xdr:rowOff>
    </xdr:to>
    <xdr:sp macro="" textlink="">
      <xdr:nvSpPr>
        <xdr:cNvPr id="259" name="楕円 258"/>
        <xdr:cNvSpPr/>
      </xdr:nvSpPr>
      <xdr:spPr>
        <a:xfrm>
          <a:off x="3746500" y="163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143336</xdr:rowOff>
    </xdr:from>
    <xdr:ext cx="534377" cy="259045"/>
    <xdr:sp macro="" textlink="">
      <xdr:nvSpPr>
        <xdr:cNvPr id="260" name="テキスト ボックス 259"/>
        <xdr:cNvSpPr txBox="1"/>
      </xdr:nvSpPr>
      <xdr:spPr>
        <a:xfrm>
          <a:off x="3530111" y="1608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65024</xdr:rowOff>
    </xdr:from>
    <xdr:to>
      <xdr:col>15</xdr:col>
      <xdr:colOff>101600</xdr:colOff>
      <xdr:row>95</xdr:row>
      <xdr:rowOff>166624</xdr:rowOff>
    </xdr:to>
    <xdr:sp macro="" textlink="">
      <xdr:nvSpPr>
        <xdr:cNvPr id="261" name="楕円 260"/>
        <xdr:cNvSpPr/>
      </xdr:nvSpPr>
      <xdr:spPr>
        <a:xfrm>
          <a:off x="2857500" y="163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11701</xdr:rowOff>
    </xdr:from>
    <xdr:ext cx="534377" cy="259045"/>
    <xdr:sp macro="" textlink="">
      <xdr:nvSpPr>
        <xdr:cNvPr id="262" name="テキスト ボックス 261"/>
        <xdr:cNvSpPr txBox="1"/>
      </xdr:nvSpPr>
      <xdr:spPr>
        <a:xfrm>
          <a:off x="2641111" y="1612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142239</xdr:rowOff>
    </xdr:from>
    <xdr:to>
      <xdr:col>10</xdr:col>
      <xdr:colOff>165100</xdr:colOff>
      <xdr:row>97</xdr:row>
      <xdr:rowOff>72389</xdr:rowOff>
    </xdr:to>
    <xdr:sp macro="" textlink="">
      <xdr:nvSpPr>
        <xdr:cNvPr id="263" name="楕円 262"/>
        <xdr:cNvSpPr/>
      </xdr:nvSpPr>
      <xdr:spPr>
        <a:xfrm>
          <a:off x="1968500" y="166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88916</xdr:rowOff>
    </xdr:from>
    <xdr:ext cx="534377" cy="259045"/>
    <xdr:sp macro="" textlink="">
      <xdr:nvSpPr>
        <xdr:cNvPr id="264" name="テキスト ボックス 263"/>
        <xdr:cNvSpPr txBox="1"/>
      </xdr:nvSpPr>
      <xdr:spPr>
        <a:xfrm>
          <a:off x="1752111" y="1637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167463</xdr:rowOff>
    </xdr:from>
    <xdr:to>
      <xdr:col>6</xdr:col>
      <xdr:colOff>38100</xdr:colOff>
      <xdr:row>97</xdr:row>
      <xdr:rowOff>97613</xdr:rowOff>
    </xdr:to>
    <xdr:sp macro="" textlink="">
      <xdr:nvSpPr>
        <xdr:cNvPr id="265" name="楕円 264"/>
        <xdr:cNvSpPr/>
      </xdr:nvSpPr>
      <xdr:spPr>
        <a:xfrm>
          <a:off x="1079500" y="166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114140</xdr:rowOff>
    </xdr:from>
    <xdr:ext cx="534377" cy="259045"/>
    <xdr:sp macro="" textlink="">
      <xdr:nvSpPr>
        <xdr:cNvPr id="266" name="テキスト ボックス 265"/>
        <xdr:cNvSpPr txBox="1"/>
      </xdr:nvSpPr>
      <xdr:spPr>
        <a:xfrm>
          <a:off x="863111" y="1640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635</xdr:rowOff>
    </xdr:from>
    <xdr:to>
      <xdr:col>55</xdr:col>
      <xdr:colOff>0</xdr:colOff>
      <xdr:row>39</xdr:row>
      <xdr:rowOff>2540</xdr:rowOff>
    </xdr:to>
    <xdr:cxnSp macro="">
      <xdr:nvCxnSpPr>
        <xdr:cNvPr id="295" name="直線コネクタ 294"/>
        <xdr:cNvCxnSpPr/>
      </xdr:nvCxnSpPr>
      <xdr:spPr>
        <a:xfrm flipV="1">
          <a:off x="9639300" y="66871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91965</xdr:rowOff>
    </xdr:from>
    <xdr:ext cx="378565" cy="259045"/>
    <xdr:sp macro="" textlink="">
      <xdr:nvSpPr>
        <xdr:cNvPr id="296" name="労働費平均値テキスト"/>
        <xdr:cNvSpPr txBox="1"/>
      </xdr:nvSpPr>
      <xdr:spPr>
        <a:xfrm>
          <a:off x="10528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2540</xdr:rowOff>
    </xdr:from>
    <xdr:to>
      <xdr:col>50</xdr:col>
      <xdr:colOff>114300</xdr:colOff>
      <xdr:row>39</xdr:row>
      <xdr:rowOff>4826</xdr:rowOff>
    </xdr:to>
    <xdr:cxnSp macro="">
      <xdr:nvCxnSpPr>
        <xdr:cNvPr id="298" name="直線コネクタ 297"/>
        <xdr:cNvCxnSpPr/>
      </xdr:nvCxnSpPr>
      <xdr:spPr>
        <a:xfrm flipV="1">
          <a:off x="8750300" y="66890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160545</xdr:rowOff>
    </xdr:from>
    <xdr:ext cx="378565" cy="259045"/>
    <xdr:sp macro="" textlink="">
      <xdr:nvSpPr>
        <xdr:cNvPr id="300" name="テキスト ボックス 299"/>
        <xdr:cNvSpPr txBox="1"/>
      </xdr:nvSpPr>
      <xdr:spPr>
        <a:xfrm>
          <a:off x="9450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37973</xdr:rowOff>
    </xdr:from>
    <xdr:to>
      <xdr:col>45</xdr:col>
      <xdr:colOff>177800</xdr:colOff>
      <xdr:row>39</xdr:row>
      <xdr:rowOff>4826</xdr:rowOff>
    </xdr:to>
    <xdr:cxnSp macro="">
      <xdr:nvCxnSpPr>
        <xdr:cNvPr id="301" name="直線コネクタ 300"/>
        <xdr:cNvCxnSpPr/>
      </xdr:nvCxnSpPr>
      <xdr:spPr>
        <a:xfrm>
          <a:off x="7861300" y="6553073"/>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51198</xdr:rowOff>
    </xdr:from>
    <xdr:ext cx="378565" cy="259045"/>
    <xdr:sp macro="" textlink="">
      <xdr:nvSpPr>
        <xdr:cNvPr id="303" name="テキスト ボックス 302"/>
        <xdr:cNvSpPr txBox="1"/>
      </xdr:nvSpPr>
      <xdr:spPr>
        <a:xfrm>
          <a:off x="8561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101219</xdr:rowOff>
    </xdr:from>
    <xdr:to>
      <xdr:col>41</xdr:col>
      <xdr:colOff>50800</xdr:colOff>
      <xdr:row>38</xdr:row>
      <xdr:rowOff>37973</xdr:rowOff>
    </xdr:to>
    <xdr:cxnSp macro="">
      <xdr:nvCxnSpPr>
        <xdr:cNvPr id="304" name="直線コネクタ 303"/>
        <xdr:cNvCxnSpPr/>
      </xdr:nvCxnSpPr>
      <xdr:spPr>
        <a:xfrm>
          <a:off x="6972300" y="5587619"/>
          <a:ext cx="889000" cy="96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148734</xdr:rowOff>
    </xdr:from>
    <xdr:ext cx="378565" cy="259045"/>
    <xdr:sp macro="" textlink="">
      <xdr:nvSpPr>
        <xdr:cNvPr id="306" name="テキスト ボックス 305"/>
        <xdr:cNvSpPr txBox="1"/>
      </xdr:nvSpPr>
      <xdr:spPr>
        <a:xfrm>
          <a:off x="7672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160909</xdr:rowOff>
    </xdr:from>
    <xdr:to>
      <xdr:col>36</xdr:col>
      <xdr:colOff>165100</xdr:colOff>
      <xdr:row>36</xdr:row>
      <xdr:rowOff>91059</xdr:rowOff>
    </xdr:to>
    <xdr:sp macro="" textlink="">
      <xdr:nvSpPr>
        <xdr:cNvPr id="307" name="フローチャート: 判断 306"/>
        <xdr:cNvSpPr/>
      </xdr:nvSpPr>
      <xdr:spPr>
        <a:xfrm>
          <a:off x="6921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82186</xdr:rowOff>
    </xdr:from>
    <xdr:ext cx="469744" cy="259045"/>
    <xdr:sp macro="" textlink="">
      <xdr:nvSpPr>
        <xdr:cNvPr id="308" name="テキスト ボックス 307"/>
        <xdr:cNvSpPr txBox="1"/>
      </xdr:nvSpPr>
      <xdr:spPr>
        <a:xfrm>
          <a:off x="6737428" y="62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121285</xdr:rowOff>
    </xdr:from>
    <xdr:to>
      <xdr:col>55</xdr:col>
      <xdr:colOff>50800</xdr:colOff>
      <xdr:row>39</xdr:row>
      <xdr:rowOff>51435</xdr:rowOff>
    </xdr:to>
    <xdr:sp macro="" textlink="">
      <xdr:nvSpPr>
        <xdr:cNvPr id="314" name="楕円 313"/>
        <xdr:cNvSpPr/>
      </xdr:nvSpPr>
      <xdr:spPr>
        <a:xfrm>
          <a:off x="10426700" y="66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47515</xdr:rowOff>
    </xdr:from>
    <xdr:ext cx="378565" cy="259045"/>
    <xdr:sp macro="" textlink="">
      <xdr:nvSpPr>
        <xdr:cNvPr id="315" name="労働費該当値テキスト"/>
        <xdr:cNvSpPr txBox="1"/>
      </xdr:nvSpPr>
      <xdr:spPr>
        <a:xfrm>
          <a:off x="10528300" y="6562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123190</xdr:rowOff>
    </xdr:from>
    <xdr:to>
      <xdr:col>50</xdr:col>
      <xdr:colOff>165100</xdr:colOff>
      <xdr:row>39</xdr:row>
      <xdr:rowOff>53340</xdr:rowOff>
    </xdr:to>
    <xdr:sp macro="" textlink="">
      <xdr:nvSpPr>
        <xdr:cNvPr id="316" name="楕円 315"/>
        <xdr:cNvSpPr/>
      </xdr:nvSpPr>
      <xdr:spPr>
        <a:xfrm>
          <a:off x="9588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44467</xdr:rowOff>
    </xdr:from>
    <xdr:ext cx="378565" cy="259045"/>
    <xdr:sp macro="" textlink="">
      <xdr:nvSpPr>
        <xdr:cNvPr id="317" name="テキスト ボックス 316"/>
        <xdr:cNvSpPr txBox="1"/>
      </xdr:nvSpPr>
      <xdr:spPr>
        <a:xfrm>
          <a:off x="9450017" y="673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125476</xdr:rowOff>
    </xdr:from>
    <xdr:to>
      <xdr:col>46</xdr:col>
      <xdr:colOff>38100</xdr:colOff>
      <xdr:row>39</xdr:row>
      <xdr:rowOff>55626</xdr:rowOff>
    </xdr:to>
    <xdr:sp macro="" textlink="">
      <xdr:nvSpPr>
        <xdr:cNvPr id="318" name="楕円 317"/>
        <xdr:cNvSpPr/>
      </xdr:nvSpPr>
      <xdr:spPr>
        <a:xfrm>
          <a:off x="8699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46753</xdr:rowOff>
    </xdr:from>
    <xdr:ext cx="378565" cy="259045"/>
    <xdr:sp macro="" textlink="">
      <xdr:nvSpPr>
        <xdr:cNvPr id="319" name="テキスト ボックス 318"/>
        <xdr:cNvSpPr txBox="1"/>
      </xdr:nvSpPr>
      <xdr:spPr>
        <a:xfrm>
          <a:off x="8561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158623</xdr:rowOff>
    </xdr:from>
    <xdr:to>
      <xdr:col>41</xdr:col>
      <xdr:colOff>101600</xdr:colOff>
      <xdr:row>38</xdr:row>
      <xdr:rowOff>88773</xdr:rowOff>
    </xdr:to>
    <xdr:sp macro="" textlink="">
      <xdr:nvSpPr>
        <xdr:cNvPr id="320" name="楕円 319"/>
        <xdr:cNvSpPr/>
      </xdr:nvSpPr>
      <xdr:spPr>
        <a:xfrm>
          <a:off x="78105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79900</xdr:rowOff>
    </xdr:from>
    <xdr:ext cx="378565" cy="259045"/>
    <xdr:sp macro="" textlink="">
      <xdr:nvSpPr>
        <xdr:cNvPr id="321" name="テキスト ボックス 320"/>
        <xdr:cNvSpPr txBox="1"/>
      </xdr:nvSpPr>
      <xdr:spPr>
        <a:xfrm>
          <a:off x="7672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50419</xdr:rowOff>
    </xdr:from>
    <xdr:to>
      <xdr:col>36</xdr:col>
      <xdr:colOff>165100</xdr:colOff>
      <xdr:row>32</xdr:row>
      <xdr:rowOff>152019</xdr:rowOff>
    </xdr:to>
    <xdr:sp macro="" textlink="">
      <xdr:nvSpPr>
        <xdr:cNvPr id="322" name="楕円 321"/>
        <xdr:cNvSpPr/>
      </xdr:nvSpPr>
      <xdr:spPr>
        <a:xfrm>
          <a:off x="6921500" y="55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168546</xdr:rowOff>
    </xdr:from>
    <xdr:ext cx="469744" cy="259045"/>
    <xdr:sp macro="" textlink="">
      <xdr:nvSpPr>
        <xdr:cNvPr id="323" name="テキスト ボックス 322"/>
        <xdr:cNvSpPr txBox="1"/>
      </xdr:nvSpPr>
      <xdr:spPr>
        <a:xfrm>
          <a:off x="6737428" y="531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29976</xdr:rowOff>
    </xdr:from>
    <xdr:to>
      <xdr:col>55</xdr:col>
      <xdr:colOff>0</xdr:colOff>
      <xdr:row>55</xdr:row>
      <xdr:rowOff>152538</xdr:rowOff>
    </xdr:to>
    <xdr:cxnSp macro="">
      <xdr:nvCxnSpPr>
        <xdr:cNvPr id="350" name="直線コネクタ 349"/>
        <xdr:cNvCxnSpPr/>
      </xdr:nvCxnSpPr>
      <xdr:spPr>
        <a:xfrm>
          <a:off x="9639300" y="9459726"/>
          <a:ext cx="838200" cy="12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85848</xdr:rowOff>
    </xdr:from>
    <xdr:ext cx="534377" cy="259045"/>
    <xdr:sp macro="" textlink="">
      <xdr:nvSpPr>
        <xdr:cNvPr id="351" name="農林水産業費平均値テキスト"/>
        <xdr:cNvSpPr txBox="1"/>
      </xdr:nvSpPr>
      <xdr:spPr>
        <a:xfrm>
          <a:off x="10528300" y="968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29976</xdr:rowOff>
    </xdr:from>
    <xdr:to>
      <xdr:col>50</xdr:col>
      <xdr:colOff>114300</xdr:colOff>
      <xdr:row>55</xdr:row>
      <xdr:rowOff>127602</xdr:rowOff>
    </xdr:to>
    <xdr:cxnSp macro="">
      <xdr:nvCxnSpPr>
        <xdr:cNvPr id="353" name="直線コネクタ 352"/>
        <xdr:cNvCxnSpPr/>
      </xdr:nvCxnSpPr>
      <xdr:spPr>
        <a:xfrm flipV="1">
          <a:off x="8750300" y="9459726"/>
          <a:ext cx="889000" cy="9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31226</xdr:rowOff>
    </xdr:from>
    <xdr:ext cx="534377" cy="259045"/>
    <xdr:sp macro="" textlink="">
      <xdr:nvSpPr>
        <xdr:cNvPr id="355" name="テキスト ボックス 354"/>
        <xdr:cNvSpPr txBox="1"/>
      </xdr:nvSpPr>
      <xdr:spPr>
        <a:xfrm>
          <a:off x="9372111" y="98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127602</xdr:rowOff>
    </xdr:from>
    <xdr:to>
      <xdr:col>45</xdr:col>
      <xdr:colOff>177800</xdr:colOff>
      <xdr:row>56</xdr:row>
      <xdr:rowOff>21281</xdr:rowOff>
    </xdr:to>
    <xdr:cxnSp macro="">
      <xdr:nvCxnSpPr>
        <xdr:cNvPr id="356" name="直線コネクタ 355"/>
        <xdr:cNvCxnSpPr/>
      </xdr:nvCxnSpPr>
      <xdr:spPr>
        <a:xfrm flipV="1">
          <a:off x="7861300" y="9557352"/>
          <a:ext cx="889000" cy="6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80600</xdr:rowOff>
    </xdr:from>
    <xdr:ext cx="534377" cy="259045"/>
    <xdr:sp macro="" textlink="">
      <xdr:nvSpPr>
        <xdr:cNvPr id="358" name="テキスト ボックス 357"/>
        <xdr:cNvSpPr txBox="1"/>
      </xdr:nvSpPr>
      <xdr:spPr>
        <a:xfrm>
          <a:off x="8483111" y="98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21281</xdr:rowOff>
    </xdr:from>
    <xdr:to>
      <xdr:col>41</xdr:col>
      <xdr:colOff>50800</xdr:colOff>
      <xdr:row>56</xdr:row>
      <xdr:rowOff>54583</xdr:rowOff>
    </xdr:to>
    <xdr:cxnSp macro="">
      <xdr:nvCxnSpPr>
        <xdr:cNvPr id="359" name="直線コネクタ 358"/>
        <xdr:cNvCxnSpPr/>
      </xdr:nvCxnSpPr>
      <xdr:spPr>
        <a:xfrm flipV="1">
          <a:off x="6972300" y="9622481"/>
          <a:ext cx="889000" cy="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0" name="フローチャート: 判断 359"/>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69942</xdr:rowOff>
    </xdr:from>
    <xdr:ext cx="534377" cy="259045"/>
    <xdr:sp macro="" textlink="">
      <xdr:nvSpPr>
        <xdr:cNvPr id="361" name="テキスト ボックス 360"/>
        <xdr:cNvSpPr txBox="1"/>
      </xdr:nvSpPr>
      <xdr:spPr>
        <a:xfrm>
          <a:off x="7594111" y="98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2" name="フローチャート: 判断 361"/>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92555</xdr:rowOff>
    </xdr:from>
    <xdr:ext cx="534377" cy="259045"/>
    <xdr:sp macro="" textlink="">
      <xdr:nvSpPr>
        <xdr:cNvPr id="363" name="テキスト ボックス 362"/>
        <xdr:cNvSpPr txBox="1"/>
      </xdr:nvSpPr>
      <xdr:spPr>
        <a:xfrm>
          <a:off x="6705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101738</xdr:rowOff>
    </xdr:from>
    <xdr:to>
      <xdr:col>55</xdr:col>
      <xdr:colOff>50800</xdr:colOff>
      <xdr:row>56</xdr:row>
      <xdr:rowOff>31888</xdr:rowOff>
    </xdr:to>
    <xdr:sp macro="" textlink="">
      <xdr:nvSpPr>
        <xdr:cNvPr id="369" name="楕円 368"/>
        <xdr:cNvSpPr/>
      </xdr:nvSpPr>
      <xdr:spPr>
        <a:xfrm>
          <a:off x="10426700" y="95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124615</xdr:rowOff>
    </xdr:from>
    <xdr:ext cx="599010" cy="259045"/>
    <xdr:sp macro="" textlink="">
      <xdr:nvSpPr>
        <xdr:cNvPr id="370" name="農林水産業費該当値テキスト"/>
        <xdr:cNvSpPr txBox="1"/>
      </xdr:nvSpPr>
      <xdr:spPr>
        <a:xfrm>
          <a:off x="10528300" y="938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150626</xdr:rowOff>
    </xdr:from>
    <xdr:to>
      <xdr:col>50</xdr:col>
      <xdr:colOff>165100</xdr:colOff>
      <xdr:row>55</xdr:row>
      <xdr:rowOff>80776</xdr:rowOff>
    </xdr:to>
    <xdr:sp macro="" textlink="">
      <xdr:nvSpPr>
        <xdr:cNvPr id="371" name="楕円 370"/>
        <xdr:cNvSpPr/>
      </xdr:nvSpPr>
      <xdr:spPr>
        <a:xfrm>
          <a:off x="9588500" y="940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97303</xdr:rowOff>
    </xdr:from>
    <xdr:ext cx="599010" cy="259045"/>
    <xdr:sp macro="" textlink="">
      <xdr:nvSpPr>
        <xdr:cNvPr id="372" name="テキスト ボックス 371"/>
        <xdr:cNvSpPr txBox="1"/>
      </xdr:nvSpPr>
      <xdr:spPr>
        <a:xfrm>
          <a:off x="9339795" y="918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76802</xdr:rowOff>
    </xdr:from>
    <xdr:to>
      <xdr:col>46</xdr:col>
      <xdr:colOff>38100</xdr:colOff>
      <xdr:row>56</xdr:row>
      <xdr:rowOff>6952</xdr:rowOff>
    </xdr:to>
    <xdr:sp macro="" textlink="">
      <xdr:nvSpPr>
        <xdr:cNvPr id="373" name="楕円 372"/>
        <xdr:cNvSpPr/>
      </xdr:nvSpPr>
      <xdr:spPr>
        <a:xfrm>
          <a:off x="8699500" y="95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23479</xdr:rowOff>
    </xdr:from>
    <xdr:ext cx="599010" cy="259045"/>
    <xdr:sp macro="" textlink="">
      <xdr:nvSpPr>
        <xdr:cNvPr id="374" name="テキスト ボックス 373"/>
        <xdr:cNvSpPr txBox="1"/>
      </xdr:nvSpPr>
      <xdr:spPr>
        <a:xfrm>
          <a:off x="8450795" y="928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141931</xdr:rowOff>
    </xdr:from>
    <xdr:to>
      <xdr:col>41</xdr:col>
      <xdr:colOff>101600</xdr:colOff>
      <xdr:row>56</xdr:row>
      <xdr:rowOff>72081</xdr:rowOff>
    </xdr:to>
    <xdr:sp macro="" textlink="">
      <xdr:nvSpPr>
        <xdr:cNvPr id="375" name="楕円 374"/>
        <xdr:cNvSpPr/>
      </xdr:nvSpPr>
      <xdr:spPr>
        <a:xfrm>
          <a:off x="7810500" y="95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88608</xdr:rowOff>
    </xdr:from>
    <xdr:ext cx="599010" cy="259045"/>
    <xdr:sp macro="" textlink="">
      <xdr:nvSpPr>
        <xdr:cNvPr id="376" name="テキスト ボックス 375"/>
        <xdr:cNvSpPr txBox="1"/>
      </xdr:nvSpPr>
      <xdr:spPr>
        <a:xfrm>
          <a:off x="7561795" y="934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3783</xdr:rowOff>
    </xdr:from>
    <xdr:to>
      <xdr:col>36</xdr:col>
      <xdr:colOff>165100</xdr:colOff>
      <xdr:row>56</xdr:row>
      <xdr:rowOff>105383</xdr:rowOff>
    </xdr:to>
    <xdr:sp macro="" textlink="">
      <xdr:nvSpPr>
        <xdr:cNvPr id="377" name="楕円 376"/>
        <xdr:cNvSpPr/>
      </xdr:nvSpPr>
      <xdr:spPr>
        <a:xfrm>
          <a:off x="6921500" y="96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121910</xdr:rowOff>
    </xdr:from>
    <xdr:ext cx="534377" cy="259045"/>
    <xdr:sp macro="" textlink="">
      <xdr:nvSpPr>
        <xdr:cNvPr id="378" name="テキスト ボックス 377"/>
        <xdr:cNvSpPr txBox="1"/>
      </xdr:nvSpPr>
      <xdr:spPr>
        <a:xfrm>
          <a:off x="6705111" y="938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140418</xdr:rowOff>
    </xdr:from>
    <xdr:to>
      <xdr:col>55</xdr:col>
      <xdr:colOff>0</xdr:colOff>
      <xdr:row>78</xdr:row>
      <xdr:rowOff>160282</xdr:rowOff>
    </xdr:to>
    <xdr:cxnSp macro="">
      <xdr:nvCxnSpPr>
        <xdr:cNvPr id="407" name="直線コネクタ 406"/>
        <xdr:cNvCxnSpPr/>
      </xdr:nvCxnSpPr>
      <xdr:spPr>
        <a:xfrm flipV="1">
          <a:off x="9639300" y="13513518"/>
          <a:ext cx="838200" cy="1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114466</xdr:rowOff>
    </xdr:from>
    <xdr:to>
      <xdr:col>50</xdr:col>
      <xdr:colOff>114300</xdr:colOff>
      <xdr:row>78</xdr:row>
      <xdr:rowOff>160282</xdr:rowOff>
    </xdr:to>
    <xdr:cxnSp macro="">
      <xdr:nvCxnSpPr>
        <xdr:cNvPr id="410" name="直線コネクタ 409"/>
        <xdr:cNvCxnSpPr/>
      </xdr:nvCxnSpPr>
      <xdr:spPr>
        <a:xfrm>
          <a:off x="8750300" y="13487566"/>
          <a:ext cx="889000" cy="4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54210</xdr:rowOff>
    </xdr:from>
    <xdr:ext cx="534377" cy="259045"/>
    <xdr:sp macro="" textlink="">
      <xdr:nvSpPr>
        <xdr:cNvPr id="412" name="テキスト ボックス 411"/>
        <xdr:cNvSpPr txBox="1"/>
      </xdr:nvSpPr>
      <xdr:spPr>
        <a:xfrm>
          <a:off x="9372111" y="132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114466</xdr:rowOff>
    </xdr:from>
    <xdr:to>
      <xdr:col>45</xdr:col>
      <xdr:colOff>177800</xdr:colOff>
      <xdr:row>78</xdr:row>
      <xdr:rowOff>160618</xdr:rowOff>
    </xdr:to>
    <xdr:cxnSp macro="">
      <xdr:nvCxnSpPr>
        <xdr:cNvPr id="413" name="直線コネクタ 412"/>
        <xdr:cNvCxnSpPr/>
      </xdr:nvCxnSpPr>
      <xdr:spPr>
        <a:xfrm flipV="1">
          <a:off x="7861300" y="13487566"/>
          <a:ext cx="889000" cy="4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56227</xdr:rowOff>
    </xdr:from>
    <xdr:ext cx="534377" cy="259045"/>
    <xdr:sp macro="" textlink="">
      <xdr:nvSpPr>
        <xdr:cNvPr id="415" name="テキスト ボックス 414"/>
        <xdr:cNvSpPr txBox="1"/>
      </xdr:nvSpPr>
      <xdr:spPr>
        <a:xfrm>
          <a:off x="8483111" y="136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160618</xdr:rowOff>
    </xdr:from>
    <xdr:to>
      <xdr:col>41</xdr:col>
      <xdr:colOff>50800</xdr:colOff>
      <xdr:row>79</xdr:row>
      <xdr:rowOff>5331</xdr:rowOff>
    </xdr:to>
    <xdr:cxnSp macro="">
      <xdr:nvCxnSpPr>
        <xdr:cNvPr id="416" name="直線コネクタ 415"/>
        <xdr:cNvCxnSpPr/>
      </xdr:nvCxnSpPr>
      <xdr:spPr>
        <a:xfrm flipV="1">
          <a:off x="6972300" y="13533718"/>
          <a:ext cx="889000" cy="1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7" name="フローチャート: 判断 416"/>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53644</xdr:rowOff>
    </xdr:from>
    <xdr:ext cx="534377" cy="259045"/>
    <xdr:sp macro="" textlink="">
      <xdr:nvSpPr>
        <xdr:cNvPr id="418" name="テキスト ボックス 417"/>
        <xdr:cNvSpPr txBox="1"/>
      </xdr:nvSpPr>
      <xdr:spPr>
        <a:xfrm>
          <a:off x="7594111" y="135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138579</xdr:rowOff>
    </xdr:from>
    <xdr:to>
      <xdr:col>36</xdr:col>
      <xdr:colOff>165100</xdr:colOff>
      <xdr:row>79</xdr:row>
      <xdr:rowOff>68729</xdr:rowOff>
    </xdr:to>
    <xdr:sp macro="" textlink="">
      <xdr:nvSpPr>
        <xdr:cNvPr id="419" name="フローチャート: 判断 418"/>
        <xdr:cNvSpPr/>
      </xdr:nvSpPr>
      <xdr:spPr>
        <a:xfrm>
          <a:off x="6921500" y="135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59856</xdr:rowOff>
    </xdr:from>
    <xdr:ext cx="534377" cy="259045"/>
    <xdr:sp macro="" textlink="">
      <xdr:nvSpPr>
        <xdr:cNvPr id="420" name="テキスト ボックス 419"/>
        <xdr:cNvSpPr txBox="1"/>
      </xdr:nvSpPr>
      <xdr:spPr>
        <a:xfrm>
          <a:off x="6705111" y="1360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89618</xdr:rowOff>
    </xdr:from>
    <xdr:to>
      <xdr:col>55</xdr:col>
      <xdr:colOff>50800</xdr:colOff>
      <xdr:row>79</xdr:row>
      <xdr:rowOff>19768</xdr:rowOff>
    </xdr:to>
    <xdr:sp macro="" textlink="">
      <xdr:nvSpPr>
        <xdr:cNvPr id="426" name="楕円 425"/>
        <xdr:cNvSpPr/>
      </xdr:nvSpPr>
      <xdr:spPr>
        <a:xfrm>
          <a:off x="10426700" y="134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56289</xdr:rowOff>
    </xdr:from>
    <xdr:ext cx="534377" cy="259045"/>
    <xdr:sp macro="" textlink="">
      <xdr:nvSpPr>
        <xdr:cNvPr id="427" name="商工費該当値テキスト"/>
        <xdr:cNvSpPr txBox="1"/>
      </xdr:nvSpPr>
      <xdr:spPr>
        <a:xfrm>
          <a:off x="10528300"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109482</xdr:rowOff>
    </xdr:from>
    <xdr:to>
      <xdr:col>50</xdr:col>
      <xdr:colOff>165100</xdr:colOff>
      <xdr:row>79</xdr:row>
      <xdr:rowOff>39632</xdr:rowOff>
    </xdr:to>
    <xdr:sp macro="" textlink="">
      <xdr:nvSpPr>
        <xdr:cNvPr id="428" name="楕円 427"/>
        <xdr:cNvSpPr/>
      </xdr:nvSpPr>
      <xdr:spPr>
        <a:xfrm>
          <a:off x="9588500" y="1348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30759</xdr:rowOff>
    </xdr:from>
    <xdr:ext cx="534377" cy="259045"/>
    <xdr:sp macro="" textlink="">
      <xdr:nvSpPr>
        <xdr:cNvPr id="429" name="テキスト ボックス 428"/>
        <xdr:cNvSpPr txBox="1"/>
      </xdr:nvSpPr>
      <xdr:spPr>
        <a:xfrm>
          <a:off x="9372111" y="1357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63666</xdr:rowOff>
    </xdr:from>
    <xdr:to>
      <xdr:col>46</xdr:col>
      <xdr:colOff>38100</xdr:colOff>
      <xdr:row>78</xdr:row>
      <xdr:rowOff>165266</xdr:rowOff>
    </xdr:to>
    <xdr:sp macro="" textlink="">
      <xdr:nvSpPr>
        <xdr:cNvPr id="430" name="楕円 429"/>
        <xdr:cNvSpPr/>
      </xdr:nvSpPr>
      <xdr:spPr>
        <a:xfrm>
          <a:off x="8699500" y="134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10343</xdr:rowOff>
    </xdr:from>
    <xdr:ext cx="534377" cy="259045"/>
    <xdr:sp macro="" textlink="">
      <xdr:nvSpPr>
        <xdr:cNvPr id="431" name="テキスト ボックス 430"/>
        <xdr:cNvSpPr txBox="1"/>
      </xdr:nvSpPr>
      <xdr:spPr>
        <a:xfrm>
          <a:off x="8483111" y="132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109818</xdr:rowOff>
    </xdr:from>
    <xdr:to>
      <xdr:col>41</xdr:col>
      <xdr:colOff>101600</xdr:colOff>
      <xdr:row>79</xdr:row>
      <xdr:rowOff>39968</xdr:rowOff>
    </xdr:to>
    <xdr:sp macro="" textlink="">
      <xdr:nvSpPr>
        <xdr:cNvPr id="432" name="楕円 431"/>
        <xdr:cNvSpPr/>
      </xdr:nvSpPr>
      <xdr:spPr>
        <a:xfrm>
          <a:off x="7810500" y="134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56495</xdr:rowOff>
    </xdr:from>
    <xdr:ext cx="534377" cy="259045"/>
    <xdr:sp macro="" textlink="">
      <xdr:nvSpPr>
        <xdr:cNvPr id="433" name="テキスト ボックス 432"/>
        <xdr:cNvSpPr txBox="1"/>
      </xdr:nvSpPr>
      <xdr:spPr>
        <a:xfrm>
          <a:off x="7594111" y="132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125981</xdr:rowOff>
    </xdr:from>
    <xdr:to>
      <xdr:col>36</xdr:col>
      <xdr:colOff>165100</xdr:colOff>
      <xdr:row>79</xdr:row>
      <xdr:rowOff>56131</xdr:rowOff>
    </xdr:to>
    <xdr:sp macro="" textlink="">
      <xdr:nvSpPr>
        <xdr:cNvPr id="434" name="楕円 433"/>
        <xdr:cNvSpPr/>
      </xdr:nvSpPr>
      <xdr:spPr>
        <a:xfrm>
          <a:off x="6921500" y="134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72658</xdr:rowOff>
    </xdr:from>
    <xdr:ext cx="534377" cy="259045"/>
    <xdr:sp macro="" textlink="">
      <xdr:nvSpPr>
        <xdr:cNvPr id="435" name="テキスト ボックス 434"/>
        <xdr:cNvSpPr txBox="1"/>
      </xdr:nvSpPr>
      <xdr:spPr>
        <a:xfrm>
          <a:off x="6705111" y="1327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127609</xdr:rowOff>
    </xdr:from>
    <xdr:to>
      <xdr:col>55</xdr:col>
      <xdr:colOff>0</xdr:colOff>
      <xdr:row>93</xdr:row>
      <xdr:rowOff>4063</xdr:rowOff>
    </xdr:to>
    <xdr:cxnSp macro="">
      <xdr:nvCxnSpPr>
        <xdr:cNvPr id="464" name="直線コネクタ 463"/>
        <xdr:cNvCxnSpPr/>
      </xdr:nvCxnSpPr>
      <xdr:spPr>
        <a:xfrm flipV="1">
          <a:off x="9639300" y="15558109"/>
          <a:ext cx="838200" cy="39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105591</xdr:rowOff>
    </xdr:from>
    <xdr:ext cx="534377" cy="259045"/>
    <xdr:sp macro="" textlink="">
      <xdr:nvSpPr>
        <xdr:cNvPr id="465" name="土木費平均値テキスト"/>
        <xdr:cNvSpPr txBox="1"/>
      </xdr:nvSpPr>
      <xdr:spPr>
        <a:xfrm>
          <a:off x="10528300" y="16221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4063</xdr:rowOff>
    </xdr:from>
    <xdr:to>
      <xdr:col>50</xdr:col>
      <xdr:colOff>114300</xdr:colOff>
      <xdr:row>94</xdr:row>
      <xdr:rowOff>42583</xdr:rowOff>
    </xdr:to>
    <xdr:cxnSp macro="">
      <xdr:nvCxnSpPr>
        <xdr:cNvPr id="467" name="直線コネクタ 466"/>
        <xdr:cNvCxnSpPr/>
      </xdr:nvCxnSpPr>
      <xdr:spPr>
        <a:xfrm flipV="1">
          <a:off x="8750300" y="15948913"/>
          <a:ext cx="889000" cy="20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54463</xdr:rowOff>
    </xdr:from>
    <xdr:ext cx="534377" cy="259045"/>
    <xdr:sp macro="" textlink="">
      <xdr:nvSpPr>
        <xdr:cNvPr id="469" name="テキスト ボックス 468"/>
        <xdr:cNvSpPr txBox="1"/>
      </xdr:nvSpPr>
      <xdr:spPr>
        <a:xfrm>
          <a:off x="9372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152997</xdr:rowOff>
    </xdr:from>
    <xdr:to>
      <xdr:col>45</xdr:col>
      <xdr:colOff>177800</xdr:colOff>
      <xdr:row>94</xdr:row>
      <xdr:rowOff>42583</xdr:rowOff>
    </xdr:to>
    <xdr:cxnSp macro="">
      <xdr:nvCxnSpPr>
        <xdr:cNvPr id="470" name="直線コネクタ 469"/>
        <xdr:cNvCxnSpPr/>
      </xdr:nvCxnSpPr>
      <xdr:spPr>
        <a:xfrm>
          <a:off x="7861300" y="15583497"/>
          <a:ext cx="889000" cy="57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11295</xdr:rowOff>
    </xdr:from>
    <xdr:ext cx="534377" cy="259045"/>
    <xdr:sp macro="" textlink="">
      <xdr:nvSpPr>
        <xdr:cNvPr id="472" name="テキスト ボックス 471"/>
        <xdr:cNvSpPr txBox="1"/>
      </xdr:nvSpPr>
      <xdr:spPr>
        <a:xfrm>
          <a:off x="8483111" y="16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152997</xdr:rowOff>
    </xdr:from>
    <xdr:to>
      <xdr:col>41</xdr:col>
      <xdr:colOff>50800</xdr:colOff>
      <xdr:row>91</xdr:row>
      <xdr:rowOff>83807</xdr:rowOff>
    </xdr:to>
    <xdr:cxnSp macro="">
      <xdr:nvCxnSpPr>
        <xdr:cNvPr id="473" name="直線コネクタ 472"/>
        <xdr:cNvCxnSpPr/>
      </xdr:nvCxnSpPr>
      <xdr:spPr>
        <a:xfrm flipV="1">
          <a:off x="6972300" y="15583497"/>
          <a:ext cx="889000" cy="1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4" name="フローチャート: 判断 473"/>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24198</xdr:rowOff>
    </xdr:from>
    <xdr:ext cx="534377" cy="259045"/>
    <xdr:sp macro="" textlink="">
      <xdr:nvSpPr>
        <xdr:cNvPr id="475" name="テキスト ボックス 474"/>
        <xdr:cNvSpPr txBox="1"/>
      </xdr:nvSpPr>
      <xdr:spPr>
        <a:xfrm>
          <a:off x="7594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121120</xdr:rowOff>
    </xdr:from>
    <xdr:to>
      <xdr:col>36</xdr:col>
      <xdr:colOff>165100</xdr:colOff>
      <xdr:row>95</xdr:row>
      <xdr:rowOff>51270</xdr:rowOff>
    </xdr:to>
    <xdr:sp macro="" textlink="">
      <xdr:nvSpPr>
        <xdr:cNvPr id="476" name="フローチャート: 判断 475"/>
        <xdr:cNvSpPr/>
      </xdr:nvSpPr>
      <xdr:spPr>
        <a:xfrm>
          <a:off x="6921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42397</xdr:rowOff>
    </xdr:from>
    <xdr:ext cx="534377" cy="259045"/>
    <xdr:sp macro="" textlink="">
      <xdr:nvSpPr>
        <xdr:cNvPr id="477" name="テキスト ボックス 476"/>
        <xdr:cNvSpPr txBox="1"/>
      </xdr:nvSpPr>
      <xdr:spPr>
        <a:xfrm>
          <a:off x="6705111" y="163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76809</xdr:rowOff>
    </xdr:from>
    <xdr:to>
      <xdr:col>55</xdr:col>
      <xdr:colOff>50800</xdr:colOff>
      <xdr:row>91</xdr:row>
      <xdr:rowOff>6959</xdr:rowOff>
    </xdr:to>
    <xdr:sp macro="" textlink="">
      <xdr:nvSpPr>
        <xdr:cNvPr id="483" name="楕円 482"/>
        <xdr:cNvSpPr/>
      </xdr:nvSpPr>
      <xdr:spPr>
        <a:xfrm>
          <a:off x="10426700" y="155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99686</xdr:rowOff>
    </xdr:from>
    <xdr:ext cx="599010" cy="259045"/>
    <xdr:sp macro="" textlink="">
      <xdr:nvSpPr>
        <xdr:cNvPr id="484" name="土木費該当値テキスト"/>
        <xdr:cNvSpPr txBox="1"/>
      </xdr:nvSpPr>
      <xdr:spPr>
        <a:xfrm>
          <a:off x="10528300" y="15358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124713</xdr:rowOff>
    </xdr:from>
    <xdr:to>
      <xdr:col>50</xdr:col>
      <xdr:colOff>165100</xdr:colOff>
      <xdr:row>93</xdr:row>
      <xdr:rowOff>54863</xdr:rowOff>
    </xdr:to>
    <xdr:sp macro="" textlink="">
      <xdr:nvSpPr>
        <xdr:cNvPr id="485" name="楕円 484"/>
        <xdr:cNvSpPr/>
      </xdr:nvSpPr>
      <xdr:spPr>
        <a:xfrm>
          <a:off x="9588500" y="158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71390</xdr:rowOff>
    </xdr:from>
    <xdr:ext cx="534377" cy="259045"/>
    <xdr:sp macro="" textlink="">
      <xdr:nvSpPr>
        <xdr:cNvPr id="486" name="テキスト ボックス 485"/>
        <xdr:cNvSpPr txBox="1"/>
      </xdr:nvSpPr>
      <xdr:spPr>
        <a:xfrm>
          <a:off x="9372111" y="1567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163233</xdr:rowOff>
    </xdr:from>
    <xdr:to>
      <xdr:col>46</xdr:col>
      <xdr:colOff>38100</xdr:colOff>
      <xdr:row>94</xdr:row>
      <xdr:rowOff>93383</xdr:rowOff>
    </xdr:to>
    <xdr:sp macro="" textlink="">
      <xdr:nvSpPr>
        <xdr:cNvPr id="487" name="楕円 486"/>
        <xdr:cNvSpPr/>
      </xdr:nvSpPr>
      <xdr:spPr>
        <a:xfrm>
          <a:off x="8699500" y="161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109910</xdr:rowOff>
    </xdr:from>
    <xdr:ext cx="534377" cy="259045"/>
    <xdr:sp macro="" textlink="">
      <xdr:nvSpPr>
        <xdr:cNvPr id="488" name="テキスト ボックス 487"/>
        <xdr:cNvSpPr txBox="1"/>
      </xdr:nvSpPr>
      <xdr:spPr>
        <a:xfrm>
          <a:off x="8483111" y="158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102197</xdr:rowOff>
    </xdr:from>
    <xdr:to>
      <xdr:col>41</xdr:col>
      <xdr:colOff>101600</xdr:colOff>
      <xdr:row>91</xdr:row>
      <xdr:rowOff>32347</xdr:rowOff>
    </xdr:to>
    <xdr:sp macro="" textlink="">
      <xdr:nvSpPr>
        <xdr:cNvPr id="489" name="楕円 488"/>
        <xdr:cNvSpPr/>
      </xdr:nvSpPr>
      <xdr:spPr>
        <a:xfrm>
          <a:off x="7810500" y="155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48874</xdr:rowOff>
    </xdr:from>
    <xdr:ext cx="599010" cy="259045"/>
    <xdr:sp macro="" textlink="">
      <xdr:nvSpPr>
        <xdr:cNvPr id="490" name="テキスト ボックス 489"/>
        <xdr:cNvSpPr txBox="1"/>
      </xdr:nvSpPr>
      <xdr:spPr>
        <a:xfrm>
          <a:off x="7561795" y="1530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33007</xdr:rowOff>
    </xdr:from>
    <xdr:to>
      <xdr:col>36</xdr:col>
      <xdr:colOff>165100</xdr:colOff>
      <xdr:row>91</xdr:row>
      <xdr:rowOff>134607</xdr:rowOff>
    </xdr:to>
    <xdr:sp macro="" textlink="">
      <xdr:nvSpPr>
        <xdr:cNvPr id="491" name="楕円 490"/>
        <xdr:cNvSpPr/>
      </xdr:nvSpPr>
      <xdr:spPr>
        <a:xfrm>
          <a:off x="6921500" y="156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151134</xdr:rowOff>
    </xdr:from>
    <xdr:ext cx="599010" cy="259045"/>
    <xdr:sp macro="" textlink="">
      <xdr:nvSpPr>
        <xdr:cNvPr id="492" name="テキスト ボックス 491"/>
        <xdr:cNvSpPr txBox="1"/>
      </xdr:nvSpPr>
      <xdr:spPr>
        <a:xfrm>
          <a:off x="6672795" y="1541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107402</xdr:rowOff>
    </xdr:from>
    <xdr:to>
      <xdr:col>85</xdr:col>
      <xdr:colOff>127000</xdr:colOff>
      <xdr:row>36</xdr:row>
      <xdr:rowOff>145121</xdr:rowOff>
    </xdr:to>
    <xdr:cxnSp macro="">
      <xdr:nvCxnSpPr>
        <xdr:cNvPr id="524" name="直線コネクタ 523"/>
        <xdr:cNvCxnSpPr/>
      </xdr:nvCxnSpPr>
      <xdr:spPr>
        <a:xfrm flipV="1">
          <a:off x="15481300" y="6279602"/>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68212</xdr:rowOff>
    </xdr:from>
    <xdr:ext cx="534377" cy="259045"/>
    <xdr:sp macro="" textlink="">
      <xdr:nvSpPr>
        <xdr:cNvPr id="525" name="消防費平均値テキスト"/>
        <xdr:cNvSpPr txBox="1"/>
      </xdr:nvSpPr>
      <xdr:spPr>
        <a:xfrm>
          <a:off x="16370300" y="5897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5740</xdr:rowOff>
    </xdr:from>
    <xdr:to>
      <xdr:col>81</xdr:col>
      <xdr:colOff>50800</xdr:colOff>
      <xdr:row>36</xdr:row>
      <xdr:rowOff>145121</xdr:rowOff>
    </xdr:to>
    <xdr:cxnSp macro="">
      <xdr:nvCxnSpPr>
        <xdr:cNvPr id="527" name="直線コネクタ 526"/>
        <xdr:cNvCxnSpPr/>
      </xdr:nvCxnSpPr>
      <xdr:spPr>
        <a:xfrm>
          <a:off x="14592300" y="6177940"/>
          <a:ext cx="889000" cy="13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167153</xdr:rowOff>
    </xdr:from>
    <xdr:ext cx="534377" cy="259045"/>
    <xdr:sp macro="" textlink="">
      <xdr:nvSpPr>
        <xdr:cNvPr id="529" name="テキスト ボックス 528"/>
        <xdr:cNvSpPr txBox="1"/>
      </xdr:nvSpPr>
      <xdr:spPr>
        <a:xfrm>
          <a:off x="15214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5740</xdr:rowOff>
    </xdr:from>
    <xdr:to>
      <xdr:col>76</xdr:col>
      <xdr:colOff>114300</xdr:colOff>
      <xdr:row>36</xdr:row>
      <xdr:rowOff>82485</xdr:rowOff>
    </xdr:to>
    <xdr:cxnSp macro="">
      <xdr:nvCxnSpPr>
        <xdr:cNvPr id="530" name="直線コネクタ 529"/>
        <xdr:cNvCxnSpPr/>
      </xdr:nvCxnSpPr>
      <xdr:spPr>
        <a:xfrm flipV="1">
          <a:off x="13703300" y="6177940"/>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130544</xdr:rowOff>
    </xdr:from>
    <xdr:ext cx="534377" cy="259045"/>
    <xdr:sp macro="" textlink="">
      <xdr:nvSpPr>
        <xdr:cNvPr id="532" name="テキスト ボックス 531"/>
        <xdr:cNvSpPr txBox="1"/>
      </xdr:nvSpPr>
      <xdr:spPr>
        <a:xfrm>
          <a:off x="14325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133985</xdr:rowOff>
    </xdr:from>
    <xdr:to>
      <xdr:col>71</xdr:col>
      <xdr:colOff>177800</xdr:colOff>
      <xdr:row>36</xdr:row>
      <xdr:rowOff>82485</xdr:rowOff>
    </xdr:to>
    <xdr:cxnSp macro="">
      <xdr:nvCxnSpPr>
        <xdr:cNvPr id="533" name="直線コネクタ 532"/>
        <xdr:cNvCxnSpPr/>
      </xdr:nvCxnSpPr>
      <xdr:spPr>
        <a:xfrm>
          <a:off x="12814300" y="6134735"/>
          <a:ext cx="889000" cy="11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132432</xdr:rowOff>
    </xdr:from>
    <xdr:to>
      <xdr:col>72</xdr:col>
      <xdr:colOff>38100</xdr:colOff>
      <xdr:row>36</xdr:row>
      <xdr:rowOff>62582</xdr:rowOff>
    </xdr:to>
    <xdr:sp macro="" textlink="">
      <xdr:nvSpPr>
        <xdr:cNvPr id="534" name="フローチャート: 判断 533"/>
        <xdr:cNvSpPr/>
      </xdr:nvSpPr>
      <xdr:spPr>
        <a:xfrm>
          <a:off x="13652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79109</xdr:rowOff>
    </xdr:from>
    <xdr:ext cx="534377" cy="259045"/>
    <xdr:sp macro="" textlink="">
      <xdr:nvSpPr>
        <xdr:cNvPr id="535" name="テキスト ボックス 534"/>
        <xdr:cNvSpPr txBox="1"/>
      </xdr:nvSpPr>
      <xdr:spPr>
        <a:xfrm>
          <a:off x="13436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120741</xdr:rowOff>
    </xdr:from>
    <xdr:to>
      <xdr:col>67</xdr:col>
      <xdr:colOff>101600</xdr:colOff>
      <xdr:row>36</xdr:row>
      <xdr:rowOff>50891</xdr:rowOff>
    </xdr:to>
    <xdr:sp macro="" textlink="">
      <xdr:nvSpPr>
        <xdr:cNvPr id="536" name="フローチャート: 判断 535"/>
        <xdr:cNvSpPr/>
      </xdr:nvSpPr>
      <xdr:spPr>
        <a:xfrm>
          <a:off x="12763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42018</xdr:rowOff>
    </xdr:from>
    <xdr:ext cx="534377" cy="259045"/>
    <xdr:sp macro="" textlink="">
      <xdr:nvSpPr>
        <xdr:cNvPr id="537" name="テキスト ボックス 536"/>
        <xdr:cNvSpPr txBox="1"/>
      </xdr:nvSpPr>
      <xdr:spPr>
        <a:xfrm>
          <a:off x="12547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56602</xdr:rowOff>
    </xdr:from>
    <xdr:to>
      <xdr:col>85</xdr:col>
      <xdr:colOff>177800</xdr:colOff>
      <xdr:row>36</xdr:row>
      <xdr:rowOff>158202</xdr:rowOff>
    </xdr:to>
    <xdr:sp macro="" textlink="">
      <xdr:nvSpPr>
        <xdr:cNvPr id="543" name="楕円 542"/>
        <xdr:cNvSpPr/>
      </xdr:nvSpPr>
      <xdr:spPr>
        <a:xfrm>
          <a:off x="16268700" y="62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35029</xdr:rowOff>
    </xdr:from>
    <xdr:ext cx="534377" cy="259045"/>
    <xdr:sp macro="" textlink="">
      <xdr:nvSpPr>
        <xdr:cNvPr id="544" name="消防費該当値テキスト"/>
        <xdr:cNvSpPr txBox="1"/>
      </xdr:nvSpPr>
      <xdr:spPr>
        <a:xfrm>
          <a:off x="16370300" y="620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94321</xdr:rowOff>
    </xdr:from>
    <xdr:to>
      <xdr:col>81</xdr:col>
      <xdr:colOff>101600</xdr:colOff>
      <xdr:row>37</xdr:row>
      <xdr:rowOff>24471</xdr:rowOff>
    </xdr:to>
    <xdr:sp macro="" textlink="">
      <xdr:nvSpPr>
        <xdr:cNvPr id="545" name="楕円 544"/>
        <xdr:cNvSpPr/>
      </xdr:nvSpPr>
      <xdr:spPr>
        <a:xfrm>
          <a:off x="15430500" y="626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15598</xdr:rowOff>
    </xdr:from>
    <xdr:ext cx="534377" cy="259045"/>
    <xdr:sp macro="" textlink="">
      <xdr:nvSpPr>
        <xdr:cNvPr id="546" name="テキスト ボックス 545"/>
        <xdr:cNvSpPr txBox="1"/>
      </xdr:nvSpPr>
      <xdr:spPr>
        <a:xfrm>
          <a:off x="15214111" y="635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126390</xdr:rowOff>
    </xdr:from>
    <xdr:to>
      <xdr:col>76</xdr:col>
      <xdr:colOff>165100</xdr:colOff>
      <xdr:row>36</xdr:row>
      <xdr:rowOff>56540</xdr:rowOff>
    </xdr:to>
    <xdr:sp macro="" textlink="">
      <xdr:nvSpPr>
        <xdr:cNvPr id="547" name="楕円 546"/>
        <xdr:cNvSpPr/>
      </xdr:nvSpPr>
      <xdr:spPr>
        <a:xfrm>
          <a:off x="14541500" y="61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47667</xdr:rowOff>
    </xdr:from>
    <xdr:ext cx="534377" cy="259045"/>
    <xdr:sp macro="" textlink="">
      <xdr:nvSpPr>
        <xdr:cNvPr id="548" name="テキスト ボックス 547"/>
        <xdr:cNvSpPr txBox="1"/>
      </xdr:nvSpPr>
      <xdr:spPr>
        <a:xfrm>
          <a:off x="14325111" y="621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31685</xdr:rowOff>
    </xdr:from>
    <xdr:to>
      <xdr:col>72</xdr:col>
      <xdr:colOff>38100</xdr:colOff>
      <xdr:row>36</xdr:row>
      <xdr:rowOff>133285</xdr:rowOff>
    </xdr:to>
    <xdr:sp macro="" textlink="">
      <xdr:nvSpPr>
        <xdr:cNvPr id="549" name="楕円 548"/>
        <xdr:cNvSpPr/>
      </xdr:nvSpPr>
      <xdr:spPr>
        <a:xfrm>
          <a:off x="13652500" y="62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124412</xdr:rowOff>
    </xdr:from>
    <xdr:ext cx="534377" cy="259045"/>
    <xdr:sp macro="" textlink="">
      <xdr:nvSpPr>
        <xdr:cNvPr id="550" name="テキスト ボックス 549"/>
        <xdr:cNvSpPr txBox="1"/>
      </xdr:nvSpPr>
      <xdr:spPr>
        <a:xfrm>
          <a:off x="13436111" y="62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83185</xdr:rowOff>
    </xdr:from>
    <xdr:to>
      <xdr:col>67</xdr:col>
      <xdr:colOff>101600</xdr:colOff>
      <xdr:row>36</xdr:row>
      <xdr:rowOff>13335</xdr:rowOff>
    </xdr:to>
    <xdr:sp macro="" textlink="">
      <xdr:nvSpPr>
        <xdr:cNvPr id="551" name="楕円 550"/>
        <xdr:cNvSpPr/>
      </xdr:nvSpPr>
      <xdr:spPr>
        <a:xfrm>
          <a:off x="12763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29862</xdr:rowOff>
    </xdr:from>
    <xdr:ext cx="534377" cy="259045"/>
    <xdr:sp macro="" textlink="">
      <xdr:nvSpPr>
        <xdr:cNvPr id="552" name="テキスト ボックス 551"/>
        <xdr:cNvSpPr txBox="1"/>
      </xdr:nvSpPr>
      <xdr:spPr>
        <a:xfrm>
          <a:off x="12547111" y="585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4" name="テキスト ボックス 56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8" name="テキスト ボックス 56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140752</xdr:rowOff>
    </xdr:from>
    <xdr:to>
      <xdr:col>85</xdr:col>
      <xdr:colOff>126364</xdr:colOff>
      <xdr:row>58</xdr:row>
      <xdr:rowOff>71453</xdr:rowOff>
    </xdr:to>
    <xdr:cxnSp macro="">
      <xdr:nvCxnSpPr>
        <xdr:cNvPr id="578" name="直線コネクタ 577"/>
        <xdr:cNvCxnSpPr/>
      </xdr:nvCxnSpPr>
      <xdr:spPr>
        <a:xfrm flipV="1">
          <a:off x="16317595" y="8713252"/>
          <a:ext cx="1269" cy="130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75280</xdr:rowOff>
    </xdr:from>
    <xdr:ext cx="534377" cy="259045"/>
    <xdr:sp macro="" textlink="">
      <xdr:nvSpPr>
        <xdr:cNvPr id="579" name="教育費最小値テキスト"/>
        <xdr:cNvSpPr txBox="1"/>
      </xdr:nvSpPr>
      <xdr:spPr>
        <a:xfrm>
          <a:off x="16370300" y="10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71453</xdr:rowOff>
    </xdr:from>
    <xdr:to>
      <xdr:col>86</xdr:col>
      <xdr:colOff>25400</xdr:colOff>
      <xdr:row>58</xdr:row>
      <xdr:rowOff>71453</xdr:rowOff>
    </xdr:to>
    <xdr:cxnSp macro="">
      <xdr:nvCxnSpPr>
        <xdr:cNvPr id="580" name="直線コネクタ 579"/>
        <xdr:cNvCxnSpPr/>
      </xdr:nvCxnSpPr>
      <xdr:spPr>
        <a:xfrm>
          <a:off x="16230600" y="1001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87429</xdr:rowOff>
    </xdr:from>
    <xdr:ext cx="599010" cy="259045"/>
    <xdr:sp macro="" textlink="">
      <xdr:nvSpPr>
        <xdr:cNvPr id="581" name="教育費最大値テキスト"/>
        <xdr:cNvSpPr txBox="1"/>
      </xdr:nvSpPr>
      <xdr:spPr>
        <a:xfrm>
          <a:off x="16370300" y="84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140752</xdr:rowOff>
    </xdr:from>
    <xdr:to>
      <xdr:col>86</xdr:col>
      <xdr:colOff>25400</xdr:colOff>
      <xdr:row>50</xdr:row>
      <xdr:rowOff>140752</xdr:rowOff>
    </xdr:to>
    <xdr:cxnSp macro="">
      <xdr:nvCxnSpPr>
        <xdr:cNvPr id="582" name="直線コネクタ 581"/>
        <xdr:cNvCxnSpPr/>
      </xdr:nvCxnSpPr>
      <xdr:spPr>
        <a:xfrm>
          <a:off x="16230600" y="871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9176</xdr:rowOff>
    </xdr:from>
    <xdr:to>
      <xdr:col>85</xdr:col>
      <xdr:colOff>127000</xdr:colOff>
      <xdr:row>58</xdr:row>
      <xdr:rowOff>19352</xdr:rowOff>
    </xdr:to>
    <xdr:cxnSp macro="">
      <xdr:nvCxnSpPr>
        <xdr:cNvPr id="583" name="直線コネクタ 582"/>
        <xdr:cNvCxnSpPr/>
      </xdr:nvCxnSpPr>
      <xdr:spPr>
        <a:xfrm flipV="1">
          <a:off x="15481300" y="9953276"/>
          <a:ext cx="838200" cy="1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139020</xdr:rowOff>
    </xdr:from>
    <xdr:ext cx="534377" cy="259045"/>
    <xdr:sp macro="" textlink="">
      <xdr:nvSpPr>
        <xdr:cNvPr id="584" name="教育費平均値テキスト"/>
        <xdr:cNvSpPr txBox="1"/>
      </xdr:nvSpPr>
      <xdr:spPr>
        <a:xfrm>
          <a:off x="16370300" y="956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116143</xdr:rowOff>
    </xdr:from>
    <xdr:to>
      <xdr:col>85</xdr:col>
      <xdr:colOff>177800</xdr:colOff>
      <xdr:row>57</xdr:row>
      <xdr:rowOff>46293</xdr:rowOff>
    </xdr:to>
    <xdr:sp macro="" textlink="">
      <xdr:nvSpPr>
        <xdr:cNvPr id="585" name="フローチャート: 判断 584"/>
        <xdr:cNvSpPr/>
      </xdr:nvSpPr>
      <xdr:spPr>
        <a:xfrm>
          <a:off x="162687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19352</xdr:rowOff>
    </xdr:from>
    <xdr:to>
      <xdr:col>81</xdr:col>
      <xdr:colOff>50800</xdr:colOff>
      <xdr:row>58</xdr:row>
      <xdr:rowOff>28633</xdr:rowOff>
    </xdr:to>
    <xdr:cxnSp macro="">
      <xdr:nvCxnSpPr>
        <xdr:cNvPr id="586" name="直線コネクタ 585"/>
        <xdr:cNvCxnSpPr/>
      </xdr:nvCxnSpPr>
      <xdr:spPr>
        <a:xfrm flipV="1">
          <a:off x="14592300" y="9963452"/>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145671</xdr:rowOff>
    </xdr:from>
    <xdr:to>
      <xdr:col>81</xdr:col>
      <xdr:colOff>101600</xdr:colOff>
      <xdr:row>57</xdr:row>
      <xdr:rowOff>75821</xdr:rowOff>
    </xdr:to>
    <xdr:sp macro="" textlink="">
      <xdr:nvSpPr>
        <xdr:cNvPr id="587" name="フローチャート: 判断 586"/>
        <xdr:cNvSpPr/>
      </xdr:nvSpPr>
      <xdr:spPr>
        <a:xfrm>
          <a:off x="15430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92348</xdr:rowOff>
    </xdr:from>
    <xdr:ext cx="534377" cy="259045"/>
    <xdr:sp macro="" textlink="">
      <xdr:nvSpPr>
        <xdr:cNvPr id="588" name="テキスト ボックス 587"/>
        <xdr:cNvSpPr txBox="1"/>
      </xdr:nvSpPr>
      <xdr:spPr>
        <a:xfrm>
          <a:off x="15214111" y="95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24701</xdr:rowOff>
    </xdr:from>
    <xdr:to>
      <xdr:col>76</xdr:col>
      <xdr:colOff>114300</xdr:colOff>
      <xdr:row>58</xdr:row>
      <xdr:rowOff>28633</xdr:rowOff>
    </xdr:to>
    <xdr:cxnSp macro="">
      <xdr:nvCxnSpPr>
        <xdr:cNvPr id="589" name="直線コネクタ 588"/>
        <xdr:cNvCxnSpPr/>
      </xdr:nvCxnSpPr>
      <xdr:spPr>
        <a:xfrm>
          <a:off x="13703300" y="9968801"/>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139989</xdr:rowOff>
    </xdr:from>
    <xdr:to>
      <xdr:col>76</xdr:col>
      <xdr:colOff>165100</xdr:colOff>
      <xdr:row>57</xdr:row>
      <xdr:rowOff>70139</xdr:rowOff>
    </xdr:to>
    <xdr:sp macro="" textlink="">
      <xdr:nvSpPr>
        <xdr:cNvPr id="590" name="フローチャート: 判断 589"/>
        <xdr:cNvSpPr/>
      </xdr:nvSpPr>
      <xdr:spPr>
        <a:xfrm>
          <a:off x="14541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86666</xdr:rowOff>
    </xdr:from>
    <xdr:ext cx="534377" cy="259045"/>
    <xdr:sp macro="" textlink="">
      <xdr:nvSpPr>
        <xdr:cNvPr id="591" name="テキスト ボックス 590"/>
        <xdr:cNvSpPr txBox="1"/>
      </xdr:nvSpPr>
      <xdr:spPr>
        <a:xfrm>
          <a:off x="14325111" y="95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21488</xdr:rowOff>
    </xdr:from>
    <xdr:to>
      <xdr:col>71</xdr:col>
      <xdr:colOff>177800</xdr:colOff>
      <xdr:row>58</xdr:row>
      <xdr:rowOff>24701</xdr:rowOff>
    </xdr:to>
    <xdr:cxnSp macro="">
      <xdr:nvCxnSpPr>
        <xdr:cNvPr id="592" name="直線コネクタ 591"/>
        <xdr:cNvCxnSpPr/>
      </xdr:nvCxnSpPr>
      <xdr:spPr>
        <a:xfrm>
          <a:off x="12814300" y="9965588"/>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162333</xdr:rowOff>
    </xdr:from>
    <xdr:to>
      <xdr:col>72</xdr:col>
      <xdr:colOff>38100</xdr:colOff>
      <xdr:row>57</xdr:row>
      <xdr:rowOff>92483</xdr:rowOff>
    </xdr:to>
    <xdr:sp macro="" textlink="">
      <xdr:nvSpPr>
        <xdr:cNvPr id="593" name="フローチャート: 判断 592"/>
        <xdr:cNvSpPr/>
      </xdr:nvSpPr>
      <xdr:spPr>
        <a:xfrm>
          <a:off x="13652500" y="976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109010</xdr:rowOff>
    </xdr:from>
    <xdr:ext cx="534377" cy="259045"/>
    <xdr:sp macro="" textlink="">
      <xdr:nvSpPr>
        <xdr:cNvPr id="594" name="テキスト ボックス 593"/>
        <xdr:cNvSpPr txBox="1"/>
      </xdr:nvSpPr>
      <xdr:spPr>
        <a:xfrm>
          <a:off x="13436111" y="953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140159</xdr:rowOff>
    </xdr:from>
    <xdr:to>
      <xdr:col>67</xdr:col>
      <xdr:colOff>101600</xdr:colOff>
      <xdr:row>57</xdr:row>
      <xdr:rowOff>70309</xdr:rowOff>
    </xdr:to>
    <xdr:sp macro="" textlink="">
      <xdr:nvSpPr>
        <xdr:cNvPr id="595" name="フローチャート: 判断 594"/>
        <xdr:cNvSpPr/>
      </xdr:nvSpPr>
      <xdr:spPr>
        <a:xfrm>
          <a:off x="12763500" y="974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86836</xdr:rowOff>
    </xdr:from>
    <xdr:ext cx="534377" cy="259045"/>
    <xdr:sp macro="" textlink="">
      <xdr:nvSpPr>
        <xdr:cNvPr id="596" name="テキスト ボックス 595"/>
        <xdr:cNvSpPr txBox="1"/>
      </xdr:nvSpPr>
      <xdr:spPr>
        <a:xfrm>
          <a:off x="12547111" y="95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129826</xdr:rowOff>
    </xdr:from>
    <xdr:to>
      <xdr:col>85</xdr:col>
      <xdr:colOff>177800</xdr:colOff>
      <xdr:row>58</xdr:row>
      <xdr:rowOff>59976</xdr:rowOff>
    </xdr:to>
    <xdr:sp macro="" textlink="">
      <xdr:nvSpPr>
        <xdr:cNvPr id="602" name="楕円 601"/>
        <xdr:cNvSpPr/>
      </xdr:nvSpPr>
      <xdr:spPr>
        <a:xfrm>
          <a:off x="16268700" y="99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44753</xdr:rowOff>
    </xdr:from>
    <xdr:ext cx="534377" cy="259045"/>
    <xdr:sp macro="" textlink="">
      <xdr:nvSpPr>
        <xdr:cNvPr id="603" name="教育費該当値テキスト"/>
        <xdr:cNvSpPr txBox="1"/>
      </xdr:nvSpPr>
      <xdr:spPr>
        <a:xfrm>
          <a:off x="16370300" y="981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140002</xdr:rowOff>
    </xdr:from>
    <xdr:to>
      <xdr:col>81</xdr:col>
      <xdr:colOff>101600</xdr:colOff>
      <xdr:row>58</xdr:row>
      <xdr:rowOff>70152</xdr:rowOff>
    </xdr:to>
    <xdr:sp macro="" textlink="">
      <xdr:nvSpPr>
        <xdr:cNvPr id="604" name="楕円 603"/>
        <xdr:cNvSpPr/>
      </xdr:nvSpPr>
      <xdr:spPr>
        <a:xfrm>
          <a:off x="15430500" y="991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61279</xdr:rowOff>
    </xdr:from>
    <xdr:ext cx="534377" cy="259045"/>
    <xdr:sp macro="" textlink="">
      <xdr:nvSpPr>
        <xdr:cNvPr id="605" name="テキスト ボックス 604"/>
        <xdr:cNvSpPr txBox="1"/>
      </xdr:nvSpPr>
      <xdr:spPr>
        <a:xfrm>
          <a:off x="15214111" y="100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149283</xdr:rowOff>
    </xdr:from>
    <xdr:to>
      <xdr:col>76</xdr:col>
      <xdr:colOff>165100</xdr:colOff>
      <xdr:row>58</xdr:row>
      <xdr:rowOff>79433</xdr:rowOff>
    </xdr:to>
    <xdr:sp macro="" textlink="">
      <xdr:nvSpPr>
        <xdr:cNvPr id="606" name="楕円 605"/>
        <xdr:cNvSpPr/>
      </xdr:nvSpPr>
      <xdr:spPr>
        <a:xfrm>
          <a:off x="14541500" y="99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70560</xdr:rowOff>
    </xdr:from>
    <xdr:ext cx="534377" cy="259045"/>
    <xdr:sp macro="" textlink="">
      <xdr:nvSpPr>
        <xdr:cNvPr id="607" name="テキスト ボックス 606"/>
        <xdr:cNvSpPr txBox="1"/>
      </xdr:nvSpPr>
      <xdr:spPr>
        <a:xfrm>
          <a:off x="14325111" y="100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145351</xdr:rowOff>
    </xdr:from>
    <xdr:to>
      <xdr:col>72</xdr:col>
      <xdr:colOff>38100</xdr:colOff>
      <xdr:row>58</xdr:row>
      <xdr:rowOff>75501</xdr:rowOff>
    </xdr:to>
    <xdr:sp macro="" textlink="">
      <xdr:nvSpPr>
        <xdr:cNvPr id="608" name="楕円 607"/>
        <xdr:cNvSpPr/>
      </xdr:nvSpPr>
      <xdr:spPr>
        <a:xfrm>
          <a:off x="13652500" y="991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66628</xdr:rowOff>
    </xdr:from>
    <xdr:ext cx="534377" cy="259045"/>
    <xdr:sp macro="" textlink="">
      <xdr:nvSpPr>
        <xdr:cNvPr id="609" name="テキスト ボックス 608"/>
        <xdr:cNvSpPr txBox="1"/>
      </xdr:nvSpPr>
      <xdr:spPr>
        <a:xfrm>
          <a:off x="13436111" y="1001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142138</xdr:rowOff>
    </xdr:from>
    <xdr:to>
      <xdr:col>67</xdr:col>
      <xdr:colOff>101600</xdr:colOff>
      <xdr:row>58</xdr:row>
      <xdr:rowOff>72288</xdr:rowOff>
    </xdr:to>
    <xdr:sp macro="" textlink="">
      <xdr:nvSpPr>
        <xdr:cNvPr id="610" name="楕円 609"/>
        <xdr:cNvSpPr/>
      </xdr:nvSpPr>
      <xdr:spPr>
        <a:xfrm>
          <a:off x="12763500" y="991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63415</xdr:rowOff>
    </xdr:from>
    <xdr:ext cx="534377" cy="259045"/>
    <xdr:sp macro="" textlink="">
      <xdr:nvSpPr>
        <xdr:cNvPr id="611" name="テキスト ボックス 610"/>
        <xdr:cNvSpPr txBox="1"/>
      </xdr:nvSpPr>
      <xdr:spPr>
        <a:xfrm>
          <a:off x="12547111" y="100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7" name="直線コネクタ 636"/>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40" name="災害復旧費最大値テキスト"/>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41" name="直線コネクタ 640"/>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81973</xdr:rowOff>
    </xdr:from>
    <xdr:to>
      <xdr:col>85</xdr:col>
      <xdr:colOff>127000</xdr:colOff>
      <xdr:row>71</xdr:row>
      <xdr:rowOff>38670</xdr:rowOff>
    </xdr:to>
    <xdr:cxnSp macro="">
      <xdr:nvCxnSpPr>
        <xdr:cNvPr id="642" name="直線コネクタ 641"/>
        <xdr:cNvCxnSpPr/>
      </xdr:nvCxnSpPr>
      <xdr:spPr>
        <a:xfrm flipV="1">
          <a:off x="15481300" y="12083473"/>
          <a:ext cx="838200" cy="12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50553</xdr:rowOff>
    </xdr:from>
    <xdr:ext cx="534377" cy="259045"/>
    <xdr:sp macro="" textlink="">
      <xdr:nvSpPr>
        <xdr:cNvPr id="643" name="災害復旧費平均値テキスト"/>
        <xdr:cNvSpPr txBox="1"/>
      </xdr:nvSpPr>
      <xdr:spPr>
        <a:xfrm>
          <a:off x="16370300" y="134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44" name="フローチャート: 判断 643"/>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13012</xdr:rowOff>
    </xdr:from>
    <xdr:to>
      <xdr:col>81</xdr:col>
      <xdr:colOff>50800</xdr:colOff>
      <xdr:row>71</xdr:row>
      <xdr:rowOff>38670</xdr:rowOff>
    </xdr:to>
    <xdr:cxnSp macro="">
      <xdr:nvCxnSpPr>
        <xdr:cNvPr id="645" name="直線コネクタ 644"/>
        <xdr:cNvCxnSpPr/>
      </xdr:nvCxnSpPr>
      <xdr:spPr>
        <a:xfrm>
          <a:off x="14592300" y="12014512"/>
          <a:ext cx="889000" cy="19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6" name="フローチャート: 判断 645"/>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58030</xdr:rowOff>
    </xdr:from>
    <xdr:ext cx="469744" cy="259045"/>
    <xdr:sp macro="" textlink="">
      <xdr:nvSpPr>
        <xdr:cNvPr id="647" name="テキスト ボックス 646"/>
        <xdr:cNvSpPr txBox="1"/>
      </xdr:nvSpPr>
      <xdr:spPr>
        <a:xfrm>
          <a:off x="15246428" y="1360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13012</xdr:rowOff>
    </xdr:from>
    <xdr:to>
      <xdr:col>76</xdr:col>
      <xdr:colOff>114300</xdr:colOff>
      <xdr:row>79</xdr:row>
      <xdr:rowOff>13143</xdr:rowOff>
    </xdr:to>
    <xdr:cxnSp macro="">
      <xdr:nvCxnSpPr>
        <xdr:cNvPr id="648" name="直線コネクタ 647"/>
        <xdr:cNvCxnSpPr/>
      </xdr:nvCxnSpPr>
      <xdr:spPr>
        <a:xfrm flipV="1">
          <a:off x="13703300" y="12014512"/>
          <a:ext cx="889000" cy="15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9" name="フローチャート: 判断 648"/>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91679</xdr:rowOff>
    </xdr:from>
    <xdr:ext cx="469744" cy="259045"/>
    <xdr:sp macro="" textlink="">
      <xdr:nvSpPr>
        <xdr:cNvPr id="650" name="テキスト ボックス 649"/>
        <xdr:cNvSpPr txBox="1"/>
      </xdr:nvSpPr>
      <xdr:spPr>
        <a:xfrm>
          <a:off x="14357428" y="13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13143</xdr:rowOff>
    </xdr:from>
    <xdr:to>
      <xdr:col>71</xdr:col>
      <xdr:colOff>177800</xdr:colOff>
      <xdr:row>79</xdr:row>
      <xdr:rowOff>79142</xdr:rowOff>
    </xdr:to>
    <xdr:cxnSp macro="">
      <xdr:nvCxnSpPr>
        <xdr:cNvPr id="651" name="直線コネクタ 650"/>
        <xdr:cNvCxnSpPr/>
      </xdr:nvCxnSpPr>
      <xdr:spPr>
        <a:xfrm flipV="1">
          <a:off x="12814300" y="13557693"/>
          <a:ext cx="889000" cy="6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52" name="フローチャート: 判断 651"/>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94127</xdr:rowOff>
    </xdr:from>
    <xdr:ext cx="469744" cy="259045"/>
    <xdr:sp macro="" textlink="">
      <xdr:nvSpPr>
        <xdr:cNvPr id="653" name="テキスト ボックス 652"/>
        <xdr:cNvSpPr txBox="1"/>
      </xdr:nvSpPr>
      <xdr:spPr>
        <a:xfrm>
          <a:off x="13468428" y="136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136275</xdr:rowOff>
    </xdr:from>
    <xdr:to>
      <xdr:col>67</xdr:col>
      <xdr:colOff>101600</xdr:colOff>
      <xdr:row>79</xdr:row>
      <xdr:rowOff>66425</xdr:rowOff>
    </xdr:to>
    <xdr:sp macro="" textlink="">
      <xdr:nvSpPr>
        <xdr:cNvPr id="654" name="フローチャート: 判断 653"/>
        <xdr:cNvSpPr/>
      </xdr:nvSpPr>
      <xdr:spPr>
        <a:xfrm>
          <a:off x="12763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82952</xdr:rowOff>
    </xdr:from>
    <xdr:ext cx="469744" cy="259045"/>
    <xdr:sp macro="" textlink="">
      <xdr:nvSpPr>
        <xdr:cNvPr id="655" name="テキスト ボックス 654"/>
        <xdr:cNvSpPr txBox="1"/>
      </xdr:nvSpPr>
      <xdr:spPr>
        <a:xfrm>
          <a:off x="12579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31173</xdr:rowOff>
    </xdr:from>
    <xdr:to>
      <xdr:col>85</xdr:col>
      <xdr:colOff>177800</xdr:colOff>
      <xdr:row>70</xdr:row>
      <xdr:rowOff>132773</xdr:rowOff>
    </xdr:to>
    <xdr:sp macro="" textlink="">
      <xdr:nvSpPr>
        <xdr:cNvPr id="661" name="楕円 660"/>
        <xdr:cNvSpPr/>
      </xdr:nvSpPr>
      <xdr:spPr>
        <a:xfrm>
          <a:off x="16268700" y="1203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155650</xdr:rowOff>
    </xdr:from>
    <xdr:ext cx="599010" cy="259045"/>
    <xdr:sp macro="" textlink="">
      <xdr:nvSpPr>
        <xdr:cNvPr id="662" name="災害復旧費該当値テキスト"/>
        <xdr:cNvSpPr txBox="1"/>
      </xdr:nvSpPr>
      <xdr:spPr>
        <a:xfrm>
          <a:off x="16370300" y="1198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159320</xdr:rowOff>
    </xdr:from>
    <xdr:to>
      <xdr:col>81</xdr:col>
      <xdr:colOff>101600</xdr:colOff>
      <xdr:row>71</xdr:row>
      <xdr:rowOff>89470</xdr:rowOff>
    </xdr:to>
    <xdr:sp macro="" textlink="">
      <xdr:nvSpPr>
        <xdr:cNvPr id="663" name="楕円 662"/>
        <xdr:cNvSpPr/>
      </xdr:nvSpPr>
      <xdr:spPr>
        <a:xfrm>
          <a:off x="15430500" y="121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105997</xdr:rowOff>
    </xdr:from>
    <xdr:ext cx="599010" cy="259045"/>
    <xdr:sp macro="" textlink="">
      <xdr:nvSpPr>
        <xdr:cNvPr id="664" name="テキスト ボックス 663"/>
        <xdr:cNvSpPr txBox="1"/>
      </xdr:nvSpPr>
      <xdr:spPr>
        <a:xfrm>
          <a:off x="15181795" y="1193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133662</xdr:rowOff>
    </xdr:from>
    <xdr:to>
      <xdr:col>76</xdr:col>
      <xdr:colOff>165100</xdr:colOff>
      <xdr:row>70</xdr:row>
      <xdr:rowOff>63812</xdr:rowOff>
    </xdr:to>
    <xdr:sp macro="" textlink="">
      <xdr:nvSpPr>
        <xdr:cNvPr id="665" name="楕円 664"/>
        <xdr:cNvSpPr/>
      </xdr:nvSpPr>
      <xdr:spPr>
        <a:xfrm>
          <a:off x="14541500" y="1196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80339</xdr:rowOff>
    </xdr:from>
    <xdr:ext cx="599010" cy="259045"/>
    <xdr:sp macro="" textlink="">
      <xdr:nvSpPr>
        <xdr:cNvPr id="666" name="テキスト ボックス 665"/>
        <xdr:cNvSpPr txBox="1"/>
      </xdr:nvSpPr>
      <xdr:spPr>
        <a:xfrm>
          <a:off x="14292795" y="1173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133793</xdr:rowOff>
    </xdr:from>
    <xdr:to>
      <xdr:col>72</xdr:col>
      <xdr:colOff>38100</xdr:colOff>
      <xdr:row>79</xdr:row>
      <xdr:rowOff>63943</xdr:rowOff>
    </xdr:to>
    <xdr:sp macro="" textlink="">
      <xdr:nvSpPr>
        <xdr:cNvPr id="667" name="楕円 666"/>
        <xdr:cNvSpPr/>
      </xdr:nvSpPr>
      <xdr:spPr>
        <a:xfrm>
          <a:off x="13652500" y="1350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80470</xdr:rowOff>
    </xdr:from>
    <xdr:ext cx="469744" cy="259045"/>
    <xdr:sp macro="" textlink="">
      <xdr:nvSpPr>
        <xdr:cNvPr id="668" name="テキスト ボックス 667"/>
        <xdr:cNvSpPr txBox="1"/>
      </xdr:nvSpPr>
      <xdr:spPr>
        <a:xfrm>
          <a:off x="13468428" y="1328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28342</xdr:rowOff>
    </xdr:from>
    <xdr:to>
      <xdr:col>67</xdr:col>
      <xdr:colOff>101600</xdr:colOff>
      <xdr:row>79</xdr:row>
      <xdr:rowOff>129942</xdr:rowOff>
    </xdr:to>
    <xdr:sp macro="" textlink="">
      <xdr:nvSpPr>
        <xdr:cNvPr id="669" name="楕円 668"/>
        <xdr:cNvSpPr/>
      </xdr:nvSpPr>
      <xdr:spPr>
        <a:xfrm>
          <a:off x="12763500" y="135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121069</xdr:rowOff>
    </xdr:from>
    <xdr:ext cx="469744" cy="259045"/>
    <xdr:sp macro="" textlink="">
      <xdr:nvSpPr>
        <xdr:cNvPr id="670" name="テキスト ボックス 669"/>
        <xdr:cNvSpPr txBox="1"/>
      </xdr:nvSpPr>
      <xdr:spPr>
        <a:xfrm>
          <a:off x="12579428" y="136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3" name="テキスト ボックス 68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7" name="直線コネクタ 696"/>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8" name="公債費最小値テキスト"/>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9" name="直線コネクタ 698"/>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700" name="公債費最大値テキスト"/>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701" name="直線コネクタ 700"/>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99809</xdr:rowOff>
    </xdr:from>
    <xdr:to>
      <xdr:col>85</xdr:col>
      <xdr:colOff>127000</xdr:colOff>
      <xdr:row>94</xdr:row>
      <xdr:rowOff>155440</xdr:rowOff>
    </xdr:to>
    <xdr:cxnSp macro="">
      <xdr:nvCxnSpPr>
        <xdr:cNvPr id="702" name="直線コネクタ 701"/>
        <xdr:cNvCxnSpPr/>
      </xdr:nvCxnSpPr>
      <xdr:spPr>
        <a:xfrm>
          <a:off x="15481300" y="16216109"/>
          <a:ext cx="838200" cy="5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65290</xdr:rowOff>
    </xdr:from>
    <xdr:ext cx="534377" cy="259045"/>
    <xdr:sp macro="" textlink="">
      <xdr:nvSpPr>
        <xdr:cNvPr id="703" name="公債費平均値テキスト"/>
        <xdr:cNvSpPr txBox="1"/>
      </xdr:nvSpPr>
      <xdr:spPr>
        <a:xfrm>
          <a:off x="16370300" y="160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704" name="フローチャート: 判断 703"/>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86632</xdr:rowOff>
    </xdr:from>
    <xdr:to>
      <xdr:col>81</xdr:col>
      <xdr:colOff>50800</xdr:colOff>
      <xdr:row>94</xdr:row>
      <xdr:rowOff>99809</xdr:rowOff>
    </xdr:to>
    <xdr:cxnSp macro="">
      <xdr:nvCxnSpPr>
        <xdr:cNvPr id="705" name="直線コネクタ 704"/>
        <xdr:cNvCxnSpPr/>
      </xdr:nvCxnSpPr>
      <xdr:spPr>
        <a:xfrm>
          <a:off x="14592300" y="16031482"/>
          <a:ext cx="889000" cy="18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6" name="フローチャート: 判断 705"/>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114003</xdr:rowOff>
    </xdr:from>
    <xdr:ext cx="534377" cy="259045"/>
    <xdr:sp macro="" textlink="">
      <xdr:nvSpPr>
        <xdr:cNvPr id="707" name="テキスト ボックス 706"/>
        <xdr:cNvSpPr txBox="1"/>
      </xdr:nvSpPr>
      <xdr:spPr>
        <a:xfrm>
          <a:off x="15214111" y="1588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6524</xdr:rowOff>
    </xdr:from>
    <xdr:to>
      <xdr:col>76</xdr:col>
      <xdr:colOff>114300</xdr:colOff>
      <xdr:row>93</xdr:row>
      <xdr:rowOff>86632</xdr:rowOff>
    </xdr:to>
    <xdr:cxnSp macro="">
      <xdr:nvCxnSpPr>
        <xdr:cNvPr id="708" name="直線コネクタ 707"/>
        <xdr:cNvCxnSpPr/>
      </xdr:nvCxnSpPr>
      <xdr:spPr>
        <a:xfrm>
          <a:off x="13703300" y="15951374"/>
          <a:ext cx="889000" cy="8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9" name="フローチャート: 判断 708"/>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75296</xdr:rowOff>
    </xdr:from>
    <xdr:ext cx="534377" cy="259045"/>
    <xdr:sp macro="" textlink="">
      <xdr:nvSpPr>
        <xdr:cNvPr id="710" name="テキスト ボックス 709"/>
        <xdr:cNvSpPr txBox="1"/>
      </xdr:nvSpPr>
      <xdr:spPr>
        <a:xfrm>
          <a:off x="14325111" y="1619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109410</xdr:rowOff>
    </xdr:from>
    <xdr:to>
      <xdr:col>71</xdr:col>
      <xdr:colOff>177800</xdr:colOff>
      <xdr:row>93</xdr:row>
      <xdr:rowOff>6524</xdr:rowOff>
    </xdr:to>
    <xdr:cxnSp macro="">
      <xdr:nvCxnSpPr>
        <xdr:cNvPr id="711" name="直線コネクタ 710"/>
        <xdr:cNvCxnSpPr/>
      </xdr:nvCxnSpPr>
      <xdr:spPr>
        <a:xfrm>
          <a:off x="12814300" y="15882810"/>
          <a:ext cx="889000" cy="6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97701</xdr:rowOff>
    </xdr:from>
    <xdr:to>
      <xdr:col>72</xdr:col>
      <xdr:colOff>38100</xdr:colOff>
      <xdr:row>94</xdr:row>
      <xdr:rowOff>27851</xdr:rowOff>
    </xdr:to>
    <xdr:sp macro="" textlink="">
      <xdr:nvSpPr>
        <xdr:cNvPr id="712" name="フローチャート: 判断 711"/>
        <xdr:cNvSpPr/>
      </xdr:nvSpPr>
      <xdr:spPr>
        <a:xfrm>
          <a:off x="13652500" y="160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18978</xdr:rowOff>
    </xdr:from>
    <xdr:ext cx="534377" cy="259045"/>
    <xdr:sp macro="" textlink="">
      <xdr:nvSpPr>
        <xdr:cNvPr id="713" name="テキスト ボックス 712"/>
        <xdr:cNvSpPr txBox="1"/>
      </xdr:nvSpPr>
      <xdr:spPr>
        <a:xfrm>
          <a:off x="13436111" y="161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73992</xdr:rowOff>
    </xdr:from>
    <xdr:to>
      <xdr:col>67</xdr:col>
      <xdr:colOff>101600</xdr:colOff>
      <xdr:row>94</xdr:row>
      <xdr:rowOff>4142</xdr:rowOff>
    </xdr:to>
    <xdr:sp macro="" textlink="">
      <xdr:nvSpPr>
        <xdr:cNvPr id="714" name="フローチャート: 判断 713"/>
        <xdr:cNvSpPr/>
      </xdr:nvSpPr>
      <xdr:spPr>
        <a:xfrm>
          <a:off x="12763500" y="1601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166719</xdr:rowOff>
    </xdr:from>
    <xdr:ext cx="534377" cy="259045"/>
    <xdr:sp macro="" textlink="">
      <xdr:nvSpPr>
        <xdr:cNvPr id="715" name="テキスト ボックス 714"/>
        <xdr:cNvSpPr txBox="1"/>
      </xdr:nvSpPr>
      <xdr:spPr>
        <a:xfrm>
          <a:off x="12547111" y="161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104640</xdr:rowOff>
    </xdr:from>
    <xdr:to>
      <xdr:col>85</xdr:col>
      <xdr:colOff>177800</xdr:colOff>
      <xdr:row>95</xdr:row>
      <xdr:rowOff>34790</xdr:rowOff>
    </xdr:to>
    <xdr:sp macro="" textlink="">
      <xdr:nvSpPr>
        <xdr:cNvPr id="721" name="楕円 720"/>
        <xdr:cNvSpPr/>
      </xdr:nvSpPr>
      <xdr:spPr>
        <a:xfrm>
          <a:off x="16268700" y="1622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83067</xdr:rowOff>
    </xdr:from>
    <xdr:ext cx="534377" cy="259045"/>
    <xdr:sp macro="" textlink="">
      <xdr:nvSpPr>
        <xdr:cNvPr id="722" name="公債費該当値テキスト"/>
        <xdr:cNvSpPr txBox="1"/>
      </xdr:nvSpPr>
      <xdr:spPr>
        <a:xfrm>
          <a:off x="16370300" y="1619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49009</xdr:rowOff>
    </xdr:from>
    <xdr:to>
      <xdr:col>81</xdr:col>
      <xdr:colOff>101600</xdr:colOff>
      <xdr:row>94</xdr:row>
      <xdr:rowOff>150609</xdr:rowOff>
    </xdr:to>
    <xdr:sp macro="" textlink="">
      <xdr:nvSpPr>
        <xdr:cNvPr id="723" name="楕円 722"/>
        <xdr:cNvSpPr/>
      </xdr:nvSpPr>
      <xdr:spPr>
        <a:xfrm>
          <a:off x="15430500" y="161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141736</xdr:rowOff>
    </xdr:from>
    <xdr:ext cx="534377" cy="259045"/>
    <xdr:sp macro="" textlink="">
      <xdr:nvSpPr>
        <xdr:cNvPr id="724" name="テキスト ボックス 723"/>
        <xdr:cNvSpPr txBox="1"/>
      </xdr:nvSpPr>
      <xdr:spPr>
        <a:xfrm>
          <a:off x="15214111" y="1625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35832</xdr:rowOff>
    </xdr:from>
    <xdr:to>
      <xdr:col>76</xdr:col>
      <xdr:colOff>165100</xdr:colOff>
      <xdr:row>93</xdr:row>
      <xdr:rowOff>137432</xdr:rowOff>
    </xdr:to>
    <xdr:sp macro="" textlink="">
      <xdr:nvSpPr>
        <xdr:cNvPr id="725" name="楕円 724"/>
        <xdr:cNvSpPr/>
      </xdr:nvSpPr>
      <xdr:spPr>
        <a:xfrm>
          <a:off x="14541500" y="159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153959</xdr:rowOff>
    </xdr:from>
    <xdr:ext cx="534377" cy="259045"/>
    <xdr:sp macro="" textlink="">
      <xdr:nvSpPr>
        <xdr:cNvPr id="726" name="テキスト ボックス 725"/>
        <xdr:cNvSpPr txBox="1"/>
      </xdr:nvSpPr>
      <xdr:spPr>
        <a:xfrm>
          <a:off x="14325111" y="157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127174</xdr:rowOff>
    </xdr:from>
    <xdr:to>
      <xdr:col>72</xdr:col>
      <xdr:colOff>38100</xdr:colOff>
      <xdr:row>93</xdr:row>
      <xdr:rowOff>57324</xdr:rowOff>
    </xdr:to>
    <xdr:sp macro="" textlink="">
      <xdr:nvSpPr>
        <xdr:cNvPr id="727" name="楕円 726"/>
        <xdr:cNvSpPr/>
      </xdr:nvSpPr>
      <xdr:spPr>
        <a:xfrm>
          <a:off x="13652500" y="1590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73851</xdr:rowOff>
    </xdr:from>
    <xdr:ext cx="534377" cy="259045"/>
    <xdr:sp macro="" textlink="">
      <xdr:nvSpPr>
        <xdr:cNvPr id="728" name="テキスト ボックス 727"/>
        <xdr:cNvSpPr txBox="1"/>
      </xdr:nvSpPr>
      <xdr:spPr>
        <a:xfrm>
          <a:off x="13436111" y="156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58610</xdr:rowOff>
    </xdr:from>
    <xdr:to>
      <xdr:col>67</xdr:col>
      <xdr:colOff>101600</xdr:colOff>
      <xdr:row>92</xdr:row>
      <xdr:rowOff>160210</xdr:rowOff>
    </xdr:to>
    <xdr:sp macro="" textlink="">
      <xdr:nvSpPr>
        <xdr:cNvPr id="729" name="楕円 728"/>
        <xdr:cNvSpPr/>
      </xdr:nvSpPr>
      <xdr:spPr>
        <a:xfrm>
          <a:off x="12763500" y="158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5287</xdr:rowOff>
    </xdr:from>
    <xdr:ext cx="534377" cy="259045"/>
    <xdr:sp macro="" textlink="">
      <xdr:nvSpPr>
        <xdr:cNvPr id="730" name="テキスト ボックス 729"/>
        <xdr:cNvSpPr txBox="1"/>
      </xdr:nvSpPr>
      <xdr:spPr>
        <a:xfrm>
          <a:off x="12547111" y="156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4" name="テキスト ボックス 74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6" name="テキスト ボックス 74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8" name="テキスト ボックス 74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52" name="直線コネクタ 751"/>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53" name="諸支出金最小値テキスト"/>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55" name="諸支出金最大値テキスト"/>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6" name="直線コネクタ 755"/>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8" name="諸支出金平均値テキスト"/>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9" name="フローチャート: 判断 758"/>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61" name="フローチャート: 判断 760"/>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62" name="テキスト ボックス 761"/>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64" name="フローチャート: 判断 763"/>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65" name="テキスト ボックス 764"/>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136906</xdr:rowOff>
    </xdr:from>
    <xdr:to>
      <xdr:col>102</xdr:col>
      <xdr:colOff>165100</xdr:colOff>
      <xdr:row>38</xdr:row>
      <xdr:rowOff>67056</xdr:rowOff>
    </xdr:to>
    <xdr:sp macro="" textlink="">
      <xdr:nvSpPr>
        <xdr:cNvPr id="767" name="フローチャート: 判断 766"/>
        <xdr:cNvSpPr/>
      </xdr:nvSpPr>
      <xdr:spPr>
        <a:xfrm>
          <a:off x="19494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83583</xdr:rowOff>
    </xdr:from>
    <xdr:ext cx="313932" cy="259045"/>
    <xdr:sp macro="" textlink="">
      <xdr:nvSpPr>
        <xdr:cNvPr id="768" name="テキスト ボックス 767"/>
        <xdr:cNvSpPr txBox="1"/>
      </xdr:nvSpPr>
      <xdr:spPr>
        <a:xfrm>
          <a:off x="19388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9" name="フローチャート: 判断 768"/>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1287</xdr:rowOff>
    </xdr:from>
    <xdr:ext cx="313932" cy="259045"/>
    <xdr:sp macro="" textlink="">
      <xdr:nvSpPr>
        <xdr:cNvPr id="770" name="テキスト ボックス 769"/>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7" name="諸支出金該当値テキスト"/>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民生費は住民一人当たり２０３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９７３円となっており、平成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値と同等程度を推移しているものの、全国・県平均及び類似団体と比較すると高い水準を示している。民生費のＨ３０決算額の内訳を見ると扶助費（４２．９％）と繰出金（３５．３％）の占める割合が高くなっていることが確認できる。扶助費の抑制は性質上容易ではないが適正な対応に努めるとともに、繰出金についても繰出基準に基づくよう引き続き努めていく。土木費については昨年度から３６．６％増の１１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９５２円となったが、土木費のＨ３０決算額の内訳から河川関連事業費の増（３３６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００２千円）が要因となっている。土木費にあってはＨ２８熊本地震を境に一旦減少に転じたものの徐々に震災前に戻りつつある。災害復旧費は性質別歳出決算分析と同様に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平成２８年熊本地震及びそれ以降継続して発生する各種災害等により全国・県平均を大きく上回っている状況が続いている。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例年実質収支額は３億円程度を推移してきたものの、本年度は歳入総額について、普通交付税の減（▲</a:t>
          </a:r>
          <a:r>
            <a:rPr kumimoji="1" lang="en-US" altLang="ja-JP" sz="1400">
              <a:latin typeface="ＭＳ ゴシック" pitchFamily="49" charset="-128"/>
              <a:ea typeface="ＭＳ ゴシック" pitchFamily="49" charset="-128"/>
            </a:rPr>
            <a:t>222,125</a:t>
          </a:r>
          <a:r>
            <a:rPr kumimoji="1" lang="ja-JP" altLang="en-US" sz="1400">
              <a:latin typeface="ＭＳ ゴシック" pitchFamily="49" charset="-128"/>
              <a:ea typeface="ＭＳ ゴシック" pitchFamily="49" charset="-128"/>
            </a:rPr>
            <a:t>千円）、財政調整基金の取崩しを行わなかったこと、災害事業の補助分が一部施越分となり本年度に受入が出来なかったこと等の影響により、昨年度歳入額との差が生じたことが実質収支額及び実質収支比率を引き下げる大きな要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連結決算となるすべての会計において黒字決算となった。しかし、本来独立採算を求められる病院事業、簡易水道事業、国民宿舎事業においては、一般会計からの繰入金が併せて</a:t>
          </a:r>
          <a:r>
            <a:rPr kumimoji="1" lang="en-US" altLang="ja-JP" sz="1400">
              <a:latin typeface="ＭＳ ゴシック" pitchFamily="49" charset="-128"/>
              <a:ea typeface="ＭＳ ゴシック" pitchFamily="49" charset="-128"/>
            </a:rPr>
            <a:t>443,296</a:t>
          </a:r>
          <a:r>
            <a:rPr kumimoji="1" lang="ja-JP" altLang="en-US" sz="1400">
              <a:latin typeface="ＭＳ ゴシック" pitchFamily="49" charset="-128"/>
              <a:ea typeface="ＭＳ ゴシック" pitchFamily="49" charset="-128"/>
            </a:rPr>
            <a:t>千円となっている。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また、病院事業については病院建設のために借入れた地方債の償還が毎年度</a:t>
          </a:r>
          <a:r>
            <a:rPr kumimoji="1" lang="en-US" altLang="ja-JP" sz="1400">
              <a:latin typeface="ＭＳ ゴシック" pitchFamily="49" charset="-128"/>
              <a:ea typeface="ＭＳ ゴシック" pitchFamily="49" charset="-128"/>
            </a:rPr>
            <a:t>60,000</a:t>
          </a:r>
          <a:r>
            <a:rPr kumimoji="1" lang="ja-JP" altLang="en-US" sz="1400">
              <a:latin typeface="ＭＳ ゴシック" pitchFamily="49" charset="-128"/>
              <a:ea typeface="ＭＳ ゴシック" pitchFamily="49" charset="-128"/>
            </a:rPr>
            <a:t>千円を超えることとなる。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簡易水道事業は未普及地解消事業を実施し給水区域を拡大しているが、その財源に地方債を充てていることから、毎年度の地方債償還が</a:t>
          </a:r>
          <a:r>
            <a:rPr kumimoji="1" lang="en-US" altLang="ja-JP" sz="1400">
              <a:latin typeface="ＭＳ ゴシック" pitchFamily="49" charset="-128"/>
              <a:ea typeface="ＭＳ ゴシック" pitchFamily="49" charset="-128"/>
            </a:rPr>
            <a:t>160,000</a:t>
          </a:r>
          <a:r>
            <a:rPr kumimoji="1" lang="ja-JP" altLang="en-US" sz="1400">
              <a:latin typeface="ＭＳ ゴシック" pitchFamily="49" charset="-128"/>
              <a:ea typeface="ＭＳ ゴシック" pitchFamily="49" charset="-128"/>
            </a:rPr>
            <a:t>千円程度となる。今後は水道事業との統合（令和２年度）も控えているため、簡易水道事業としての地方債発行は令和元年度までとなるものの、統合した水道事業としての施設更新も見込まれることから、引き続き財政負担の増加が見込ま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26412;&#24193;&#20849;&#26377;1\013_2020&#24180;&#24230;\010_&#32207;&#21209;&#35506;\04_&#36001;&#25919;&#20418;\&#9733;R2&#19978;&#26449;\04_&#20844;&#20250;&#35336;&#38306;&#20418;\01_&#29031;&#20250;\&#12304;200915&#26399;&#38480;&#12305;&#12304;&#20316;&#26989;&#20381;&#38972;&#12305;&#24179;&#25104;30&#24180;&#24230;&#36001;&#25919;&#29366;&#27841;&#36039;&#26009;&#38598;&#12398;&#20316;&#25104;&#12395;&#12388;&#12356;&#12390;&#65288;2&#22238;&#30446;&#65289;\02_&#20316;&#26989;&#29992;\&#23665;&#37117;&#30010;HP&#20844;&#34920;&#28168;&#12415;&#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205127</v>
          </cell>
          <cell r="F3">
            <v>101693</v>
          </cell>
        </row>
        <row r="5">
          <cell r="A5" t="str">
            <v xml:space="preserve"> H27</v>
          </cell>
          <cell r="D5">
            <v>140858</v>
          </cell>
          <cell r="F5">
            <v>96635</v>
          </cell>
        </row>
        <row r="7">
          <cell r="A7" t="str">
            <v xml:space="preserve"> H28</v>
          </cell>
          <cell r="D7">
            <v>133925</v>
          </cell>
          <cell r="F7">
            <v>97062</v>
          </cell>
        </row>
        <row r="9">
          <cell r="A9" t="str">
            <v xml:space="preserve"> H29</v>
          </cell>
          <cell r="D9">
            <v>122626</v>
          </cell>
          <cell r="F9">
            <v>106005</v>
          </cell>
        </row>
        <row r="11">
          <cell r="A11" t="str">
            <v xml:space="preserve"> H30</v>
          </cell>
          <cell r="D11">
            <v>160280</v>
          </cell>
          <cell r="F11">
            <v>98507</v>
          </cell>
        </row>
        <row r="18">
          <cell r="B18" t="str">
            <v>H26</v>
          </cell>
          <cell r="C18" t="str">
            <v>H27</v>
          </cell>
          <cell r="D18" t="str">
            <v>H28</v>
          </cell>
          <cell r="E18" t="str">
            <v>H29</v>
          </cell>
          <cell r="F18" t="str">
            <v>H30</v>
          </cell>
        </row>
        <row r="19">
          <cell r="A19" t="str">
            <v>実質収支額</v>
          </cell>
          <cell r="B19">
            <v>4.3600000000000003</v>
          </cell>
          <cell r="C19">
            <v>3.61</v>
          </cell>
          <cell r="D19">
            <v>4.6500000000000004</v>
          </cell>
          <cell r="E19">
            <v>9.15</v>
          </cell>
          <cell r="F19">
            <v>1.86</v>
          </cell>
        </row>
        <row r="20">
          <cell r="A20" t="str">
            <v>財政調整基金残高</v>
          </cell>
          <cell r="B20">
            <v>16.329999999999998</v>
          </cell>
          <cell r="C20">
            <v>15.82</v>
          </cell>
          <cell r="D20">
            <v>6.8</v>
          </cell>
          <cell r="E20">
            <v>7.76</v>
          </cell>
          <cell r="F20">
            <v>13.84</v>
          </cell>
        </row>
        <row r="21">
          <cell r="A21" t="str">
            <v>実質単年度収支</v>
          </cell>
          <cell r="B21">
            <v>-4.12</v>
          </cell>
          <cell r="C21">
            <v>-3.58</v>
          </cell>
          <cell r="D21">
            <v>-10.88</v>
          </cell>
          <cell r="E21">
            <v>2.2999999999999998</v>
          </cell>
          <cell r="F21">
            <v>-6.5</v>
          </cell>
        </row>
        <row r="25">
          <cell r="B25" t="str">
            <v>H26</v>
          </cell>
          <cell r="C25"/>
          <cell r="D25" t="str">
            <v>H27</v>
          </cell>
          <cell r="E25"/>
          <cell r="F25" t="str">
            <v>H28</v>
          </cell>
          <cell r="G25"/>
          <cell r="H25" t="str">
            <v>H29</v>
          </cell>
          <cell r="I25"/>
          <cell r="J25" t="str">
            <v>H30</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0.06</v>
          </cell>
          <cell r="D27" t="e">
            <v>#N/A</v>
          </cell>
          <cell r="E27">
            <v>0.06</v>
          </cell>
          <cell r="F27" t="e">
            <v>#N/A</v>
          </cell>
          <cell r="G27">
            <v>0.06</v>
          </cell>
          <cell r="H27" t="e">
            <v>#N/A</v>
          </cell>
          <cell r="I27">
            <v>0.06</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山都町後期高齢者医療特別会計</v>
          </cell>
          <cell r="B29" t="e">
            <v>#N/A</v>
          </cell>
          <cell r="C29">
            <v>0.04</v>
          </cell>
          <cell r="D29" t="e">
            <v>#N/A</v>
          </cell>
          <cell r="E29">
            <v>0.04</v>
          </cell>
          <cell r="F29" t="e">
            <v>#N/A</v>
          </cell>
          <cell r="G29">
            <v>0.05</v>
          </cell>
          <cell r="H29" t="e">
            <v>#N/A</v>
          </cell>
          <cell r="I29">
            <v>7.0000000000000007E-2</v>
          </cell>
          <cell r="J29" t="e">
            <v>#N/A</v>
          </cell>
          <cell r="K29">
            <v>0.05</v>
          </cell>
        </row>
        <row r="30">
          <cell r="A30" t="str">
            <v>山都町国民宿舎特別会計</v>
          </cell>
          <cell r="B30" t="e">
            <v>#N/A</v>
          </cell>
          <cell r="C30">
            <v>0.12</v>
          </cell>
          <cell r="D30" t="e">
            <v>#N/A</v>
          </cell>
          <cell r="E30">
            <v>0.12</v>
          </cell>
          <cell r="F30" t="e">
            <v>#N/A</v>
          </cell>
          <cell r="G30">
            <v>0.13</v>
          </cell>
          <cell r="H30" t="e">
            <v>#N/A</v>
          </cell>
          <cell r="I30">
            <v>0.13</v>
          </cell>
          <cell r="J30" t="e">
            <v>#N/A</v>
          </cell>
          <cell r="K30">
            <v>0.14000000000000001</v>
          </cell>
        </row>
        <row r="31">
          <cell r="A31" t="str">
            <v>山都町簡易水道特別会計</v>
          </cell>
          <cell r="B31" t="e">
            <v>#N/A</v>
          </cell>
          <cell r="C31">
            <v>0.11</v>
          </cell>
          <cell r="D31" t="e">
            <v>#N/A</v>
          </cell>
          <cell r="E31">
            <v>0.15</v>
          </cell>
          <cell r="F31" t="e">
            <v>#N/A</v>
          </cell>
          <cell r="G31">
            <v>0.04</v>
          </cell>
          <cell r="H31" t="e">
            <v>#N/A</v>
          </cell>
          <cell r="I31">
            <v>0.06</v>
          </cell>
          <cell r="J31" t="e">
            <v>#N/A</v>
          </cell>
          <cell r="K31">
            <v>0.16</v>
          </cell>
        </row>
        <row r="32">
          <cell r="A32" t="str">
            <v>山都町国民健康保険特別会計</v>
          </cell>
          <cell r="B32" t="e">
            <v>#N/A</v>
          </cell>
          <cell r="C32">
            <v>0.98</v>
          </cell>
          <cell r="D32" t="e">
            <v>#N/A</v>
          </cell>
          <cell r="E32">
            <v>0.96</v>
          </cell>
          <cell r="F32" t="e">
            <v>#N/A</v>
          </cell>
          <cell r="G32">
            <v>1.82</v>
          </cell>
          <cell r="H32" t="e">
            <v>#N/A</v>
          </cell>
          <cell r="I32">
            <v>1.96</v>
          </cell>
          <cell r="J32" t="e">
            <v>#N/A</v>
          </cell>
          <cell r="K32">
            <v>1.2</v>
          </cell>
        </row>
        <row r="33">
          <cell r="A33" t="str">
            <v>山都町介護保険特別会計</v>
          </cell>
          <cell r="B33" t="e">
            <v>#N/A</v>
          </cell>
          <cell r="C33">
            <v>2.0299999999999998</v>
          </cell>
          <cell r="D33" t="e">
            <v>#N/A</v>
          </cell>
          <cell r="E33">
            <v>1.56</v>
          </cell>
          <cell r="F33" t="e">
            <v>#N/A</v>
          </cell>
          <cell r="G33">
            <v>0.71</v>
          </cell>
          <cell r="H33" t="e">
            <v>#N/A</v>
          </cell>
          <cell r="I33">
            <v>1.46</v>
          </cell>
          <cell r="J33" t="e">
            <v>#N/A</v>
          </cell>
          <cell r="K33">
            <v>1.74</v>
          </cell>
        </row>
        <row r="34">
          <cell r="A34" t="str">
            <v>一般会計</v>
          </cell>
          <cell r="B34" t="e">
            <v>#N/A</v>
          </cell>
          <cell r="C34">
            <v>4.29</v>
          </cell>
          <cell r="D34" t="e">
            <v>#N/A</v>
          </cell>
          <cell r="E34">
            <v>3.54</v>
          </cell>
          <cell r="F34" t="e">
            <v>#N/A</v>
          </cell>
          <cell r="G34">
            <v>4.58</v>
          </cell>
          <cell r="H34" t="e">
            <v>#N/A</v>
          </cell>
          <cell r="I34">
            <v>9.08</v>
          </cell>
          <cell r="J34" t="e">
            <v>#N/A</v>
          </cell>
          <cell r="K34">
            <v>1.86</v>
          </cell>
        </row>
        <row r="35">
          <cell r="A35" t="str">
            <v>山都町水道事業会計</v>
          </cell>
          <cell r="B35" t="e">
            <v>#N/A</v>
          </cell>
          <cell r="C35">
            <v>2.1</v>
          </cell>
          <cell r="D35" t="e">
            <v>#N/A</v>
          </cell>
          <cell r="E35">
            <v>2.29</v>
          </cell>
          <cell r="F35" t="e">
            <v>#N/A</v>
          </cell>
          <cell r="G35">
            <v>2.39</v>
          </cell>
          <cell r="H35" t="e">
            <v>#N/A</v>
          </cell>
          <cell r="I35">
            <v>2.73</v>
          </cell>
          <cell r="J35" t="e">
            <v>#N/A</v>
          </cell>
          <cell r="K35">
            <v>2.86</v>
          </cell>
        </row>
        <row r="36">
          <cell r="A36" t="str">
            <v>山都町病院事業会計</v>
          </cell>
          <cell r="B36" t="e">
            <v>#N/A</v>
          </cell>
          <cell r="C36">
            <v>8.18</v>
          </cell>
          <cell r="D36" t="e">
            <v>#N/A</v>
          </cell>
          <cell r="E36">
            <v>8.6300000000000008</v>
          </cell>
          <cell r="F36" t="e">
            <v>#N/A</v>
          </cell>
          <cell r="G36">
            <v>10.01</v>
          </cell>
          <cell r="H36" t="e">
            <v>#N/A</v>
          </cell>
          <cell r="I36">
            <v>12.08</v>
          </cell>
          <cell r="J36" t="e">
            <v>#N/A</v>
          </cell>
          <cell r="K36">
            <v>12.47</v>
          </cell>
        </row>
        <row r="40">
          <cell r="B40" t="str">
            <v>H26</v>
          </cell>
          <cell r="C40"/>
          <cell r="D40"/>
          <cell r="E40" t="str">
            <v>H27</v>
          </cell>
          <cell r="F40"/>
          <cell r="G40"/>
          <cell r="H40" t="str">
            <v>H28</v>
          </cell>
          <cell r="I40"/>
          <cell r="J40"/>
          <cell r="K40" t="str">
            <v>H29</v>
          </cell>
          <cell r="L40"/>
          <cell r="M40"/>
          <cell r="N40" t="str">
            <v>H30</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1308</v>
          </cell>
          <cell r="E42"/>
          <cell r="F42"/>
          <cell r="G42">
            <v>1244</v>
          </cell>
          <cell r="H42"/>
          <cell r="I42"/>
          <cell r="J42">
            <v>1169</v>
          </cell>
          <cell r="K42"/>
          <cell r="L42"/>
          <cell r="M42">
            <v>1073</v>
          </cell>
          <cell r="N42"/>
          <cell r="O42"/>
          <cell r="P42">
            <v>1037</v>
          </cell>
        </row>
        <row r="43">
          <cell r="A43" t="str">
            <v>一時借入金の利子</v>
          </cell>
          <cell r="B43">
            <v>0</v>
          </cell>
          <cell r="C43"/>
          <cell r="D43"/>
          <cell r="E43">
            <v>0</v>
          </cell>
          <cell r="F43"/>
          <cell r="G43"/>
          <cell r="H43">
            <v>0</v>
          </cell>
          <cell r="I43"/>
          <cell r="J43"/>
          <cell r="K43">
            <v>0</v>
          </cell>
          <cell r="L43"/>
          <cell r="M43"/>
          <cell r="N43">
            <v>0</v>
          </cell>
          <cell r="O43"/>
          <cell r="P43"/>
        </row>
        <row r="44">
          <cell r="A44" t="str">
            <v>債務負担行為に基づく支出額</v>
          </cell>
          <cell r="B44">
            <v>7</v>
          </cell>
          <cell r="C44"/>
          <cell r="D44"/>
          <cell r="E44">
            <v>0</v>
          </cell>
          <cell r="F44"/>
          <cell r="G44"/>
          <cell r="H44">
            <v>0</v>
          </cell>
          <cell r="I44"/>
          <cell r="J44"/>
          <cell r="K44">
            <v>0</v>
          </cell>
          <cell r="L44"/>
          <cell r="M44"/>
          <cell r="N44">
            <v>0</v>
          </cell>
          <cell r="O44"/>
          <cell r="P44"/>
        </row>
        <row r="45">
          <cell r="A45" t="str">
            <v>組合等が起こした地方債の元利償還金に対する負担金等</v>
          </cell>
          <cell r="B45" t="str">
            <v>-</v>
          </cell>
          <cell r="C45"/>
          <cell r="D45"/>
          <cell r="E45">
            <v>39</v>
          </cell>
          <cell r="F45"/>
          <cell r="G45"/>
          <cell r="H45">
            <v>12</v>
          </cell>
          <cell r="I45"/>
          <cell r="J45"/>
          <cell r="K45">
            <v>34</v>
          </cell>
          <cell r="L45"/>
          <cell r="M45"/>
          <cell r="N45">
            <v>39</v>
          </cell>
          <cell r="O45"/>
          <cell r="P45"/>
        </row>
        <row r="46">
          <cell r="A46" t="str">
            <v>公営企業債の元利償還金に対する繰入金</v>
          </cell>
          <cell r="B46">
            <v>190</v>
          </cell>
          <cell r="C46"/>
          <cell r="D46"/>
          <cell r="E46">
            <v>226</v>
          </cell>
          <cell r="F46"/>
          <cell r="G46"/>
          <cell r="H46">
            <v>238</v>
          </cell>
          <cell r="I46"/>
          <cell r="J46"/>
          <cell r="K46">
            <v>241</v>
          </cell>
          <cell r="L46"/>
          <cell r="M46"/>
          <cell r="N46">
            <v>256</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1539</v>
          </cell>
          <cell r="C49"/>
          <cell r="D49"/>
          <cell r="E49">
            <v>1434</v>
          </cell>
          <cell r="F49"/>
          <cell r="G49"/>
          <cell r="H49">
            <v>1327</v>
          </cell>
          <cell r="I49"/>
          <cell r="J49"/>
          <cell r="K49">
            <v>1118</v>
          </cell>
          <cell r="L49"/>
          <cell r="M49"/>
          <cell r="N49">
            <v>1037</v>
          </cell>
          <cell r="O49"/>
          <cell r="P49"/>
        </row>
        <row r="50">
          <cell r="A50" t="str">
            <v>実質公債費比率の分子</v>
          </cell>
          <cell r="B50" t="e">
            <v>#N/A</v>
          </cell>
          <cell r="C50">
            <v>428</v>
          </cell>
          <cell r="D50" t="e">
            <v>#N/A</v>
          </cell>
          <cell r="E50" t="e">
            <v>#N/A</v>
          </cell>
          <cell r="F50">
            <v>455</v>
          </cell>
          <cell r="G50" t="e">
            <v>#N/A</v>
          </cell>
          <cell r="H50" t="e">
            <v>#N/A</v>
          </cell>
          <cell r="I50">
            <v>408</v>
          </cell>
          <cell r="J50" t="e">
            <v>#N/A</v>
          </cell>
          <cell r="K50" t="e">
            <v>#N/A</v>
          </cell>
          <cell r="L50">
            <v>320</v>
          </cell>
          <cell r="M50" t="e">
            <v>#N/A</v>
          </cell>
          <cell r="N50" t="e">
            <v>#N/A</v>
          </cell>
          <cell r="O50">
            <v>295</v>
          </cell>
          <cell r="P50" t="e">
            <v>#N/A</v>
          </cell>
        </row>
        <row r="54">
          <cell r="B54" t="str">
            <v>H26</v>
          </cell>
          <cell r="C54"/>
          <cell r="D54"/>
          <cell r="E54" t="str">
            <v>H27</v>
          </cell>
          <cell r="F54"/>
          <cell r="G54"/>
          <cell r="H54" t="str">
            <v>H28</v>
          </cell>
          <cell r="I54"/>
          <cell r="J54"/>
          <cell r="K54" t="str">
            <v>H29</v>
          </cell>
          <cell r="L54"/>
          <cell r="M54"/>
          <cell r="N54" t="str">
            <v>H30</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9574</v>
          </cell>
          <cell r="E56"/>
          <cell r="F56"/>
          <cell r="G56">
            <v>9153</v>
          </cell>
          <cell r="H56"/>
          <cell r="I56"/>
          <cell r="J56">
            <v>9329</v>
          </cell>
          <cell r="K56"/>
          <cell r="L56"/>
          <cell r="M56">
            <v>9461</v>
          </cell>
          <cell r="N56"/>
          <cell r="O56"/>
          <cell r="P56">
            <v>9201</v>
          </cell>
        </row>
        <row r="57">
          <cell r="A57" t="str">
            <v>充当可能特定歳入</v>
          </cell>
          <cell r="B57"/>
          <cell r="C57"/>
          <cell r="D57">
            <v>179</v>
          </cell>
          <cell r="E57"/>
          <cell r="F57"/>
          <cell r="G57">
            <v>104</v>
          </cell>
          <cell r="H57"/>
          <cell r="I57"/>
          <cell r="J57">
            <v>42</v>
          </cell>
          <cell r="K57"/>
          <cell r="L57"/>
          <cell r="M57">
            <v>26</v>
          </cell>
          <cell r="N57"/>
          <cell r="O57"/>
          <cell r="P57">
            <v>22</v>
          </cell>
        </row>
        <row r="58">
          <cell r="A58" t="str">
            <v>充当可能基金</v>
          </cell>
          <cell r="B58"/>
          <cell r="C58"/>
          <cell r="D58">
            <v>2482</v>
          </cell>
          <cell r="E58"/>
          <cell r="F58"/>
          <cell r="G58">
            <v>2680</v>
          </cell>
          <cell r="H58"/>
          <cell r="I58"/>
          <cell r="J58">
            <v>1898</v>
          </cell>
          <cell r="K58"/>
          <cell r="L58"/>
          <cell r="M58">
            <v>2200</v>
          </cell>
          <cell r="N58"/>
          <cell r="O58"/>
          <cell r="P58">
            <v>2739</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2287</v>
          </cell>
          <cell r="C62"/>
          <cell r="D62"/>
          <cell r="E62">
            <v>1991</v>
          </cell>
          <cell r="F62"/>
          <cell r="G62"/>
          <cell r="H62">
            <v>2196</v>
          </cell>
          <cell r="I62"/>
          <cell r="J62"/>
          <cell r="K62">
            <v>2057</v>
          </cell>
          <cell r="L62"/>
          <cell r="M62"/>
          <cell r="N62">
            <v>1928</v>
          </cell>
          <cell r="O62"/>
          <cell r="P62"/>
        </row>
        <row r="63">
          <cell r="A63" t="str">
            <v>組合等負担等見込額</v>
          </cell>
          <cell r="B63">
            <v>319</v>
          </cell>
          <cell r="C63"/>
          <cell r="D63"/>
          <cell r="E63">
            <v>274</v>
          </cell>
          <cell r="F63"/>
          <cell r="G63"/>
          <cell r="H63">
            <v>227</v>
          </cell>
          <cell r="I63"/>
          <cell r="J63"/>
          <cell r="K63">
            <v>199</v>
          </cell>
          <cell r="L63"/>
          <cell r="M63"/>
          <cell r="N63">
            <v>170</v>
          </cell>
          <cell r="O63"/>
          <cell r="P63"/>
        </row>
        <row r="64">
          <cell r="A64" t="str">
            <v>公営企業債等繰入見込額</v>
          </cell>
          <cell r="B64">
            <v>2343</v>
          </cell>
          <cell r="C64"/>
          <cell r="D64"/>
          <cell r="E64">
            <v>2668</v>
          </cell>
          <cell r="F64"/>
          <cell r="G64"/>
          <cell r="H64">
            <v>2904</v>
          </cell>
          <cell r="I64"/>
          <cell r="J64"/>
          <cell r="K64">
            <v>2911</v>
          </cell>
          <cell r="L64"/>
          <cell r="M64"/>
          <cell r="N64">
            <v>2869</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9709</v>
          </cell>
          <cell r="C66"/>
          <cell r="D66"/>
          <cell r="E66">
            <v>8975</v>
          </cell>
          <cell r="F66"/>
          <cell r="G66"/>
          <cell r="H66">
            <v>9087</v>
          </cell>
          <cell r="I66"/>
          <cell r="J66"/>
          <cell r="K66">
            <v>8801</v>
          </cell>
          <cell r="L66"/>
          <cell r="M66"/>
          <cell r="N66">
            <v>8587</v>
          </cell>
          <cell r="O66"/>
          <cell r="P66"/>
        </row>
        <row r="67">
          <cell r="A67" t="str">
            <v>将来負担比率の分子</v>
          </cell>
          <cell r="B67" t="e">
            <v>#N/A</v>
          </cell>
          <cell r="C67">
            <v>2423</v>
          </cell>
          <cell r="D67" t="e">
            <v>#N/A</v>
          </cell>
          <cell r="E67" t="e">
            <v>#N/A</v>
          </cell>
          <cell r="F67">
            <v>1971</v>
          </cell>
          <cell r="G67" t="e">
            <v>#N/A</v>
          </cell>
          <cell r="H67" t="e">
            <v>#N/A</v>
          </cell>
          <cell r="I67">
            <v>3146</v>
          </cell>
          <cell r="J67" t="e">
            <v>#N/A</v>
          </cell>
          <cell r="K67" t="e">
            <v>#N/A</v>
          </cell>
          <cell r="L67">
            <v>2281</v>
          </cell>
          <cell r="M67" t="e">
            <v>#N/A</v>
          </cell>
          <cell r="N67" t="e">
            <v>#N/A</v>
          </cell>
          <cell r="O67">
            <v>1591</v>
          </cell>
          <cell r="P67" t="e">
            <v>#N/A</v>
          </cell>
        </row>
        <row r="71">
          <cell r="B71" t="str">
            <v>H28</v>
          </cell>
          <cell r="C71" t="str">
            <v>H29</v>
          </cell>
          <cell r="D71" t="str">
            <v>H30</v>
          </cell>
        </row>
        <row r="72">
          <cell r="A72" t="str">
            <v>財政調整基金</v>
          </cell>
          <cell r="B72">
            <v>527</v>
          </cell>
          <cell r="C72">
            <v>578</v>
          </cell>
          <cell r="D72">
            <v>1003</v>
          </cell>
        </row>
        <row r="73">
          <cell r="A73" t="str">
            <v>減債基金</v>
          </cell>
          <cell r="B73">
            <v>308</v>
          </cell>
          <cell r="C73">
            <v>308</v>
          </cell>
          <cell r="D73">
            <v>316</v>
          </cell>
        </row>
        <row r="74">
          <cell r="A74" t="str">
            <v>その他特定目的基金</v>
          </cell>
          <cell r="B74">
            <v>862</v>
          </cell>
          <cell r="C74">
            <v>1120</v>
          </cell>
          <cell r="D74">
            <v>1239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H26" sqref="AH26:AL26"/>
    </sheetView>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2" t="s">
        <v>19</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3" t="s">
        <v>21</v>
      </c>
      <c r="C3" s="604"/>
      <c r="D3" s="604"/>
      <c r="E3" s="605"/>
      <c r="F3" s="605"/>
      <c r="G3" s="605"/>
      <c r="H3" s="605"/>
      <c r="I3" s="605"/>
      <c r="J3" s="605"/>
      <c r="K3" s="605"/>
      <c r="L3" s="605" t="s">
        <v>22</v>
      </c>
      <c r="M3" s="605"/>
      <c r="N3" s="605"/>
      <c r="O3" s="605"/>
      <c r="P3" s="605"/>
      <c r="Q3" s="605"/>
      <c r="R3" s="608"/>
      <c r="S3" s="608"/>
      <c r="T3" s="608"/>
      <c r="U3" s="608"/>
      <c r="V3" s="609"/>
      <c r="W3" s="502" t="s">
        <v>23</v>
      </c>
      <c r="X3" s="503"/>
      <c r="Y3" s="503"/>
      <c r="Z3" s="503"/>
      <c r="AA3" s="503"/>
      <c r="AB3" s="604"/>
      <c r="AC3" s="608" t="s">
        <v>24</v>
      </c>
      <c r="AD3" s="503"/>
      <c r="AE3" s="503"/>
      <c r="AF3" s="503"/>
      <c r="AG3" s="503"/>
      <c r="AH3" s="503"/>
      <c r="AI3" s="503"/>
      <c r="AJ3" s="503"/>
      <c r="AK3" s="503"/>
      <c r="AL3" s="570"/>
      <c r="AM3" s="502" t="s">
        <v>25</v>
      </c>
      <c r="AN3" s="503"/>
      <c r="AO3" s="503"/>
      <c r="AP3" s="503"/>
      <c r="AQ3" s="503"/>
      <c r="AR3" s="503"/>
      <c r="AS3" s="503"/>
      <c r="AT3" s="503"/>
      <c r="AU3" s="503"/>
      <c r="AV3" s="503"/>
      <c r="AW3" s="503"/>
      <c r="AX3" s="570"/>
      <c r="AY3" s="562" t="s">
        <v>26</v>
      </c>
      <c r="AZ3" s="563"/>
      <c r="BA3" s="563"/>
      <c r="BB3" s="563"/>
      <c r="BC3" s="563"/>
      <c r="BD3" s="563"/>
      <c r="BE3" s="563"/>
      <c r="BF3" s="563"/>
      <c r="BG3" s="563"/>
      <c r="BH3" s="563"/>
      <c r="BI3" s="563"/>
      <c r="BJ3" s="563"/>
      <c r="BK3" s="563"/>
      <c r="BL3" s="563"/>
      <c r="BM3" s="612"/>
      <c r="BN3" s="502" t="s">
        <v>27</v>
      </c>
      <c r="BO3" s="503"/>
      <c r="BP3" s="503"/>
      <c r="BQ3" s="503"/>
      <c r="BR3" s="503"/>
      <c r="BS3" s="503"/>
      <c r="BT3" s="503"/>
      <c r="BU3" s="570"/>
      <c r="BV3" s="502" t="s">
        <v>28</v>
      </c>
      <c r="BW3" s="503"/>
      <c r="BX3" s="503"/>
      <c r="BY3" s="503"/>
      <c r="BZ3" s="503"/>
      <c r="CA3" s="503"/>
      <c r="CB3" s="503"/>
      <c r="CC3" s="570"/>
      <c r="CD3" s="562" t="s">
        <v>26</v>
      </c>
      <c r="CE3" s="563"/>
      <c r="CF3" s="563"/>
      <c r="CG3" s="563"/>
      <c r="CH3" s="563"/>
      <c r="CI3" s="563"/>
      <c r="CJ3" s="563"/>
      <c r="CK3" s="563"/>
      <c r="CL3" s="563"/>
      <c r="CM3" s="563"/>
      <c r="CN3" s="563"/>
      <c r="CO3" s="563"/>
      <c r="CP3" s="563"/>
      <c r="CQ3" s="563"/>
      <c r="CR3" s="563"/>
      <c r="CS3" s="612"/>
      <c r="CT3" s="502" t="s">
        <v>29</v>
      </c>
      <c r="CU3" s="503"/>
      <c r="CV3" s="503"/>
      <c r="CW3" s="503"/>
      <c r="CX3" s="503"/>
      <c r="CY3" s="503"/>
      <c r="CZ3" s="503"/>
      <c r="DA3" s="570"/>
      <c r="DB3" s="502" t="s">
        <v>30</v>
      </c>
      <c r="DC3" s="503"/>
      <c r="DD3" s="503"/>
      <c r="DE3" s="503"/>
      <c r="DF3" s="503"/>
      <c r="DG3" s="503"/>
      <c r="DH3" s="503"/>
      <c r="DI3" s="570"/>
      <c r="DJ3" s="41"/>
      <c r="DK3" s="41"/>
      <c r="DL3" s="41"/>
      <c r="DM3" s="41"/>
      <c r="DN3" s="41"/>
      <c r="DO3" s="41"/>
    </row>
    <row r="4" spans="1:119" ht="18.75" customHeight="1" x14ac:dyDescent="0.15">
      <c r="A4" s="4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29"/>
      <c r="AN4" s="441"/>
      <c r="AO4" s="441"/>
      <c r="AP4" s="441"/>
      <c r="AQ4" s="441"/>
      <c r="AR4" s="441"/>
      <c r="AS4" s="441"/>
      <c r="AT4" s="441"/>
      <c r="AU4" s="441"/>
      <c r="AV4" s="441"/>
      <c r="AW4" s="441"/>
      <c r="AX4" s="611"/>
      <c r="AY4" s="415" t="s">
        <v>31</v>
      </c>
      <c r="AZ4" s="416"/>
      <c r="BA4" s="416"/>
      <c r="BB4" s="416"/>
      <c r="BC4" s="416"/>
      <c r="BD4" s="416"/>
      <c r="BE4" s="416"/>
      <c r="BF4" s="416"/>
      <c r="BG4" s="416"/>
      <c r="BH4" s="416"/>
      <c r="BI4" s="416"/>
      <c r="BJ4" s="416"/>
      <c r="BK4" s="416"/>
      <c r="BL4" s="416"/>
      <c r="BM4" s="417"/>
      <c r="BN4" s="418">
        <v>14540558</v>
      </c>
      <c r="BO4" s="419"/>
      <c r="BP4" s="419"/>
      <c r="BQ4" s="419"/>
      <c r="BR4" s="419"/>
      <c r="BS4" s="419"/>
      <c r="BT4" s="419"/>
      <c r="BU4" s="420"/>
      <c r="BV4" s="418">
        <v>15554689</v>
      </c>
      <c r="BW4" s="419"/>
      <c r="BX4" s="419"/>
      <c r="BY4" s="419"/>
      <c r="BZ4" s="419"/>
      <c r="CA4" s="419"/>
      <c r="CB4" s="419"/>
      <c r="CC4" s="420"/>
      <c r="CD4" s="596" t="s">
        <v>32</v>
      </c>
      <c r="CE4" s="597"/>
      <c r="CF4" s="597"/>
      <c r="CG4" s="597"/>
      <c r="CH4" s="597"/>
      <c r="CI4" s="597"/>
      <c r="CJ4" s="597"/>
      <c r="CK4" s="597"/>
      <c r="CL4" s="597"/>
      <c r="CM4" s="597"/>
      <c r="CN4" s="597"/>
      <c r="CO4" s="597"/>
      <c r="CP4" s="597"/>
      <c r="CQ4" s="597"/>
      <c r="CR4" s="597"/>
      <c r="CS4" s="598"/>
      <c r="CT4" s="599">
        <v>1.9</v>
      </c>
      <c r="CU4" s="600"/>
      <c r="CV4" s="600"/>
      <c r="CW4" s="600"/>
      <c r="CX4" s="600"/>
      <c r="CY4" s="600"/>
      <c r="CZ4" s="600"/>
      <c r="DA4" s="601"/>
      <c r="DB4" s="599">
        <v>9.1</v>
      </c>
      <c r="DC4" s="600"/>
      <c r="DD4" s="600"/>
      <c r="DE4" s="600"/>
      <c r="DF4" s="600"/>
      <c r="DG4" s="600"/>
      <c r="DH4" s="600"/>
      <c r="DI4" s="601"/>
      <c r="DJ4" s="41"/>
      <c r="DK4" s="41"/>
      <c r="DL4" s="41"/>
      <c r="DM4" s="41"/>
      <c r="DN4" s="41"/>
      <c r="DO4" s="41"/>
    </row>
    <row r="5" spans="1:119" ht="18.75" customHeight="1" x14ac:dyDescent="0.15">
      <c r="A5" s="42"/>
      <c r="B5" s="606"/>
      <c r="C5" s="442"/>
      <c r="D5" s="442"/>
      <c r="E5" s="607"/>
      <c r="F5" s="607"/>
      <c r="G5" s="607"/>
      <c r="H5" s="607"/>
      <c r="I5" s="607"/>
      <c r="J5" s="607"/>
      <c r="K5" s="607"/>
      <c r="L5" s="607"/>
      <c r="M5" s="607"/>
      <c r="N5" s="607"/>
      <c r="O5" s="607"/>
      <c r="P5" s="607"/>
      <c r="Q5" s="607"/>
      <c r="R5" s="440"/>
      <c r="S5" s="440"/>
      <c r="T5" s="440"/>
      <c r="U5" s="440"/>
      <c r="V5" s="610"/>
      <c r="W5" s="529"/>
      <c r="X5" s="441"/>
      <c r="Y5" s="441"/>
      <c r="Z5" s="441"/>
      <c r="AA5" s="441"/>
      <c r="AB5" s="442"/>
      <c r="AC5" s="440"/>
      <c r="AD5" s="441"/>
      <c r="AE5" s="441"/>
      <c r="AF5" s="441"/>
      <c r="AG5" s="441"/>
      <c r="AH5" s="441"/>
      <c r="AI5" s="441"/>
      <c r="AJ5" s="441"/>
      <c r="AK5" s="441"/>
      <c r="AL5" s="611"/>
      <c r="AM5" s="492" t="s">
        <v>33</v>
      </c>
      <c r="AN5" s="397"/>
      <c r="AO5" s="397"/>
      <c r="AP5" s="397"/>
      <c r="AQ5" s="397"/>
      <c r="AR5" s="397"/>
      <c r="AS5" s="397"/>
      <c r="AT5" s="398"/>
      <c r="AU5" s="480" t="s">
        <v>35</v>
      </c>
      <c r="AV5" s="481"/>
      <c r="AW5" s="481"/>
      <c r="AX5" s="481"/>
      <c r="AY5" s="403" t="s">
        <v>36</v>
      </c>
      <c r="AZ5" s="404"/>
      <c r="BA5" s="404"/>
      <c r="BB5" s="404"/>
      <c r="BC5" s="404"/>
      <c r="BD5" s="404"/>
      <c r="BE5" s="404"/>
      <c r="BF5" s="404"/>
      <c r="BG5" s="404"/>
      <c r="BH5" s="404"/>
      <c r="BI5" s="404"/>
      <c r="BJ5" s="404"/>
      <c r="BK5" s="404"/>
      <c r="BL5" s="404"/>
      <c r="BM5" s="405"/>
      <c r="BN5" s="423">
        <v>14076470</v>
      </c>
      <c r="BO5" s="424"/>
      <c r="BP5" s="424"/>
      <c r="BQ5" s="424"/>
      <c r="BR5" s="424"/>
      <c r="BS5" s="424"/>
      <c r="BT5" s="424"/>
      <c r="BU5" s="425"/>
      <c r="BV5" s="423">
        <v>14450909</v>
      </c>
      <c r="BW5" s="424"/>
      <c r="BX5" s="424"/>
      <c r="BY5" s="424"/>
      <c r="BZ5" s="424"/>
      <c r="CA5" s="424"/>
      <c r="CB5" s="424"/>
      <c r="CC5" s="425"/>
      <c r="CD5" s="432" t="s">
        <v>37</v>
      </c>
      <c r="CE5" s="433"/>
      <c r="CF5" s="433"/>
      <c r="CG5" s="433"/>
      <c r="CH5" s="433"/>
      <c r="CI5" s="433"/>
      <c r="CJ5" s="433"/>
      <c r="CK5" s="433"/>
      <c r="CL5" s="433"/>
      <c r="CM5" s="433"/>
      <c r="CN5" s="433"/>
      <c r="CO5" s="433"/>
      <c r="CP5" s="433"/>
      <c r="CQ5" s="433"/>
      <c r="CR5" s="433"/>
      <c r="CS5" s="434"/>
      <c r="CT5" s="393">
        <v>86.7</v>
      </c>
      <c r="CU5" s="394"/>
      <c r="CV5" s="394"/>
      <c r="CW5" s="394"/>
      <c r="CX5" s="394"/>
      <c r="CY5" s="394"/>
      <c r="CZ5" s="394"/>
      <c r="DA5" s="395"/>
      <c r="DB5" s="393">
        <v>88.8</v>
      </c>
      <c r="DC5" s="394"/>
      <c r="DD5" s="394"/>
      <c r="DE5" s="394"/>
      <c r="DF5" s="394"/>
      <c r="DG5" s="394"/>
      <c r="DH5" s="394"/>
      <c r="DI5" s="395"/>
      <c r="DJ5" s="41"/>
      <c r="DK5" s="41"/>
      <c r="DL5" s="41"/>
      <c r="DM5" s="41"/>
      <c r="DN5" s="41"/>
      <c r="DO5" s="41"/>
    </row>
    <row r="6" spans="1:119" ht="18.75" customHeight="1" x14ac:dyDescent="0.15">
      <c r="A6" s="42"/>
      <c r="B6" s="576" t="s">
        <v>38</v>
      </c>
      <c r="C6" s="439"/>
      <c r="D6" s="439"/>
      <c r="E6" s="577"/>
      <c r="F6" s="577"/>
      <c r="G6" s="577"/>
      <c r="H6" s="577"/>
      <c r="I6" s="577"/>
      <c r="J6" s="577"/>
      <c r="K6" s="577"/>
      <c r="L6" s="577" t="s">
        <v>39</v>
      </c>
      <c r="M6" s="577"/>
      <c r="N6" s="577"/>
      <c r="O6" s="577"/>
      <c r="P6" s="577"/>
      <c r="Q6" s="577"/>
      <c r="R6" s="463"/>
      <c r="S6" s="463"/>
      <c r="T6" s="463"/>
      <c r="U6" s="463"/>
      <c r="V6" s="583"/>
      <c r="W6" s="514" t="s">
        <v>40</v>
      </c>
      <c r="X6" s="438"/>
      <c r="Y6" s="438"/>
      <c r="Z6" s="438"/>
      <c r="AA6" s="438"/>
      <c r="AB6" s="439"/>
      <c r="AC6" s="588" t="s">
        <v>41</v>
      </c>
      <c r="AD6" s="589"/>
      <c r="AE6" s="589"/>
      <c r="AF6" s="589"/>
      <c r="AG6" s="589"/>
      <c r="AH6" s="589"/>
      <c r="AI6" s="589"/>
      <c r="AJ6" s="589"/>
      <c r="AK6" s="589"/>
      <c r="AL6" s="590"/>
      <c r="AM6" s="492" t="s">
        <v>42</v>
      </c>
      <c r="AN6" s="397"/>
      <c r="AO6" s="397"/>
      <c r="AP6" s="397"/>
      <c r="AQ6" s="397"/>
      <c r="AR6" s="397"/>
      <c r="AS6" s="397"/>
      <c r="AT6" s="398"/>
      <c r="AU6" s="480" t="s">
        <v>34</v>
      </c>
      <c r="AV6" s="481"/>
      <c r="AW6" s="481"/>
      <c r="AX6" s="481"/>
      <c r="AY6" s="403" t="s">
        <v>43</v>
      </c>
      <c r="AZ6" s="404"/>
      <c r="BA6" s="404"/>
      <c r="BB6" s="404"/>
      <c r="BC6" s="404"/>
      <c r="BD6" s="404"/>
      <c r="BE6" s="404"/>
      <c r="BF6" s="404"/>
      <c r="BG6" s="404"/>
      <c r="BH6" s="404"/>
      <c r="BI6" s="404"/>
      <c r="BJ6" s="404"/>
      <c r="BK6" s="404"/>
      <c r="BL6" s="404"/>
      <c r="BM6" s="405"/>
      <c r="BN6" s="423">
        <v>464088</v>
      </c>
      <c r="BO6" s="424"/>
      <c r="BP6" s="424"/>
      <c r="BQ6" s="424"/>
      <c r="BR6" s="424"/>
      <c r="BS6" s="424"/>
      <c r="BT6" s="424"/>
      <c r="BU6" s="425"/>
      <c r="BV6" s="423">
        <v>1103780</v>
      </c>
      <c r="BW6" s="424"/>
      <c r="BX6" s="424"/>
      <c r="BY6" s="424"/>
      <c r="BZ6" s="424"/>
      <c r="CA6" s="424"/>
      <c r="CB6" s="424"/>
      <c r="CC6" s="425"/>
      <c r="CD6" s="432" t="s">
        <v>44</v>
      </c>
      <c r="CE6" s="433"/>
      <c r="CF6" s="433"/>
      <c r="CG6" s="433"/>
      <c r="CH6" s="433"/>
      <c r="CI6" s="433"/>
      <c r="CJ6" s="433"/>
      <c r="CK6" s="433"/>
      <c r="CL6" s="433"/>
      <c r="CM6" s="433"/>
      <c r="CN6" s="433"/>
      <c r="CO6" s="433"/>
      <c r="CP6" s="433"/>
      <c r="CQ6" s="433"/>
      <c r="CR6" s="433"/>
      <c r="CS6" s="434"/>
      <c r="CT6" s="573">
        <v>89.9</v>
      </c>
      <c r="CU6" s="574"/>
      <c r="CV6" s="574"/>
      <c r="CW6" s="574"/>
      <c r="CX6" s="574"/>
      <c r="CY6" s="574"/>
      <c r="CZ6" s="574"/>
      <c r="DA6" s="575"/>
      <c r="DB6" s="573">
        <v>88.8</v>
      </c>
      <c r="DC6" s="574"/>
      <c r="DD6" s="574"/>
      <c r="DE6" s="574"/>
      <c r="DF6" s="574"/>
      <c r="DG6" s="574"/>
      <c r="DH6" s="574"/>
      <c r="DI6" s="575"/>
      <c r="DJ6" s="41"/>
      <c r="DK6" s="41"/>
      <c r="DL6" s="41"/>
      <c r="DM6" s="41"/>
      <c r="DN6" s="41"/>
      <c r="DO6" s="41"/>
    </row>
    <row r="7" spans="1:119" ht="18.75" customHeight="1" x14ac:dyDescent="0.15">
      <c r="A7" s="4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492" t="s">
        <v>45</v>
      </c>
      <c r="AN7" s="397"/>
      <c r="AO7" s="397"/>
      <c r="AP7" s="397"/>
      <c r="AQ7" s="397"/>
      <c r="AR7" s="397"/>
      <c r="AS7" s="397"/>
      <c r="AT7" s="398"/>
      <c r="AU7" s="480" t="s">
        <v>46</v>
      </c>
      <c r="AV7" s="481"/>
      <c r="AW7" s="481"/>
      <c r="AX7" s="481"/>
      <c r="AY7" s="403" t="s">
        <v>47</v>
      </c>
      <c r="AZ7" s="404"/>
      <c r="BA7" s="404"/>
      <c r="BB7" s="404"/>
      <c r="BC7" s="404"/>
      <c r="BD7" s="404"/>
      <c r="BE7" s="404"/>
      <c r="BF7" s="404"/>
      <c r="BG7" s="404"/>
      <c r="BH7" s="404"/>
      <c r="BI7" s="404"/>
      <c r="BJ7" s="404"/>
      <c r="BK7" s="404"/>
      <c r="BL7" s="404"/>
      <c r="BM7" s="405"/>
      <c r="BN7" s="423">
        <v>329045</v>
      </c>
      <c r="BO7" s="424"/>
      <c r="BP7" s="424"/>
      <c r="BQ7" s="424"/>
      <c r="BR7" s="424"/>
      <c r="BS7" s="424"/>
      <c r="BT7" s="424"/>
      <c r="BU7" s="425"/>
      <c r="BV7" s="423">
        <v>423041</v>
      </c>
      <c r="BW7" s="424"/>
      <c r="BX7" s="424"/>
      <c r="BY7" s="424"/>
      <c r="BZ7" s="424"/>
      <c r="CA7" s="424"/>
      <c r="CB7" s="424"/>
      <c r="CC7" s="425"/>
      <c r="CD7" s="432" t="s">
        <v>48</v>
      </c>
      <c r="CE7" s="433"/>
      <c r="CF7" s="433"/>
      <c r="CG7" s="433"/>
      <c r="CH7" s="433"/>
      <c r="CI7" s="433"/>
      <c r="CJ7" s="433"/>
      <c r="CK7" s="433"/>
      <c r="CL7" s="433"/>
      <c r="CM7" s="433"/>
      <c r="CN7" s="433"/>
      <c r="CO7" s="433"/>
      <c r="CP7" s="433"/>
      <c r="CQ7" s="433"/>
      <c r="CR7" s="433"/>
      <c r="CS7" s="434"/>
      <c r="CT7" s="423">
        <v>7242622</v>
      </c>
      <c r="CU7" s="424"/>
      <c r="CV7" s="424"/>
      <c r="CW7" s="424"/>
      <c r="CX7" s="424"/>
      <c r="CY7" s="424"/>
      <c r="CZ7" s="424"/>
      <c r="DA7" s="425"/>
      <c r="DB7" s="423">
        <v>7441964</v>
      </c>
      <c r="DC7" s="424"/>
      <c r="DD7" s="424"/>
      <c r="DE7" s="424"/>
      <c r="DF7" s="424"/>
      <c r="DG7" s="424"/>
      <c r="DH7" s="424"/>
      <c r="DI7" s="425"/>
      <c r="DJ7" s="41"/>
      <c r="DK7" s="41"/>
      <c r="DL7" s="41"/>
      <c r="DM7" s="41"/>
      <c r="DN7" s="41"/>
      <c r="DO7" s="41"/>
    </row>
    <row r="8" spans="1:119" ht="18.75" customHeight="1" thickBot="1" x14ac:dyDescent="0.2">
      <c r="A8" s="42"/>
      <c r="B8" s="581"/>
      <c r="C8" s="515"/>
      <c r="D8" s="515"/>
      <c r="E8" s="582"/>
      <c r="F8" s="582"/>
      <c r="G8" s="582"/>
      <c r="H8" s="582"/>
      <c r="I8" s="582"/>
      <c r="J8" s="582"/>
      <c r="K8" s="582"/>
      <c r="L8" s="582"/>
      <c r="M8" s="582"/>
      <c r="N8" s="582"/>
      <c r="O8" s="582"/>
      <c r="P8" s="582"/>
      <c r="Q8" s="582"/>
      <c r="R8" s="586"/>
      <c r="S8" s="586"/>
      <c r="T8" s="586"/>
      <c r="U8" s="586"/>
      <c r="V8" s="587"/>
      <c r="W8" s="504"/>
      <c r="X8" s="505"/>
      <c r="Y8" s="505"/>
      <c r="Z8" s="505"/>
      <c r="AA8" s="505"/>
      <c r="AB8" s="515"/>
      <c r="AC8" s="593"/>
      <c r="AD8" s="594"/>
      <c r="AE8" s="594"/>
      <c r="AF8" s="594"/>
      <c r="AG8" s="594"/>
      <c r="AH8" s="594"/>
      <c r="AI8" s="594"/>
      <c r="AJ8" s="594"/>
      <c r="AK8" s="594"/>
      <c r="AL8" s="595"/>
      <c r="AM8" s="492" t="s">
        <v>49</v>
      </c>
      <c r="AN8" s="397"/>
      <c r="AO8" s="397"/>
      <c r="AP8" s="397"/>
      <c r="AQ8" s="397"/>
      <c r="AR8" s="397"/>
      <c r="AS8" s="397"/>
      <c r="AT8" s="398"/>
      <c r="AU8" s="480" t="s">
        <v>50</v>
      </c>
      <c r="AV8" s="481"/>
      <c r="AW8" s="481"/>
      <c r="AX8" s="481"/>
      <c r="AY8" s="403" t="s">
        <v>51</v>
      </c>
      <c r="AZ8" s="404"/>
      <c r="BA8" s="404"/>
      <c r="BB8" s="404"/>
      <c r="BC8" s="404"/>
      <c r="BD8" s="404"/>
      <c r="BE8" s="404"/>
      <c r="BF8" s="404"/>
      <c r="BG8" s="404"/>
      <c r="BH8" s="404"/>
      <c r="BI8" s="404"/>
      <c r="BJ8" s="404"/>
      <c r="BK8" s="404"/>
      <c r="BL8" s="404"/>
      <c r="BM8" s="405"/>
      <c r="BN8" s="423">
        <v>135043</v>
      </c>
      <c r="BO8" s="424"/>
      <c r="BP8" s="424"/>
      <c r="BQ8" s="424"/>
      <c r="BR8" s="424"/>
      <c r="BS8" s="424"/>
      <c r="BT8" s="424"/>
      <c r="BU8" s="425"/>
      <c r="BV8" s="423">
        <v>680739</v>
      </c>
      <c r="BW8" s="424"/>
      <c r="BX8" s="424"/>
      <c r="BY8" s="424"/>
      <c r="BZ8" s="424"/>
      <c r="CA8" s="424"/>
      <c r="CB8" s="424"/>
      <c r="CC8" s="425"/>
      <c r="CD8" s="432" t="s">
        <v>52</v>
      </c>
      <c r="CE8" s="433"/>
      <c r="CF8" s="433"/>
      <c r="CG8" s="433"/>
      <c r="CH8" s="433"/>
      <c r="CI8" s="433"/>
      <c r="CJ8" s="433"/>
      <c r="CK8" s="433"/>
      <c r="CL8" s="433"/>
      <c r="CM8" s="433"/>
      <c r="CN8" s="433"/>
      <c r="CO8" s="433"/>
      <c r="CP8" s="433"/>
      <c r="CQ8" s="433"/>
      <c r="CR8" s="433"/>
      <c r="CS8" s="434"/>
      <c r="CT8" s="536">
        <v>0.21</v>
      </c>
      <c r="CU8" s="537"/>
      <c r="CV8" s="537"/>
      <c r="CW8" s="537"/>
      <c r="CX8" s="537"/>
      <c r="CY8" s="537"/>
      <c r="CZ8" s="537"/>
      <c r="DA8" s="538"/>
      <c r="DB8" s="536">
        <v>0.2</v>
      </c>
      <c r="DC8" s="537"/>
      <c r="DD8" s="537"/>
      <c r="DE8" s="537"/>
      <c r="DF8" s="537"/>
      <c r="DG8" s="537"/>
      <c r="DH8" s="537"/>
      <c r="DI8" s="538"/>
      <c r="DJ8" s="41"/>
      <c r="DK8" s="41"/>
      <c r="DL8" s="41"/>
      <c r="DM8" s="41"/>
      <c r="DN8" s="41"/>
      <c r="DO8" s="41"/>
    </row>
    <row r="9" spans="1:119" ht="18.75" customHeight="1" thickBot="1" x14ac:dyDescent="0.2">
      <c r="A9" s="42"/>
      <c r="B9" s="562" t="s">
        <v>53</v>
      </c>
      <c r="C9" s="563"/>
      <c r="D9" s="563"/>
      <c r="E9" s="563"/>
      <c r="F9" s="563"/>
      <c r="G9" s="563"/>
      <c r="H9" s="563"/>
      <c r="I9" s="563"/>
      <c r="J9" s="563"/>
      <c r="K9" s="486"/>
      <c r="L9" s="564" t="s">
        <v>54</v>
      </c>
      <c r="M9" s="565"/>
      <c r="N9" s="565"/>
      <c r="O9" s="565"/>
      <c r="P9" s="565"/>
      <c r="Q9" s="566"/>
      <c r="R9" s="567">
        <v>15149</v>
      </c>
      <c r="S9" s="568"/>
      <c r="T9" s="568"/>
      <c r="U9" s="568"/>
      <c r="V9" s="569"/>
      <c r="W9" s="502" t="s">
        <v>55</v>
      </c>
      <c r="X9" s="503"/>
      <c r="Y9" s="503"/>
      <c r="Z9" s="503"/>
      <c r="AA9" s="503"/>
      <c r="AB9" s="503"/>
      <c r="AC9" s="503"/>
      <c r="AD9" s="503"/>
      <c r="AE9" s="503"/>
      <c r="AF9" s="503"/>
      <c r="AG9" s="503"/>
      <c r="AH9" s="503"/>
      <c r="AI9" s="503"/>
      <c r="AJ9" s="503"/>
      <c r="AK9" s="503"/>
      <c r="AL9" s="570"/>
      <c r="AM9" s="492" t="s">
        <v>56</v>
      </c>
      <c r="AN9" s="397"/>
      <c r="AO9" s="397"/>
      <c r="AP9" s="397"/>
      <c r="AQ9" s="397"/>
      <c r="AR9" s="397"/>
      <c r="AS9" s="397"/>
      <c r="AT9" s="398"/>
      <c r="AU9" s="480" t="s">
        <v>57</v>
      </c>
      <c r="AV9" s="481"/>
      <c r="AW9" s="481"/>
      <c r="AX9" s="481"/>
      <c r="AY9" s="403" t="s">
        <v>58</v>
      </c>
      <c r="AZ9" s="404"/>
      <c r="BA9" s="404"/>
      <c r="BB9" s="404"/>
      <c r="BC9" s="404"/>
      <c r="BD9" s="404"/>
      <c r="BE9" s="404"/>
      <c r="BF9" s="404"/>
      <c r="BG9" s="404"/>
      <c r="BH9" s="404"/>
      <c r="BI9" s="404"/>
      <c r="BJ9" s="404"/>
      <c r="BK9" s="404"/>
      <c r="BL9" s="404"/>
      <c r="BM9" s="405"/>
      <c r="BN9" s="423">
        <v>-545696</v>
      </c>
      <c r="BO9" s="424"/>
      <c r="BP9" s="424"/>
      <c r="BQ9" s="424"/>
      <c r="BR9" s="424"/>
      <c r="BS9" s="424"/>
      <c r="BT9" s="424"/>
      <c r="BU9" s="425"/>
      <c r="BV9" s="423">
        <v>320411</v>
      </c>
      <c r="BW9" s="424"/>
      <c r="BX9" s="424"/>
      <c r="BY9" s="424"/>
      <c r="BZ9" s="424"/>
      <c r="CA9" s="424"/>
      <c r="CB9" s="424"/>
      <c r="CC9" s="425"/>
      <c r="CD9" s="432" t="s">
        <v>59</v>
      </c>
      <c r="CE9" s="433"/>
      <c r="CF9" s="433"/>
      <c r="CG9" s="433"/>
      <c r="CH9" s="433"/>
      <c r="CI9" s="433"/>
      <c r="CJ9" s="433"/>
      <c r="CK9" s="433"/>
      <c r="CL9" s="433"/>
      <c r="CM9" s="433"/>
      <c r="CN9" s="433"/>
      <c r="CO9" s="433"/>
      <c r="CP9" s="433"/>
      <c r="CQ9" s="433"/>
      <c r="CR9" s="433"/>
      <c r="CS9" s="434"/>
      <c r="CT9" s="393">
        <v>12.1</v>
      </c>
      <c r="CU9" s="394"/>
      <c r="CV9" s="394"/>
      <c r="CW9" s="394"/>
      <c r="CX9" s="394"/>
      <c r="CY9" s="394"/>
      <c r="CZ9" s="394"/>
      <c r="DA9" s="395"/>
      <c r="DB9" s="393">
        <v>12.5</v>
      </c>
      <c r="DC9" s="394"/>
      <c r="DD9" s="394"/>
      <c r="DE9" s="394"/>
      <c r="DF9" s="394"/>
      <c r="DG9" s="394"/>
      <c r="DH9" s="394"/>
      <c r="DI9" s="395"/>
      <c r="DJ9" s="41"/>
      <c r="DK9" s="41"/>
      <c r="DL9" s="41"/>
      <c r="DM9" s="41"/>
      <c r="DN9" s="41"/>
      <c r="DO9" s="41"/>
    </row>
    <row r="10" spans="1:119" ht="18.75" customHeight="1" thickBot="1" x14ac:dyDescent="0.2">
      <c r="A10" s="42"/>
      <c r="B10" s="562"/>
      <c r="C10" s="563"/>
      <c r="D10" s="563"/>
      <c r="E10" s="563"/>
      <c r="F10" s="563"/>
      <c r="G10" s="563"/>
      <c r="H10" s="563"/>
      <c r="I10" s="563"/>
      <c r="J10" s="563"/>
      <c r="K10" s="486"/>
      <c r="L10" s="396" t="s">
        <v>60</v>
      </c>
      <c r="M10" s="397"/>
      <c r="N10" s="397"/>
      <c r="O10" s="397"/>
      <c r="P10" s="397"/>
      <c r="Q10" s="398"/>
      <c r="R10" s="399">
        <v>16981</v>
      </c>
      <c r="S10" s="400"/>
      <c r="T10" s="400"/>
      <c r="U10" s="400"/>
      <c r="V10" s="402"/>
      <c r="W10" s="571"/>
      <c r="X10" s="385"/>
      <c r="Y10" s="385"/>
      <c r="Z10" s="385"/>
      <c r="AA10" s="385"/>
      <c r="AB10" s="385"/>
      <c r="AC10" s="385"/>
      <c r="AD10" s="385"/>
      <c r="AE10" s="385"/>
      <c r="AF10" s="385"/>
      <c r="AG10" s="385"/>
      <c r="AH10" s="385"/>
      <c r="AI10" s="385"/>
      <c r="AJ10" s="385"/>
      <c r="AK10" s="385"/>
      <c r="AL10" s="572"/>
      <c r="AM10" s="492" t="s">
        <v>61</v>
      </c>
      <c r="AN10" s="397"/>
      <c r="AO10" s="397"/>
      <c r="AP10" s="397"/>
      <c r="AQ10" s="397"/>
      <c r="AR10" s="397"/>
      <c r="AS10" s="397"/>
      <c r="AT10" s="398"/>
      <c r="AU10" s="480" t="s">
        <v>63</v>
      </c>
      <c r="AV10" s="481"/>
      <c r="AW10" s="481"/>
      <c r="AX10" s="481"/>
      <c r="AY10" s="403" t="s">
        <v>64</v>
      </c>
      <c r="AZ10" s="404"/>
      <c r="BA10" s="404"/>
      <c r="BB10" s="404"/>
      <c r="BC10" s="404"/>
      <c r="BD10" s="404"/>
      <c r="BE10" s="404"/>
      <c r="BF10" s="404"/>
      <c r="BG10" s="404"/>
      <c r="BH10" s="404"/>
      <c r="BI10" s="404"/>
      <c r="BJ10" s="404"/>
      <c r="BK10" s="404"/>
      <c r="BL10" s="404"/>
      <c r="BM10" s="405"/>
      <c r="BN10" s="423">
        <v>74994</v>
      </c>
      <c r="BO10" s="424"/>
      <c r="BP10" s="424"/>
      <c r="BQ10" s="424"/>
      <c r="BR10" s="424"/>
      <c r="BS10" s="424"/>
      <c r="BT10" s="424"/>
      <c r="BU10" s="425"/>
      <c r="BV10" s="423">
        <v>50975</v>
      </c>
      <c r="BW10" s="424"/>
      <c r="BX10" s="424"/>
      <c r="BY10" s="424"/>
      <c r="BZ10" s="424"/>
      <c r="CA10" s="424"/>
      <c r="CB10" s="424"/>
      <c r="CC10" s="425"/>
      <c r="CD10" s="46" t="s">
        <v>65</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2"/>
      <c r="C11" s="563"/>
      <c r="D11" s="563"/>
      <c r="E11" s="563"/>
      <c r="F11" s="563"/>
      <c r="G11" s="563"/>
      <c r="H11" s="563"/>
      <c r="I11" s="563"/>
      <c r="J11" s="563"/>
      <c r="K11" s="486"/>
      <c r="L11" s="471" t="s">
        <v>66</v>
      </c>
      <c r="M11" s="472"/>
      <c r="N11" s="472"/>
      <c r="O11" s="472"/>
      <c r="P11" s="472"/>
      <c r="Q11" s="473"/>
      <c r="R11" s="559" t="s">
        <v>67</v>
      </c>
      <c r="S11" s="560"/>
      <c r="T11" s="560"/>
      <c r="U11" s="560"/>
      <c r="V11" s="561"/>
      <c r="W11" s="571"/>
      <c r="X11" s="385"/>
      <c r="Y11" s="385"/>
      <c r="Z11" s="385"/>
      <c r="AA11" s="385"/>
      <c r="AB11" s="385"/>
      <c r="AC11" s="385"/>
      <c r="AD11" s="385"/>
      <c r="AE11" s="385"/>
      <c r="AF11" s="385"/>
      <c r="AG11" s="385"/>
      <c r="AH11" s="385"/>
      <c r="AI11" s="385"/>
      <c r="AJ11" s="385"/>
      <c r="AK11" s="385"/>
      <c r="AL11" s="572"/>
      <c r="AM11" s="492" t="s">
        <v>68</v>
      </c>
      <c r="AN11" s="397"/>
      <c r="AO11" s="397"/>
      <c r="AP11" s="397"/>
      <c r="AQ11" s="397"/>
      <c r="AR11" s="397"/>
      <c r="AS11" s="397"/>
      <c r="AT11" s="398"/>
      <c r="AU11" s="480" t="s">
        <v>69</v>
      </c>
      <c r="AV11" s="481"/>
      <c r="AW11" s="481"/>
      <c r="AX11" s="481"/>
      <c r="AY11" s="403" t="s">
        <v>70</v>
      </c>
      <c r="AZ11" s="404"/>
      <c r="BA11" s="404"/>
      <c r="BB11" s="404"/>
      <c r="BC11" s="404"/>
      <c r="BD11" s="404"/>
      <c r="BE11" s="404"/>
      <c r="BF11" s="404"/>
      <c r="BG11" s="404"/>
      <c r="BH11" s="404"/>
      <c r="BI11" s="404"/>
      <c r="BJ11" s="404"/>
      <c r="BK11" s="404"/>
      <c r="BL11" s="404"/>
      <c r="BM11" s="405"/>
      <c r="BN11" s="423">
        <v>0</v>
      </c>
      <c r="BO11" s="424"/>
      <c r="BP11" s="424"/>
      <c r="BQ11" s="424"/>
      <c r="BR11" s="424"/>
      <c r="BS11" s="424"/>
      <c r="BT11" s="424"/>
      <c r="BU11" s="425"/>
      <c r="BV11" s="423">
        <v>0</v>
      </c>
      <c r="BW11" s="424"/>
      <c r="BX11" s="424"/>
      <c r="BY11" s="424"/>
      <c r="BZ11" s="424"/>
      <c r="CA11" s="424"/>
      <c r="CB11" s="424"/>
      <c r="CC11" s="425"/>
      <c r="CD11" s="432" t="s">
        <v>71</v>
      </c>
      <c r="CE11" s="433"/>
      <c r="CF11" s="433"/>
      <c r="CG11" s="433"/>
      <c r="CH11" s="433"/>
      <c r="CI11" s="433"/>
      <c r="CJ11" s="433"/>
      <c r="CK11" s="433"/>
      <c r="CL11" s="433"/>
      <c r="CM11" s="433"/>
      <c r="CN11" s="433"/>
      <c r="CO11" s="433"/>
      <c r="CP11" s="433"/>
      <c r="CQ11" s="433"/>
      <c r="CR11" s="433"/>
      <c r="CS11" s="434"/>
      <c r="CT11" s="536" t="s">
        <v>72</v>
      </c>
      <c r="CU11" s="537"/>
      <c r="CV11" s="537"/>
      <c r="CW11" s="537"/>
      <c r="CX11" s="537"/>
      <c r="CY11" s="537"/>
      <c r="CZ11" s="537"/>
      <c r="DA11" s="538"/>
      <c r="DB11" s="536" t="s">
        <v>72</v>
      </c>
      <c r="DC11" s="537"/>
      <c r="DD11" s="537"/>
      <c r="DE11" s="537"/>
      <c r="DF11" s="537"/>
      <c r="DG11" s="537"/>
      <c r="DH11" s="537"/>
      <c r="DI11" s="538"/>
      <c r="DJ11" s="41"/>
      <c r="DK11" s="41"/>
      <c r="DL11" s="41"/>
      <c r="DM11" s="41"/>
      <c r="DN11" s="41"/>
      <c r="DO11" s="41"/>
    </row>
    <row r="12" spans="1:119" ht="18.75" customHeight="1" x14ac:dyDescent="0.15">
      <c r="A12" s="42"/>
      <c r="B12" s="539" t="s">
        <v>73</v>
      </c>
      <c r="C12" s="540"/>
      <c r="D12" s="540"/>
      <c r="E12" s="540"/>
      <c r="F12" s="540"/>
      <c r="G12" s="540"/>
      <c r="H12" s="540"/>
      <c r="I12" s="540"/>
      <c r="J12" s="540"/>
      <c r="K12" s="541"/>
      <c r="L12" s="548" t="s">
        <v>74</v>
      </c>
      <c r="M12" s="549"/>
      <c r="N12" s="549"/>
      <c r="O12" s="549"/>
      <c r="P12" s="549"/>
      <c r="Q12" s="550"/>
      <c r="R12" s="551">
        <v>15027</v>
      </c>
      <c r="S12" s="552"/>
      <c r="T12" s="552"/>
      <c r="U12" s="552"/>
      <c r="V12" s="553"/>
      <c r="W12" s="554" t="s">
        <v>26</v>
      </c>
      <c r="X12" s="481"/>
      <c r="Y12" s="481"/>
      <c r="Z12" s="481"/>
      <c r="AA12" s="481"/>
      <c r="AB12" s="555"/>
      <c r="AC12" s="480" t="s">
        <v>75</v>
      </c>
      <c r="AD12" s="481"/>
      <c r="AE12" s="481"/>
      <c r="AF12" s="481"/>
      <c r="AG12" s="555"/>
      <c r="AH12" s="480" t="s">
        <v>76</v>
      </c>
      <c r="AI12" s="481"/>
      <c r="AJ12" s="481"/>
      <c r="AK12" s="481"/>
      <c r="AL12" s="556"/>
      <c r="AM12" s="492" t="s">
        <v>77</v>
      </c>
      <c r="AN12" s="397"/>
      <c r="AO12" s="397"/>
      <c r="AP12" s="397"/>
      <c r="AQ12" s="397"/>
      <c r="AR12" s="397"/>
      <c r="AS12" s="397"/>
      <c r="AT12" s="398"/>
      <c r="AU12" s="480" t="s">
        <v>34</v>
      </c>
      <c r="AV12" s="481"/>
      <c r="AW12" s="481"/>
      <c r="AX12" s="481"/>
      <c r="AY12" s="403" t="s">
        <v>78</v>
      </c>
      <c r="AZ12" s="404"/>
      <c r="BA12" s="404"/>
      <c r="BB12" s="404"/>
      <c r="BC12" s="404"/>
      <c r="BD12" s="404"/>
      <c r="BE12" s="404"/>
      <c r="BF12" s="404"/>
      <c r="BG12" s="404"/>
      <c r="BH12" s="404"/>
      <c r="BI12" s="404"/>
      <c r="BJ12" s="404"/>
      <c r="BK12" s="404"/>
      <c r="BL12" s="404"/>
      <c r="BM12" s="405"/>
      <c r="BN12" s="423">
        <v>0</v>
      </c>
      <c r="BO12" s="424"/>
      <c r="BP12" s="424"/>
      <c r="BQ12" s="424"/>
      <c r="BR12" s="424"/>
      <c r="BS12" s="424"/>
      <c r="BT12" s="424"/>
      <c r="BU12" s="425"/>
      <c r="BV12" s="423">
        <v>200000</v>
      </c>
      <c r="BW12" s="424"/>
      <c r="BX12" s="424"/>
      <c r="BY12" s="424"/>
      <c r="BZ12" s="424"/>
      <c r="CA12" s="424"/>
      <c r="CB12" s="424"/>
      <c r="CC12" s="425"/>
      <c r="CD12" s="432" t="s">
        <v>79</v>
      </c>
      <c r="CE12" s="433"/>
      <c r="CF12" s="433"/>
      <c r="CG12" s="433"/>
      <c r="CH12" s="433"/>
      <c r="CI12" s="433"/>
      <c r="CJ12" s="433"/>
      <c r="CK12" s="433"/>
      <c r="CL12" s="433"/>
      <c r="CM12" s="433"/>
      <c r="CN12" s="433"/>
      <c r="CO12" s="433"/>
      <c r="CP12" s="433"/>
      <c r="CQ12" s="433"/>
      <c r="CR12" s="433"/>
      <c r="CS12" s="434"/>
      <c r="CT12" s="536" t="s">
        <v>80</v>
      </c>
      <c r="CU12" s="537"/>
      <c r="CV12" s="537"/>
      <c r="CW12" s="537"/>
      <c r="CX12" s="537"/>
      <c r="CY12" s="537"/>
      <c r="CZ12" s="537"/>
      <c r="DA12" s="538"/>
      <c r="DB12" s="536" t="s">
        <v>81</v>
      </c>
      <c r="DC12" s="537"/>
      <c r="DD12" s="537"/>
      <c r="DE12" s="537"/>
      <c r="DF12" s="537"/>
      <c r="DG12" s="537"/>
      <c r="DH12" s="537"/>
      <c r="DI12" s="538"/>
      <c r="DJ12" s="41"/>
      <c r="DK12" s="41"/>
      <c r="DL12" s="41"/>
      <c r="DM12" s="41"/>
      <c r="DN12" s="41"/>
      <c r="DO12" s="41"/>
    </row>
    <row r="13" spans="1:119" ht="18.75" customHeight="1" x14ac:dyDescent="0.15">
      <c r="A13" s="42"/>
      <c r="B13" s="542"/>
      <c r="C13" s="543"/>
      <c r="D13" s="543"/>
      <c r="E13" s="543"/>
      <c r="F13" s="543"/>
      <c r="G13" s="543"/>
      <c r="H13" s="543"/>
      <c r="I13" s="543"/>
      <c r="J13" s="543"/>
      <c r="K13" s="544"/>
      <c r="L13" s="52"/>
      <c r="M13" s="523" t="s">
        <v>82</v>
      </c>
      <c r="N13" s="524"/>
      <c r="O13" s="524"/>
      <c r="P13" s="524"/>
      <c r="Q13" s="525"/>
      <c r="R13" s="526">
        <v>14931</v>
      </c>
      <c r="S13" s="527"/>
      <c r="T13" s="527"/>
      <c r="U13" s="527"/>
      <c r="V13" s="528"/>
      <c r="W13" s="514" t="s">
        <v>83</v>
      </c>
      <c r="X13" s="438"/>
      <c r="Y13" s="438"/>
      <c r="Z13" s="438"/>
      <c r="AA13" s="438"/>
      <c r="AB13" s="439"/>
      <c r="AC13" s="399">
        <v>3097</v>
      </c>
      <c r="AD13" s="400"/>
      <c r="AE13" s="400"/>
      <c r="AF13" s="400"/>
      <c r="AG13" s="401"/>
      <c r="AH13" s="399">
        <v>3510</v>
      </c>
      <c r="AI13" s="400"/>
      <c r="AJ13" s="400"/>
      <c r="AK13" s="400"/>
      <c r="AL13" s="402"/>
      <c r="AM13" s="492" t="s">
        <v>84</v>
      </c>
      <c r="AN13" s="397"/>
      <c r="AO13" s="397"/>
      <c r="AP13" s="397"/>
      <c r="AQ13" s="397"/>
      <c r="AR13" s="397"/>
      <c r="AS13" s="397"/>
      <c r="AT13" s="398"/>
      <c r="AU13" s="480" t="s">
        <v>62</v>
      </c>
      <c r="AV13" s="481"/>
      <c r="AW13" s="481"/>
      <c r="AX13" s="481"/>
      <c r="AY13" s="403" t="s">
        <v>85</v>
      </c>
      <c r="AZ13" s="404"/>
      <c r="BA13" s="404"/>
      <c r="BB13" s="404"/>
      <c r="BC13" s="404"/>
      <c r="BD13" s="404"/>
      <c r="BE13" s="404"/>
      <c r="BF13" s="404"/>
      <c r="BG13" s="404"/>
      <c r="BH13" s="404"/>
      <c r="BI13" s="404"/>
      <c r="BJ13" s="404"/>
      <c r="BK13" s="404"/>
      <c r="BL13" s="404"/>
      <c r="BM13" s="405"/>
      <c r="BN13" s="423">
        <v>-470702</v>
      </c>
      <c r="BO13" s="424"/>
      <c r="BP13" s="424"/>
      <c r="BQ13" s="424"/>
      <c r="BR13" s="424"/>
      <c r="BS13" s="424"/>
      <c r="BT13" s="424"/>
      <c r="BU13" s="425"/>
      <c r="BV13" s="423">
        <v>171386</v>
      </c>
      <c r="BW13" s="424"/>
      <c r="BX13" s="424"/>
      <c r="BY13" s="424"/>
      <c r="BZ13" s="424"/>
      <c r="CA13" s="424"/>
      <c r="CB13" s="424"/>
      <c r="CC13" s="425"/>
      <c r="CD13" s="432" t="s">
        <v>86</v>
      </c>
      <c r="CE13" s="433"/>
      <c r="CF13" s="433"/>
      <c r="CG13" s="433"/>
      <c r="CH13" s="433"/>
      <c r="CI13" s="433"/>
      <c r="CJ13" s="433"/>
      <c r="CK13" s="433"/>
      <c r="CL13" s="433"/>
      <c r="CM13" s="433"/>
      <c r="CN13" s="433"/>
      <c r="CO13" s="433"/>
      <c r="CP13" s="433"/>
      <c r="CQ13" s="433"/>
      <c r="CR13" s="433"/>
      <c r="CS13" s="434"/>
      <c r="CT13" s="393">
        <v>5.3</v>
      </c>
      <c r="CU13" s="394"/>
      <c r="CV13" s="394"/>
      <c r="CW13" s="394"/>
      <c r="CX13" s="394"/>
      <c r="CY13" s="394"/>
      <c r="CZ13" s="394"/>
      <c r="DA13" s="395"/>
      <c r="DB13" s="393">
        <v>5.9</v>
      </c>
      <c r="DC13" s="394"/>
      <c r="DD13" s="394"/>
      <c r="DE13" s="394"/>
      <c r="DF13" s="394"/>
      <c r="DG13" s="394"/>
      <c r="DH13" s="394"/>
      <c r="DI13" s="395"/>
      <c r="DJ13" s="41"/>
      <c r="DK13" s="41"/>
      <c r="DL13" s="41"/>
      <c r="DM13" s="41"/>
      <c r="DN13" s="41"/>
      <c r="DO13" s="41"/>
    </row>
    <row r="14" spans="1:119" ht="18.75" customHeight="1" thickBot="1" x14ac:dyDescent="0.2">
      <c r="A14" s="42"/>
      <c r="B14" s="542"/>
      <c r="C14" s="543"/>
      <c r="D14" s="543"/>
      <c r="E14" s="543"/>
      <c r="F14" s="543"/>
      <c r="G14" s="543"/>
      <c r="H14" s="543"/>
      <c r="I14" s="543"/>
      <c r="J14" s="543"/>
      <c r="K14" s="544"/>
      <c r="L14" s="516" t="s">
        <v>87</v>
      </c>
      <c r="M14" s="557"/>
      <c r="N14" s="557"/>
      <c r="O14" s="557"/>
      <c r="P14" s="557"/>
      <c r="Q14" s="558"/>
      <c r="R14" s="526">
        <v>15442</v>
      </c>
      <c r="S14" s="527"/>
      <c r="T14" s="527"/>
      <c r="U14" s="527"/>
      <c r="V14" s="528"/>
      <c r="W14" s="529"/>
      <c r="X14" s="441"/>
      <c r="Y14" s="441"/>
      <c r="Z14" s="441"/>
      <c r="AA14" s="441"/>
      <c r="AB14" s="442"/>
      <c r="AC14" s="519">
        <v>37.9</v>
      </c>
      <c r="AD14" s="520"/>
      <c r="AE14" s="520"/>
      <c r="AF14" s="520"/>
      <c r="AG14" s="521"/>
      <c r="AH14" s="519">
        <v>38.9</v>
      </c>
      <c r="AI14" s="520"/>
      <c r="AJ14" s="520"/>
      <c r="AK14" s="520"/>
      <c r="AL14" s="522"/>
      <c r="AM14" s="492"/>
      <c r="AN14" s="397"/>
      <c r="AO14" s="397"/>
      <c r="AP14" s="397"/>
      <c r="AQ14" s="397"/>
      <c r="AR14" s="397"/>
      <c r="AS14" s="397"/>
      <c r="AT14" s="398"/>
      <c r="AU14" s="480"/>
      <c r="AV14" s="481"/>
      <c r="AW14" s="481"/>
      <c r="AX14" s="481"/>
      <c r="AY14" s="403"/>
      <c r="AZ14" s="404"/>
      <c r="BA14" s="404"/>
      <c r="BB14" s="404"/>
      <c r="BC14" s="404"/>
      <c r="BD14" s="404"/>
      <c r="BE14" s="404"/>
      <c r="BF14" s="404"/>
      <c r="BG14" s="404"/>
      <c r="BH14" s="404"/>
      <c r="BI14" s="404"/>
      <c r="BJ14" s="404"/>
      <c r="BK14" s="404"/>
      <c r="BL14" s="404"/>
      <c r="BM14" s="405"/>
      <c r="BN14" s="423"/>
      <c r="BO14" s="424"/>
      <c r="BP14" s="424"/>
      <c r="BQ14" s="424"/>
      <c r="BR14" s="424"/>
      <c r="BS14" s="424"/>
      <c r="BT14" s="424"/>
      <c r="BU14" s="425"/>
      <c r="BV14" s="423"/>
      <c r="BW14" s="424"/>
      <c r="BX14" s="424"/>
      <c r="BY14" s="424"/>
      <c r="BZ14" s="424"/>
      <c r="CA14" s="424"/>
      <c r="CB14" s="424"/>
      <c r="CC14" s="425"/>
      <c r="CD14" s="429" t="s">
        <v>88</v>
      </c>
      <c r="CE14" s="430"/>
      <c r="CF14" s="430"/>
      <c r="CG14" s="430"/>
      <c r="CH14" s="430"/>
      <c r="CI14" s="430"/>
      <c r="CJ14" s="430"/>
      <c r="CK14" s="430"/>
      <c r="CL14" s="430"/>
      <c r="CM14" s="430"/>
      <c r="CN14" s="430"/>
      <c r="CO14" s="430"/>
      <c r="CP14" s="430"/>
      <c r="CQ14" s="430"/>
      <c r="CR14" s="430"/>
      <c r="CS14" s="431"/>
      <c r="CT14" s="530">
        <v>25.5</v>
      </c>
      <c r="CU14" s="531"/>
      <c r="CV14" s="531"/>
      <c r="CW14" s="531"/>
      <c r="CX14" s="531"/>
      <c r="CY14" s="531"/>
      <c r="CZ14" s="531"/>
      <c r="DA14" s="532"/>
      <c r="DB14" s="530">
        <v>35.700000000000003</v>
      </c>
      <c r="DC14" s="531"/>
      <c r="DD14" s="531"/>
      <c r="DE14" s="531"/>
      <c r="DF14" s="531"/>
      <c r="DG14" s="531"/>
      <c r="DH14" s="531"/>
      <c r="DI14" s="532"/>
      <c r="DJ14" s="41"/>
      <c r="DK14" s="41"/>
      <c r="DL14" s="41"/>
      <c r="DM14" s="41"/>
      <c r="DN14" s="41"/>
      <c r="DO14" s="41"/>
    </row>
    <row r="15" spans="1:119" ht="18.75" customHeight="1" x14ac:dyDescent="0.15">
      <c r="A15" s="42"/>
      <c r="B15" s="542"/>
      <c r="C15" s="543"/>
      <c r="D15" s="543"/>
      <c r="E15" s="543"/>
      <c r="F15" s="543"/>
      <c r="G15" s="543"/>
      <c r="H15" s="543"/>
      <c r="I15" s="543"/>
      <c r="J15" s="543"/>
      <c r="K15" s="544"/>
      <c r="L15" s="52"/>
      <c r="M15" s="523" t="s">
        <v>82</v>
      </c>
      <c r="N15" s="524"/>
      <c r="O15" s="524"/>
      <c r="P15" s="524"/>
      <c r="Q15" s="525"/>
      <c r="R15" s="526">
        <v>15354</v>
      </c>
      <c r="S15" s="527"/>
      <c r="T15" s="527"/>
      <c r="U15" s="527"/>
      <c r="V15" s="528"/>
      <c r="W15" s="514" t="s">
        <v>89</v>
      </c>
      <c r="X15" s="438"/>
      <c r="Y15" s="438"/>
      <c r="Z15" s="438"/>
      <c r="AA15" s="438"/>
      <c r="AB15" s="439"/>
      <c r="AC15" s="399">
        <v>1262</v>
      </c>
      <c r="AD15" s="400"/>
      <c r="AE15" s="400"/>
      <c r="AF15" s="400"/>
      <c r="AG15" s="401"/>
      <c r="AH15" s="399">
        <v>1453</v>
      </c>
      <c r="AI15" s="400"/>
      <c r="AJ15" s="400"/>
      <c r="AK15" s="400"/>
      <c r="AL15" s="402"/>
      <c r="AM15" s="492"/>
      <c r="AN15" s="397"/>
      <c r="AO15" s="397"/>
      <c r="AP15" s="397"/>
      <c r="AQ15" s="397"/>
      <c r="AR15" s="397"/>
      <c r="AS15" s="397"/>
      <c r="AT15" s="398"/>
      <c r="AU15" s="480"/>
      <c r="AV15" s="481"/>
      <c r="AW15" s="481"/>
      <c r="AX15" s="481"/>
      <c r="AY15" s="415" t="s">
        <v>90</v>
      </c>
      <c r="AZ15" s="416"/>
      <c r="BA15" s="416"/>
      <c r="BB15" s="416"/>
      <c r="BC15" s="416"/>
      <c r="BD15" s="416"/>
      <c r="BE15" s="416"/>
      <c r="BF15" s="416"/>
      <c r="BG15" s="416"/>
      <c r="BH15" s="416"/>
      <c r="BI15" s="416"/>
      <c r="BJ15" s="416"/>
      <c r="BK15" s="416"/>
      <c r="BL15" s="416"/>
      <c r="BM15" s="417"/>
      <c r="BN15" s="418">
        <v>1405089</v>
      </c>
      <c r="BO15" s="419"/>
      <c r="BP15" s="419"/>
      <c r="BQ15" s="419"/>
      <c r="BR15" s="419"/>
      <c r="BS15" s="419"/>
      <c r="BT15" s="419"/>
      <c r="BU15" s="420"/>
      <c r="BV15" s="418">
        <v>1374347</v>
      </c>
      <c r="BW15" s="419"/>
      <c r="BX15" s="419"/>
      <c r="BY15" s="419"/>
      <c r="BZ15" s="419"/>
      <c r="CA15" s="419"/>
      <c r="CB15" s="419"/>
      <c r="CC15" s="420"/>
      <c r="CD15" s="533" t="s">
        <v>91</v>
      </c>
      <c r="CE15" s="534"/>
      <c r="CF15" s="534"/>
      <c r="CG15" s="534"/>
      <c r="CH15" s="534"/>
      <c r="CI15" s="534"/>
      <c r="CJ15" s="534"/>
      <c r="CK15" s="534"/>
      <c r="CL15" s="534"/>
      <c r="CM15" s="534"/>
      <c r="CN15" s="534"/>
      <c r="CO15" s="534"/>
      <c r="CP15" s="534"/>
      <c r="CQ15" s="534"/>
      <c r="CR15" s="534"/>
      <c r="CS15" s="535"/>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2"/>
      <c r="C16" s="543"/>
      <c r="D16" s="543"/>
      <c r="E16" s="543"/>
      <c r="F16" s="543"/>
      <c r="G16" s="543"/>
      <c r="H16" s="543"/>
      <c r="I16" s="543"/>
      <c r="J16" s="543"/>
      <c r="K16" s="544"/>
      <c r="L16" s="516" t="s">
        <v>92</v>
      </c>
      <c r="M16" s="517"/>
      <c r="N16" s="517"/>
      <c r="O16" s="517"/>
      <c r="P16" s="517"/>
      <c r="Q16" s="518"/>
      <c r="R16" s="511" t="s">
        <v>93</v>
      </c>
      <c r="S16" s="512"/>
      <c r="T16" s="512"/>
      <c r="U16" s="512"/>
      <c r="V16" s="513"/>
      <c r="W16" s="529"/>
      <c r="X16" s="441"/>
      <c r="Y16" s="441"/>
      <c r="Z16" s="441"/>
      <c r="AA16" s="441"/>
      <c r="AB16" s="442"/>
      <c r="AC16" s="519">
        <v>15.5</v>
      </c>
      <c r="AD16" s="520"/>
      <c r="AE16" s="520"/>
      <c r="AF16" s="520"/>
      <c r="AG16" s="521"/>
      <c r="AH16" s="519">
        <v>16.100000000000001</v>
      </c>
      <c r="AI16" s="520"/>
      <c r="AJ16" s="520"/>
      <c r="AK16" s="520"/>
      <c r="AL16" s="522"/>
      <c r="AM16" s="492"/>
      <c r="AN16" s="397"/>
      <c r="AO16" s="397"/>
      <c r="AP16" s="397"/>
      <c r="AQ16" s="397"/>
      <c r="AR16" s="397"/>
      <c r="AS16" s="397"/>
      <c r="AT16" s="398"/>
      <c r="AU16" s="480"/>
      <c r="AV16" s="481"/>
      <c r="AW16" s="481"/>
      <c r="AX16" s="481"/>
      <c r="AY16" s="403" t="s">
        <v>94</v>
      </c>
      <c r="AZ16" s="404"/>
      <c r="BA16" s="404"/>
      <c r="BB16" s="404"/>
      <c r="BC16" s="404"/>
      <c r="BD16" s="404"/>
      <c r="BE16" s="404"/>
      <c r="BF16" s="404"/>
      <c r="BG16" s="404"/>
      <c r="BH16" s="404"/>
      <c r="BI16" s="404"/>
      <c r="BJ16" s="404"/>
      <c r="BK16" s="404"/>
      <c r="BL16" s="404"/>
      <c r="BM16" s="405"/>
      <c r="BN16" s="423">
        <v>6507728</v>
      </c>
      <c r="BO16" s="424"/>
      <c r="BP16" s="424"/>
      <c r="BQ16" s="424"/>
      <c r="BR16" s="424"/>
      <c r="BS16" s="424"/>
      <c r="BT16" s="424"/>
      <c r="BU16" s="425"/>
      <c r="BV16" s="423">
        <v>6577574</v>
      </c>
      <c r="BW16" s="424"/>
      <c r="BX16" s="424"/>
      <c r="BY16" s="424"/>
      <c r="BZ16" s="424"/>
      <c r="CA16" s="424"/>
      <c r="CB16" s="424"/>
      <c r="CC16" s="425"/>
      <c r="CD16" s="56"/>
      <c r="CE16" s="421"/>
      <c r="CF16" s="421"/>
      <c r="CG16" s="421"/>
      <c r="CH16" s="421"/>
      <c r="CI16" s="421"/>
      <c r="CJ16" s="421"/>
      <c r="CK16" s="421"/>
      <c r="CL16" s="421"/>
      <c r="CM16" s="421"/>
      <c r="CN16" s="421"/>
      <c r="CO16" s="421"/>
      <c r="CP16" s="421"/>
      <c r="CQ16" s="421"/>
      <c r="CR16" s="421"/>
      <c r="CS16" s="422"/>
      <c r="CT16" s="393"/>
      <c r="CU16" s="394"/>
      <c r="CV16" s="394"/>
      <c r="CW16" s="394"/>
      <c r="CX16" s="394"/>
      <c r="CY16" s="394"/>
      <c r="CZ16" s="394"/>
      <c r="DA16" s="395"/>
      <c r="DB16" s="393"/>
      <c r="DC16" s="394"/>
      <c r="DD16" s="394"/>
      <c r="DE16" s="394"/>
      <c r="DF16" s="394"/>
      <c r="DG16" s="394"/>
      <c r="DH16" s="394"/>
      <c r="DI16" s="395"/>
      <c r="DJ16" s="41"/>
      <c r="DK16" s="41"/>
      <c r="DL16" s="41"/>
      <c r="DM16" s="41"/>
      <c r="DN16" s="41"/>
      <c r="DO16" s="41"/>
    </row>
    <row r="17" spans="1:119" ht="18.75" customHeight="1" thickBot="1" x14ac:dyDescent="0.2">
      <c r="A17" s="42"/>
      <c r="B17" s="545"/>
      <c r="C17" s="546"/>
      <c r="D17" s="546"/>
      <c r="E17" s="546"/>
      <c r="F17" s="546"/>
      <c r="G17" s="546"/>
      <c r="H17" s="546"/>
      <c r="I17" s="546"/>
      <c r="J17" s="546"/>
      <c r="K17" s="547"/>
      <c r="L17" s="57"/>
      <c r="M17" s="508" t="s">
        <v>95</v>
      </c>
      <c r="N17" s="509"/>
      <c r="O17" s="509"/>
      <c r="P17" s="509"/>
      <c r="Q17" s="510"/>
      <c r="R17" s="511" t="s">
        <v>96</v>
      </c>
      <c r="S17" s="512"/>
      <c r="T17" s="512"/>
      <c r="U17" s="512"/>
      <c r="V17" s="513"/>
      <c r="W17" s="514" t="s">
        <v>97</v>
      </c>
      <c r="X17" s="438"/>
      <c r="Y17" s="438"/>
      <c r="Z17" s="438"/>
      <c r="AA17" s="438"/>
      <c r="AB17" s="439"/>
      <c r="AC17" s="399">
        <v>3805</v>
      </c>
      <c r="AD17" s="400"/>
      <c r="AE17" s="400"/>
      <c r="AF17" s="400"/>
      <c r="AG17" s="401"/>
      <c r="AH17" s="399">
        <v>4053</v>
      </c>
      <c r="AI17" s="400"/>
      <c r="AJ17" s="400"/>
      <c r="AK17" s="400"/>
      <c r="AL17" s="402"/>
      <c r="AM17" s="492"/>
      <c r="AN17" s="397"/>
      <c r="AO17" s="397"/>
      <c r="AP17" s="397"/>
      <c r="AQ17" s="397"/>
      <c r="AR17" s="397"/>
      <c r="AS17" s="397"/>
      <c r="AT17" s="398"/>
      <c r="AU17" s="480"/>
      <c r="AV17" s="481"/>
      <c r="AW17" s="481"/>
      <c r="AX17" s="481"/>
      <c r="AY17" s="403" t="s">
        <v>98</v>
      </c>
      <c r="AZ17" s="404"/>
      <c r="BA17" s="404"/>
      <c r="BB17" s="404"/>
      <c r="BC17" s="404"/>
      <c r="BD17" s="404"/>
      <c r="BE17" s="404"/>
      <c r="BF17" s="404"/>
      <c r="BG17" s="404"/>
      <c r="BH17" s="404"/>
      <c r="BI17" s="404"/>
      <c r="BJ17" s="404"/>
      <c r="BK17" s="404"/>
      <c r="BL17" s="404"/>
      <c r="BM17" s="405"/>
      <c r="BN17" s="423">
        <v>1730775</v>
      </c>
      <c r="BO17" s="424"/>
      <c r="BP17" s="424"/>
      <c r="BQ17" s="424"/>
      <c r="BR17" s="424"/>
      <c r="BS17" s="424"/>
      <c r="BT17" s="424"/>
      <c r="BU17" s="425"/>
      <c r="BV17" s="423">
        <v>1696581</v>
      </c>
      <c r="BW17" s="424"/>
      <c r="BX17" s="424"/>
      <c r="BY17" s="424"/>
      <c r="BZ17" s="424"/>
      <c r="CA17" s="424"/>
      <c r="CB17" s="424"/>
      <c r="CC17" s="425"/>
      <c r="CD17" s="56"/>
      <c r="CE17" s="421"/>
      <c r="CF17" s="421"/>
      <c r="CG17" s="421"/>
      <c r="CH17" s="421"/>
      <c r="CI17" s="421"/>
      <c r="CJ17" s="421"/>
      <c r="CK17" s="421"/>
      <c r="CL17" s="421"/>
      <c r="CM17" s="421"/>
      <c r="CN17" s="421"/>
      <c r="CO17" s="421"/>
      <c r="CP17" s="421"/>
      <c r="CQ17" s="421"/>
      <c r="CR17" s="421"/>
      <c r="CS17" s="422"/>
      <c r="CT17" s="393"/>
      <c r="CU17" s="394"/>
      <c r="CV17" s="394"/>
      <c r="CW17" s="394"/>
      <c r="CX17" s="394"/>
      <c r="CY17" s="394"/>
      <c r="CZ17" s="394"/>
      <c r="DA17" s="395"/>
      <c r="DB17" s="393"/>
      <c r="DC17" s="394"/>
      <c r="DD17" s="394"/>
      <c r="DE17" s="394"/>
      <c r="DF17" s="394"/>
      <c r="DG17" s="394"/>
      <c r="DH17" s="394"/>
      <c r="DI17" s="395"/>
      <c r="DJ17" s="41"/>
      <c r="DK17" s="41"/>
      <c r="DL17" s="41"/>
      <c r="DM17" s="41"/>
      <c r="DN17" s="41"/>
      <c r="DO17" s="41"/>
    </row>
    <row r="18" spans="1:119" ht="18.75" customHeight="1" thickBot="1" x14ac:dyDescent="0.2">
      <c r="A18" s="42"/>
      <c r="B18" s="485" t="s">
        <v>99</v>
      </c>
      <c r="C18" s="486"/>
      <c r="D18" s="486"/>
      <c r="E18" s="487"/>
      <c r="F18" s="487"/>
      <c r="G18" s="487"/>
      <c r="H18" s="487"/>
      <c r="I18" s="487"/>
      <c r="J18" s="487"/>
      <c r="K18" s="487"/>
      <c r="L18" s="488">
        <v>544.66999999999996</v>
      </c>
      <c r="M18" s="488"/>
      <c r="N18" s="488"/>
      <c r="O18" s="488"/>
      <c r="P18" s="488"/>
      <c r="Q18" s="488"/>
      <c r="R18" s="489"/>
      <c r="S18" s="489"/>
      <c r="T18" s="489"/>
      <c r="U18" s="489"/>
      <c r="V18" s="490"/>
      <c r="W18" s="504"/>
      <c r="X18" s="505"/>
      <c r="Y18" s="505"/>
      <c r="Z18" s="505"/>
      <c r="AA18" s="505"/>
      <c r="AB18" s="515"/>
      <c r="AC18" s="387">
        <v>46.6</v>
      </c>
      <c r="AD18" s="388"/>
      <c r="AE18" s="388"/>
      <c r="AF18" s="388"/>
      <c r="AG18" s="491"/>
      <c r="AH18" s="387">
        <v>45</v>
      </c>
      <c r="AI18" s="388"/>
      <c r="AJ18" s="388"/>
      <c r="AK18" s="388"/>
      <c r="AL18" s="389"/>
      <c r="AM18" s="492"/>
      <c r="AN18" s="397"/>
      <c r="AO18" s="397"/>
      <c r="AP18" s="397"/>
      <c r="AQ18" s="397"/>
      <c r="AR18" s="397"/>
      <c r="AS18" s="397"/>
      <c r="AT18" s="398"/>
      <c r="AU18" s="480"/>
      <c r="AV18" s="481"/>
      <c r="AW18" s="481"/>
      <c r="AX18" s="481"/>
      <c r="AY18" s="403" t="s">
        <v>100</v>
      </c>
      <c r="AZ18" s="404"/>
      <c r="BA18" s="404"/>
      <c r="BB18" s="404"/>
      <c r="BC18" s="404"/>
      <c r="BD18" s="404"/>
      <c r="BE18" s="404"/>
      <c r="BF18" s="404"/>
      <c r="BG18" s="404"/>
      <c r="BH18" s="404"/>
      <c r="BI18" s="404"/>
      <c r="BJ18" s="404"/>
      <c r="BK18" s="404"/>
      <c r="BL18" s="404"/>
      <c r="BM18" s="405"/>
      <c r="BN18" s="423">
        <v>6265756</v>
      </c>
      <c r="BO18" s="424"/>
      <c r="BP18" s="424"/>
      <c r="BQ18" s="424"/>
      <c r="BR18" s="424"/>
      <c r="BS18" s="424"/>
      <c r="BT18" s="424"/>
      <c r="BU18" s="425"/>
      <c r="BV18" s="423">
        <v>6391884</v>
      </c>
      <c r="BW18" s="424"/>
      <c r="BX18" s="424"/>
      <c r="BY18" s="424"/>
      <c r="BZ18" s="424"/>
      <c r="CA18" s="424"/>
      <c r="CB18" s="424"/>
      <c r="CC18" s="425"/>
      <c r="CD18" s="56"/>
      <c r="CE18" s="421"/>
      <c r="CF18" s="421"/>
      <c r="CG18" s="421"/>
      <c r="CH18" s="421"/>
      <c r="CI18" s="421"/>
      <c r="CJ18" s="421"/>
      <c r="CK18" s="421"/>
      <c r="CL18" s="421"/>
      <c r="CM18" s="421"/>
      <c r="CN18" s="421"/>
      <c r="CO18" s="421"/>
      <c r="CP18" s="421"/>
      <c r="CQ18" s="421"/>
      <c r="CR18" s="421"/>
      <c r="CS18" s="422"/>
      <c r="CT18" s="393"/>
      <c r="CU18" s="394"/>
      <c r="CV18" s="394"/>
      <c r="CW18" s="394"/>
      <c r="CX18" s="394"/>
      <c r="CY18" s="394"/>
      <c r="CZ18" s="394"/>
      <c r="DA18" s="395"/>
      <c r="DB18" s="393"/>
      <c r="DC18" s="394"/>
      <c r="DD18" s="394"/>
      <c r="DE18" s="394"/>
      <c r="DF18" s="394"/>
      <c r="DG18" s="394"/>
      <c r="DH18" s="394"/>
      <c r="DI18" s="395"/>
      <c r="DJ18" s="41"/>
      <c r="DK18" s="41"/>
      <c r="DL18" s="41"/>
      <c r="DM18" s="41"/>
      <c r="DN18" s="41"/>
      <c r="DO18" s="41"/>
    </row>
    <row r="19" spans="1:119" ht="18.75" customHeight="1" thickBot="1" x14ac:dyDescent="0.2">
      <c r="A19" s="42"/>
      <c r="B19" s="485" t="s">
        <v>101</v>
      </c>
      <c r="C19" s="486"/>
      <c r="D19" s="486"/>
      <c r="E19" s="487"/>
      <c r="F19" s="487"/>
      <c r="G19" s="487"/>
      <c r="H19" s="487"/>
      <c r="I19" s="487"/>
      <c r="J19" s="487"/>
      <c r="K19" s="487"/>
      <c r="L19" s="493">
        <v>28</v>
      </c>
      <c r="M19" s="493"/>
      <c r="N19" s="493"/>
      <c r="O19" s="493"/>
      <c r="P19" s="493"/>
      <c r="Q19" s="493"/>
      <c r="R19" s="494"/>
      <c r="S19" s="494"/>
      <c r="T19" s="494"/>
      <c r="U19" s="494"/>
      <c r="V19" s="495"/>
      <c r="W19" s="502"/>
      <c r="X19" s="503"/>
      <c r="Y19" s="503"/>
      <c r="Z19" s="503"/>
      <c r="AA19" s="503"/>
      <c r="AB19" s="503"/>
      <c r="AC19" s="506"/>
      <c r="AD19" s="506"/>
      <c r="AE19" s="506"/>
      <c r="AF19" s="506"/>
      <c r="AG19" s="506"/>
      <c r="AH19" s="506"/>
      <c r="AI19" s="506"/>
      <c r="AJ19" s="506"/>
      <c r="AK19" s="506"/>
      <c r="AL19" s="507"/>
      <c r="AM19" s="492"/>
      <c r="AN19" s="397"/>
      <c r="AO19" s="397"/>
      <c r="AP19" s="397"/>
      <c r="AQ19" s="397"/>
      <c r="AR19" s="397"/>
      <c r="AS19" s="397"/>
      <c r="AT19" s="398"/>
      <c r="AU19" s="480"/>
      <c r="AV19" s="481"/>
      <c r="AW19" s="481"/>
      <c r="AX19" s="481"/>
      <c r="AY19" s="403" t="s">
        <v>102</v>
      </c>
      <c r="AZ19" s="404"/>
      <c r="BA19" s="404"/>
      <c r="BB19" s="404"/>
      <c r="BC19" s="404"/>
      <c r="BD19" s="404"/>
      <c r="BE19" s="404"/>
      <c r="BF19" s="404"/>
      <c r="BG19" s="404"/>
      <c r="BH19" s="404"/>
      <c r="BI19" s="404"/>
      <c r="BJ19" s="404"/>
      <c r="BK19" s="404"/>
      <c r="BL19" s="404"/>
      <c r="BM19" s="405"/>
      <c r="BN19" s="423">
        <v>8369391</v>
      </c>
      <c r="BO19" s="424"/>
      <c r="BP19" s="424"/>
      <c r="BQ19" s="424"/>
      <c r="BR19" s="424"/>
      <c r="BS19" s="424"/>
      <c r="BT19" s="424"/>
      <c r="BU19" s="425"/>
      <c r="BV19" s="423">
        <v>8861232</v>
      </c>
      <c r="BW19" s="424"/>
      <c r="BX19" s="424"/>
      <c r="BY19" s="424"/>
      <c r="BZ19" s="424"/>
      <c r="CA19" s="424"/>
      <c r="CB19" s="424"/>
      <c r="CC19" s="425"/>
      <c r="CD19" s="56"/>
      <c r="CE19" s="421"/>
      <c r="CF19" s="421"/>
      <c r="CG19" s="421"/>
      <c r="CH19" s="421"/>
      <c r="CI19" s="421"/>
      <c r="CJ19" s="421"/>
      <c r="CK19" s="421"/>
      <c r="CL19" s="421"/>
      <c r="CM19" s="421"/>
      <c r="CN19" s="421"/>
      <c r="CO19" s="421"/>
      <c r="CP19" s="421"/>
      <c r="CQ19" s="421"/>
      <c r="CR19" s="421"/>
      <c r="CS19" s="422"/>
      <c r="CT19" s="393"/>
      <c r="CU19" s="394"/>
      <c r="CV19" s="394"/>
      <c r="CW19" s="394"/>
      <c r="CX19" s="394"/>
      <c r="CY19" s="394"/>
      <c r="CZ19" s="394"/>
      <c r="DA19" s="395"/>
      <c r="DB19" s="393"/>
      <c r="DC19" s="394"/>
      <c r="DD19" s="394"/>
      <c r="DE19" s="394"/>
      <c r="DF19" s="394"/>
      <c r="DG19" s="394"/>
      <c r="DH19" s="394"/>
      <c r="DI19" s="395"/>
      <c r="DJ19" s="41"/>
      <c r="DK19" s="41"/>
      <c r="DL19" s="41"/>
      <c r="DM19" s="41"/>
      <c r="DN19" s="41"/>
      <c r="DO19" s="41"/>
    </row>
    <row r="20" spans="1:119" ht="18.75" customHeight="1" thickBot="1" x14ac:dyDescent="0.2">
      <c r="A20" s="42"/>
      <c r="B20" s="485" t="s">
        <v>103</v>
      </c>
      <c r="C20" s="486"/>
      <c r="D20" s="486"/>
      <c r="E20" s="487"/>
      <c r="F20" s="487"/>
      <c r="G20" s="487"/>
      <c r="H20" s="487"/>
      <c r="I20" s="487"/>
      <c r="J20" s="487"/>
      <c r="K20" s="487"/>
      <c r="L20" s="493">
        <v>5594</v>
      </c>
      <c r="M20" s="493"/>
      <c r="N20" s="493"/>
      <c r="O20" s="493"/>
      <c r="P20" s="493"/>
      <c r="Q20" s="493"/>
      <c r="R20" s="494"/>
      <c r="S20" s="494"/>
      <c r="T20" s="494"/>
      <c r="U20" s="494"/>
      <c r="V20" s="495"/>
      <c r="W20" s="504"/>
      <c r="X20" s="505"/>
      <c r="Y20" s="505"/>
      <c r="Z20" s="505"/>
      <c r="AA20" s="505"/>
      <c r="AB20" s="505"/>
      <c r="AC20" s="496"/>
      <c r="AD20" s="496"/>
      <c r="AE20" s="496"/>
      <c r="AF20" s="496"/>
      <c r="AG20" s="496"/>
      <c r="AH20" s="496"/>
      <c r="AI20" s="496"/>
      <c r="AJ20" s="496"/>
      <c r="AK20" s="496"/>
      <c r="AL20" s="497"/>
      <c r="AM20" s="498"/>
      <c r="AN20" s="472"/>
      <c r="AO20" s="472"/>
      <c r="AP20" s="472"/>
      <c r="AQ20" s="472"/>
      <c r="AR20" s="472"/>
      <c r="AS20" s="472"/>
      <c r="AT20" s="473"/>
      <c r="AU20" s="499"/>
      <c r="AV20" s="500"/>
      <c r="AW20" s="500"/>
      <c r="AX20" s="501"/>
      <c r="AY20" s="403"/>
      <c r="AZ20" s="404"/>
      <c r="BA20" s="404"/>
      <c r="BB20" s="404"/>
      <c r="BC20" s="404"/>
      <c r="BD20" s="404"/>
      <c r="BE20" s="404"/>
      <c r="BF20" s="404"/>
      <c r="BG20" s="404"/>
      <c r="BH20" s="404"/>
      <c r="BI20" s="404"/>
      <c r="BJ20" s="404"/>
      <c r="BK20" s="404"/>
      <c r="BL20" s="404"/>
      <c r="BM20" s="405"/>
      <c r="BN20" s="423"/>
      <c r="BO20" s="424"/>
      <c r="BP20" s="424"/>
      <c r="BQ20" s="424"/>
      <c r="BR20" s="424"/>
      <c r="BS20" s="424"/>
      <c r="BT20" s="424"/>
      <c r="BU20" s="425"/>
      <c r="BV20" s="423"/>
      <c r="BW20" s="424"/>
      <c r="BX20" s="424"/>
      <c r="BY20" s="424"/>
      <c r="BZ20" s="424"/>
      <c r="CA20" s="424"/>
      <c r="CB20" s="424"/>
      <c r="CC20" s="425"/>
      <c r="CD20" s="56"/>
      <c r="CE20" s="421"/>
      <c r="CF20" s="421"/>
      <c r="CG20" s="421"/>
      <c r="CH20" s="421"/>
      <c r="CI20" s="421"/>
      <c r="CJ20" s="421"/>
      <c r="CK20" s="421"/>
      <c r="CL20" s="421"/>
      <c r="CM20" s="421"/>
      <c r="CN20" s="421"/>
      <c r="CO20" s="421"/>
      <c r="CP20" s="421"/>
      <c r="CQ20" s="421"/>
      <c r="CR20" s="421"/>
      <c r="CS20" s="422"/>
      <c r="CT20" s="393"/>
      <c r="CU20" s="394"/>
      <c r="CV20" s="394"/>
      <c r="CW20" s="394"/>
      <c r="CX20" s="394"/>
      <c r="CY20" s="394"/>
      <c r="CZ20" s="394"/>
      <c r="DA20" s="395"/>
      <c r="DB20" s="393"/>
      <c r="DC20" s="394"/>
      <c r="DD20" s="394"/>
      <c r="DE20" s="394"/>
      <c r="DF20" s="394"/>
      <c r="DG20" s="394"/>
      <c r="DH20" s="394"/>
      <c r="DI20" s="395"/>
      <c r="DJ20" s="41"/>
      <c r="DK20" s="41"/>
      <c r="DL20" s="41"/>
      <c r="DM20" s="41"/>
      <c r="DN20" s="41"/>
      <c r="DO20" s="41"/>
    </row>
    <row r="21" spans="1:119" ht="18.75" customHeight="1" x14ac:dyDescent="0.15">
      <c r="A21" s="42"/>
      <c r="B21" s="482" t="s">
        <v>104</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3"/>
      <c r="AZ21" s="404"/>
      <c r="BA21" s="404"/>
      <c r="BB21" s="404"/>
      <c r="BC21" s="404"/>
      <c r="BD21" s="404"/>
      <c r="BE21" s="404"/>
      <c r="BF21" s="404"/>
      <c r="BG21" s="404"/>
      <c r="BH21" s="404"/>
      <c r="BI21" s="404"/>
      <c r="BJ21" s="404"/>
      <c r="BK21" s="404"/>
      <c r="BL21" s="404"/>
      <c r="BM21" s="405"/>
      <c r="BN21" s="423"/>
      <c r="BO21" s="424"/>
      <c r="BP21" s="424"/>
      <c r="BQ21" s="424"/>
      <c r="BR21" s="424"/>
      <c r="BS21" s="424"/>
      <c r="BT21" s="424"/>
      <c r="BU21" s="425"/>
      <c r="BV21" s="423"/>
      <c r="BW21" s="424"/>
      <c r="BX21" s="424"/>
      <c r="BY21" s="424"/>
      <c r="BZ21" s="424"/>
      <c r="CA21" s="424"/>
      <c r="CB21" s="424"/>
      <c r="CC21" s="425"/>
      <c r="CD21" s="56"/>
      <c r="CE21" s="421"/>
      <c r="CF21" s="421"/>
      <c r="CG21" s="421"/>
      <c r="CH21" s="421"/>
      <c r="CI21" s="421"/>
      <c r="CJ21" s="421"/>
      <c r="CK21" s="421"/>
      <c r="CL21" s="421"/>
      <c r="CM21" s="421"/>
      <c r="CN21" s="421"/>
      <c r="CO21" s="421"/>
      <c r="CP21" s="421"/>
      <c r="CQ21" s="421"/>
      <c r="CR21" s="421"/>
      <c r="CS21" s="422"/>
      <c r="CT21" s="393"/>
      <c r="CU21" s="394"/>
      <c r="CV21" s="394"/>
      <c r="CW21" s="394"/>
      <c r="CX21" s="394"/>
      <c r="CY21" s="394"/>
      <c r="CZ21" s="394"/>
      <c r="DA21" s="395"/>
      <c r="DB21" s="393"/>
      <c r="DC21" s="394"/>
      <c r="DD21" s="394"/>
      <c r="DE21" s="394"/>
      <c r="DF21" s="394"/>
      <c r="DG21" s="394"/>
      <c r="DH21" s="394"/>
      <c r="DI21" s="395"/>
      <c r="DJ21" s="41"/>
      <c r="DK21" s="41"/>
      <c r="DL21" s="41"/>
      <c r="DM21" s="41"/>
      <c r="DN21" s="41"/>
      <c r="DO21" s="41"/>
    </row>
    <row r="22" spans="1:119" ht="18.75" customHeight="1" thickBot="1" x14ac:dyDescent="0.2">
      <c r="A22" s="42"/>
      <c r="B22" s="454" t="s">
        <v>105</v>
      </c>
      <c r="C22" s="455"/>
      <c r="D22" s="456"/>
      <c r="E22" s="463" t="s">
        <v>26</v>
      </c>
      <c r="F22" s="438"/>
      <c r="G22" s="438"/>
      <c r="H22" s="438"/>
      <c r="I22" s="438"/>
      <c r="J22" s="438"/>
      <c r="K22" s="439"/>
      <c r="L22" s="463" t="s">
        <v>106</v>
      </c>
      <c r="M22" s="438"/>
      <c r="N22" s="438"/>
      <c r="O22" s="438"/>
      <c r="P22" s="439"/>
      <c r="Q22" s="448" t="s">
        <v>107</v>
      </c>
      <c r="R22" s="449"/>
      <c r="S22" s="449"/>
      <c r="T22" s="449"/>
      <c r="U22" s="449"/>
      <c r="V22" s="464"/>
      <c r="W22" s="466" t="s">
        <v>108</v>
      </c>
      <c r="X22" s="455"/>
      <c r="Y22" s="456"/>
      <c r="Z22" s="463" t="s">
        <v>26</v>
      </c>
      <c r="AA22" s="438"/>
      <c r="AB22" s="438"/>
      <c r="AC22" s="438"/>
      <c r="AD22" s="438"/>
      <c r="AE22" s="438"/>
      <c r="AF22" s="438"/>
      <c r="AG22" s="439"/>
      <c r="AH22" s="437" t="s">
        <v>109</v>
      </c>
      <c r="AI22" s="438"/>
      <c r="AJ22" s="438"/>
      <c r="AK22" s="438"/>
      <c r="AL22" s="439"/>
      <c r="AM22" s="437" t="s">
        <v>110</v>
      </c>
      <c r="AN22" s="443"/>
      <c r="AO22" s="443"/>
      <c r="AP22" s="443"/>
      <c r="AQ22" s="443"/>
      <c r="AR22" s="444"/>
      <c r="AS22" s="448" t="s">
        <v>107</v>
      </c>
      <c r="AT22" s="449"/>
      <c r="AU22" s="449"/>
      <c r="AV22" s="449"/>
      <c r="AW22" s="449"/>
      <c r="AX22" s="450"/>
      <c r="AY22" s="390"/>
      <c r="AZ22" s="391"/>
      <c r="BA22" s="391"/>
      <c r="BB22" s="391"/>
      <c r="BC22" s="391"/>
      <c r="BD22" s="391"/>
      <c r="BE22" s="391"/>
      <c r="BF22" s="391"/>
      <c r="BG22" s="391"/>
      <c r="BH22" s="391"/>
      <c r="BI22" s="391"/>
      <c r="BJ22" s="391"/>
      <c r="BK22" s="391"/>
      <c r="BL22" s="391"/>
      <c r="BM22" s="392"/>
      <c r="BN22" s="426"/>
      <c r="BO22" s="427"/>
      <c r="BP22" s="427"/>
      <c r="BQ22" s="427"/>
      <c r="BR22" s="427"/>
      <c r="BS22" s="427"/>
      <c r="BT22" s="427"/>
      <c r="BU22" s="428"/>
      <c r="BV22" s="426"/>
      <c r="BW22" s="427"/>
      <c r="BX22" s="427"/>
      <c r="BY22" s="427"/>
      <c r="BZ22" s="427"/>
      <c r="CA22" s="427"/>
      <c r="CB22" s="427"/>
      <c r="CC22" s="428"/>
      <c r="CD22" s="56"/>
      <c r="CE22" s="421"/>
      <c r="CF22" s="421"/>
      <c r="CG22" s="421"/>
      <c r="CH22" s="421"/>
      <c r="CI22" s="421"/>
      <c r="CJ22" s="421"/>
      <c r="CK22" s="421"/>
      <c r="CL22" s="421"/>
      <c r="CM22" s="421"/>
      <c r="CN22" s="421"/>
      <c r="CO22" s="421"/>
      <c r="CP22" s="421"/>
      <c r="CQ22" s="421"/>
      <c r="CR22" s="421"/>
      <c r="CS22" s="422"/>
      <c r="CT22" s="393"/>
      <c r="CU22" s="394"/>
      <c r="CV22" s="394"/>
      <c r="CW22" s="394"/>
      <c r="CX22" s="394"/>
      <c r="CY22" s="394"/>
      <c r="CZ22" s="394"/>
      <c r="DA22" s="395"/>
      <c r="DB22" s="393"/>
      <c r="DC22" s="394"/>
      <c r="DD22" s="394"/>
      <c r="DE22" s="394"/>
      <c r="DF22" s="394"/>
      <c r="DG22" s="394"/>
      <c r="DH22" s="394"/>
      <c r="DI22" s="395"/>
      <c r="DJ22" s="41"/>
      <c r="DK22" s="41"/>
      <c r="DL22" s="41"/>
      <c r="DM22" s="41"/>
      <c r="DN22" s="41"/>
      <c r="DO22" s="41"/>
    </row>
    <row r="23" spans="1:119" ht="18.75" customHeight="1" x14ac:dyDescent="0.15">
      <c r="A23" s="42"/>
      <c r="B23" s="457"/>
      <c r="C23" s="458"/>
      <c r="D23" s="459"/>
      <c r="E23" s="440"/>
      <c r="F23" s="441"/>
      <c r="G23" s="441"/>
      <c r="H23" s="441"/>
      <c r="I23" s="441"/>
      <c r="J23" s="441"/>
      <c r="K23" s="442"/>
      <c r="L23" s="440"/>
      <c r="M23" s="441"/>
      <c r="N23" s="441"/>
      <c r="O23" s="441"/>
      <c r="P23" s="442"/>
      <c r="Q23" s="451"/>
      <c r="R23" s="452"/>
      <c r="S23" s="452"/>
      <c r="T23" s="452"/>
      <c r="U23" s="452"/>
      <c r="V23" s="465"/>
      <c r="W23" s="467"/>
      <c r="X23" s="458"/>
      <c r="Y23" s="459"/>
      <c r="Z23" s="440"/>
      <c r="AA23" s="441"/>
      <c r="AB23" s="441"/>
      <c r="AC23" s="441"/>
      <c r="AD23" s="441"/>
      <c r="AE23" s="441"/>
      <c r="AF23" s="441"/>
      <c r="AG23" s="442"/>
      <c r="AH23" s="440"/>
      <c r="AI23" s="441"/>
      <c r="AJ23" s="441"/>
      <c r="AK23" s="441"/>
      <c r="AL23" s="442"/>
      <c r="AM23" s="445"/>
      <c r="AN23" s="446"/>
      <c r="AO23" s="446"/>
      <c r="AP23" s="446"/>
      <c r="AQ23" s="446"/>
      <c r="AR23" s="447"/>
      <c r="AS23" s="451"/>
      <c r="AT23" s="452"/>
      <c r="AU23" s="452"/>
      <c r="AV23" s="452"/>
      <c r="AW23" s="452"/>
      <c r="AX23" s="453"/>
      <c r="AY23" s="415" t="s">
        <v>111</v>
      </c>
      <c r="AZ23" s="416"/>
      <c r="BA23" s="416"/>
      <c r="BB23" s="416"/>
      <c r="BC23" s="416"/>
      <c r="BD23" s="416"/>
      <c r="BE23" s="416"/>
      <c r="BF23" s="416"/>
      <c r="BG23" s="416"/>
      <c r="BH23" s="416"/>
      <c r="BI23" s="416"/>
      <c r="BJ23" s="416"/>
      <c r="BK23" s="416"/>
      <c r="BL23" s="416"/>
      <c r="BM23" s="417"/>
      <c r="BN23" s="423">
        <v>8587138</v>
      </c>
      <c r="BO23" s="424"/>
      <c r="BP23" s="424"/>
      <c r="BQ23" s="424"/>
      <c r="BR23" s="424"/>
      <c r="BS23" s="424"/>
      <c r="BT23" s="424"/>
      <c r="BU23" s="425"/>
      <c r="BV23" s="423">
        <v>8800831</v>
      </c>
      <c r="BW23" s="424"/>
      <c r="BX23" s="424"/>
      <c r="BY23" s="424"/>
      <c r="BZ23" s="424"/>
      <c r="CA23" s="424"/>
      <c r="CB23" s="424"/>
      <c r="CC23" s="425"/>
      <c r="CD23" s="56"/>
      <c r="CE23" s="421"/>
      <c r="CF23" s="421"/>
      <c r="CG23" s="421"/>
      <c r="CH23" s="421"/>
      <c r="CI23" s="421"/>
      <c r="CJ23" s="421"/>
      <c r="CK23" s="421"/>
      <c r="CL23" s="421"/>
      <c r="CM23" s="421"/>
      <c r="CN23" s="421"/>
      <c r="CO23" s="421"/>
      <c r="CP23" s="421"/>
      <c r="CQ23" s="421"/>
      <c r="CR23" s="421"/>
      <c r="CS23" s="422"/>
      <c r="CT23" s="393"/>
      <c r="CU23" s="394"/>
      <c r="CV23" s="394"/>
      <c r="CW23" s="394"/>
      <c r="CX23" s="394"/>
      <c r="CY23" s="394"/>
      <c r="CZ23" s="394"/>
      <c r="DA23" s="395"/>
      <c r="DB23" s="393"/>
      <c r="DC23" s="394"/>
      <c r="DD23" s="394"/>
      <c r="DE23" s="394"/>
      <c r="DF23" s="394"/>
      <c r="DG23" s="394"/>
      <c r="DH23" s="394"/>
      <c r="DI23" s="395"/>
      <c r="DJ23" s="41"/>
      <c r="DK23" s="41"/>
      <c r="DL23" s="41"/>
      <c r="DM23" s="41"/>
      <c r="DN23" s="41"/>
      <c r="DO23" s="41"/>
    </row>
    <row r="24" spans="1:119" ht="18.75" customHeight="1" thickBot="1" x14ac:dyDescent="0.2">
      <c r="A24" s="42"/>
      <c r="B24" s="457"/>
      <c r="C24" s="458"/>
      <c r="D24" s="459"/>
      <c r="E24" s="396" t="s">
        <v>112</v>
      </c>
      <c r="F24" s="397"/>
      <c r="G24" s="397"/>
      <c r="H24" s="397"/>
      <c r="I24" s="397"/>
      <c r="J24" s="397"/>
      <c r="K24" s="398"/>
      <c r="L24" s="399">
        <v>1</v>
      </c>
      <c r="M24" s="400"/>
      <c r="N24" s="400"/>
      <c r="O24" s="400"/>
      <c r="P24" s="401"/>
      <c r="Q24" s="399">
        <v>7919</v>
      </c>
      <c r="R24" s="400"/>
      <c r="S24" s="400"/>
      <c r="T24" s="400"/>
      <c r="U24" s="400"/>
      <c r="V24" s="401"/>
      <c r="W24" s="467"/>
      <c r="X24" s="458"/>
      <c r="Y24" s="459"/>
      <c r="Z24" s="396" t="s">
        <v>113</v>
      </c>
      <c r="AA24" s="397"/>
      <c r="AB24" s="397"/>
      <c r="AC24" s="397"/>
      <c r="AD24" s="397"/>
      <c r="AE24" s="397"/>
      <c r="AF24" s="397"/>
      <c r="AG24" s="398"/>
      <c r="AH24" s="399">
        <v>216</v>
      </c>
      <c r="AI24" s="400"/>
      <c r="AJ24" s="400"/>
      <c r="AK24" s="400"/>
      <c r="AL24" s="401"/>
      <c r="AM24" s="399">
        <v>654048</v>
      </c>
      <c r="AN24" s="400"/>
      <c r="AO24" s="400"/>
      <c r="AP24" s="400"/>
      <c r="AQ24" s="400"/>
      <c r="AR24" s="401"/>
      <c r="AS24" s="399">
        <v>3028</v>
      </c>
      <c r="AT24" s="400"/>
      <c r="AU24" s="400"/>
      <c r="AV24" s="400"/>
      <c r="AW24" s="400"/>
      <c r="AX24" s="402"/>
      <c r="AY24" s="390" t="s">
        <v>114</v>
      </c>
      <c r="AZ24" s="391"/>
      <c r="BA24" s="391"/>
      <c r="BB24" s="391"/>
      <c r="BC24" s="391"/>
      <c r="BD24" s="391"/>
      <c r="BE24" s="391"/>
      <c r="BF24" s="391"/>
      <c r="BG24" s="391"/>
      <c r="BH24" s="391"/>
      <c r="BI24" s="391"/>
      <c r="BJ24" s="391"/>
      <c r="BK24" s="391"/>
      <c r="BL24" s="391"/>
      <c r="BM24" s="392"/>
      <c r="BN24" s="423">
        <v>8081314</v>
      </c>
      <c r="BO24" s="424"/>
      <c r="BP24" s="424"/>
      <c r="BQ24" s="424"/>
      <c r="BR24" s="424"/>
      <c r="BS24" s="424"/>
      <c r="BT24" s="424"/>
      <c r="BU24" s="425"/>
      <c r="BV24" s="423">
        <v>8268475</v>
      </c>
      <c r="BW24" s="424"/>
      <c r="BX24" s="424"/>
      <c r="BY24" s="424"/>
      <c r="BZ24" s="424"/>
      <c r="CA24" s="424"/>
      <c r="CB24" s="424"/>
      <c r="CC24" s="425"/>
      <c r="CD24" s="56"/>
      <c r="CE24" s="421"/>
      <c r="CF24" s="421"/>
      <c r="CG24" s="421"/>
      <c r="CH24" s="421"/>
      <c r="CI24" s="421"/>
      <c r="CJ24" s="421"/>
      <c r="CK24" s="421"/>
      <c r="CL24" s="421"/>
      <c r="CM24" s="421"/>
      <c r="CN24" s="421"/>
      <c r="CO24" s="421"/>
      <c r="CP24" s="421"/>
      <c r="CQ24" s="421"/>
      <c r="CR24" s="421"/>
      <c r="CS24" s="422"/>
      <c r="CT24" s="393"/>
      <c r="CU24" s="394"/>
      <c r="CV24" s="394"/>
      <c r="CW24" s="394"/>
      <c r="CX24" s="394"/>
      <c r="CY24" s="394"/>
      <c r="CZ24" s="394"/>
      <c r="DA24" s="395"/>
      <c r="DB24" s="393"/>
      <c r="DC24" s="394"/>
      <c r="DD24" s="394"/>
      <c r="DE24" s="394"/>
      <c r="DF24" s="394"/>
      <c r="DG24" s="394"/>
      <c r="DH24" s="394"/>
      <c r="DI24" s="395"/>
      <c r="DJ24" s="41"/>
      <c r="DK24" s="41"/>
      <c r="DL24" s="41"/>
      <c r="DM24" s="41"/>
      <c r="DN24" s="41"/>
      <c r="DO24" s="41"/>
    </row>
    <row r="25" spans="1:119" s="41" customFormat="1" ht="18.75" customHeight="1" x14ac:dyDescent="0.15">
      <c r="A25" s="42"/>
      <c r="B25" s="457"/>
      <c r="C25" s="458"/>
      <c r="D25" s="459"/>
      <c r="E25" s="396" t="s">
        <v>115</v>
      </c>
      <c r="F25" s="397"/>
      <c r="G25" s="397"/>
      <c r="H25" s="397"/>
      <c r="I25" s="397"/>
      <c r="J25" s="397"/>
      <c r="K25" s="398"/>
      <c r="L25" s="399">
        <v>1</v>
      </c>
      <c r="M25" s="400"/>
      <c r="N25" s="400"/>
      <c r="O25" s="400"/>
      <c r="P25" s="401"/>
      <c r="Q25" s="399">
        <v>5939</v>
      </c>
      <c r="R25" s="400"/>
      <c r="S25" s="400"/>
      <c r="T25" s="400"/>
      <c r="U25" s="400"/>
      <c r="V25" s="401"/>
      <c r="W25" s="467"/>
      <c r="X25" s="458"/>
      <c r="Y25" s="459"/>
      <c r="Z25" s="396" t="s">
        <v>116</v>
      </c>
      <c r="AA25" s="397"/>
      <c r="AB25" s="397"/>
      <c r="AC25" s="397"/>
      <c r="AD25" s="397"/>
      <c r="AE25" s="397"/>
      <c r="AF25" s="397"/>
      <c r="AG25" s="398"/>
      <c r="AH25" s="399" t="s">
        <v>80</v>
      </c>
      <c r="AI25" s="400"/>
      <c r="AJ25" s="400"/>
      <c r="AK25" s="400"/>
      <c r="AL25" s="401"/>
      <c r="AM25" s="399" t="s">
        <v>72</v>
      </c>
      <c r="AN25" s="400"/>
      <c r="AO25" s="400"/>
      <c r="AP25" s="400"/>
      <c r="AQ25" s="400"/>
      <c r="AR25" s="401"/>
      <c r="AS25" s="399" t="s">
        <v>72</v>
      </c>
      <c r="AT25" s="400"/>
      <c r="AU25" s="400"/>
      <c r="AV25" s="400"/>
      <c r="AW25" s="400"/>
      <c r="AX25" s="402"/>
      <c r="AY25" s="415" t="s">
        <v>117</v>
      </c>
      <c r="AZ25" s="416"/>
      <c r="BA25" s="416"/>
      <c r="BB25" s="416"/>
      <c r="BC25" s="416"/>
      <c r="BD25" s="416"/>
      <c r="BE25" s="416"/>
      <c r="BF25" s="416"/>
      <c r="BG25" s="416"/>
      <c r="BH25" s="416"/>
      <c r="BI25" s="416"/>
      <c r="BJ25" s="416"/>
      <c r="BK25" s="416"/>
      <c r="BL25" s="416"/>
      <c r="BM25" s="417"/>
      <c r="BN25" s="418">
        <v>913007</v>
      </c>
      <c r="BO25" s="419"/>
      <c r="BP25" s="419"/>
      <c r="BQ25" s="419"/>
      <c r="BR25" s="419"/>
      <c r="BS25" s="419"/>
      <c r="BT25" s="419"/>
      <c r="BU25" s="420"/>
      <c r="BV25" s="418">
        <v>1069799</v>
      </c>
      <c r="BW25" s="419"/>
      <c r="BX25" s="419"/>
      <c r="BY25" s="419"/>
      <c r="BZ25" s="419"/>
      <c r="CA25" s="419"/>
      <c r="CB25" s="419"/>
      <c r="CC25" s="420"/>
      <c r="CD25" s="56"/>
      <c r="CE25" s="421"/>
      <c r="CF25" s="421"/>
      <c r="CG25" s="421"/>
      <c r="CH25" s="421"/>
      <c r="CI25" s="421"/>
      <c r="CJ25" s="421"/>
      <c r="CK25" s="421"/>
      <c r="CL25" s="421"/>
      <c r="CM25" s="421"/>
      <c r="CN25" s="421"/>
      <c r="CO25" s="421"/>
      <c r="CP25" s="421"/>
      <c r="CQ25" s="421"/>
      <c r="CR25" s="421"/>
      <c r="CS25" s="422"/>
      <c r="CT25" s="393"/>
      <c r="CU25" s="394"/>
      <c r="CV25" s="394"/>
      <c r="CW25" s="394"/>
      <c r="CX25" s="394"/>
      <c r="CY25" s="394"/>
      <c r="CZ25" s="394"/>
      <c r="DA25" s="395"/>
      <c r="DB25" s="393"/>
      <c r="DC25" s="394"/>
      <c r="DD25" s="394"/>
      <c r="DE25" s="394"/>
      <c r="DF25" s="394"/>
      <c r="DG25" s="394"/>
      <c r="DH25" s="394"/>
      <c r="DI25" s="395"/>
    </row>
    <row r="26" spans="1:119" s="41" customFormat="1" ht="18.75" customHeight="1" x14ac:dyDescent="0.15">
      <c r="A26" s="42"/>
      <c r="B26" s="457"/>
      <c r="C26" s="458"/>
      <c r="D26" s="459"/>
      <c r="E26" s="396" t="s">
        <v>118</v>
      </c>
      <c r="F26" s="397"/>
      <c r="G26" s="397"/>
      <c r="H26" s="397"/>
      <c r="I26" s="397"/>
      <c r="J26" s="397"/>
      <c r="K26" s="398"/>
      <c r="L26" s="399">
        <v>1</v>
      </c>
      <c r="M26" s="400"/>
      <c r="N26" s="400"/>
      <c r="O26" s="400"/>
      <c r="P26" s="401"/>
      <c r="Q26" s="399">
        <v>5446</v>
      </c>
      <c r="R26" s="400"/>
      <c r="S26" s="400"/>
      <c r="T26" s="400"/>
      <c r="U26" s="400"/>
      <c r="V26" s="401"/>
      <c r="W26" s="467"/>
      <c r="X26" s="458"/>
      <c r="Y26" s="459"/>
      <c r="Z26" s="396" t="s">
        <v>119</v>
      </c>
      <c r="AA26" s="435"/>
      <c r="AB26" s="435"/>
      <c r="AC26" s="435"/>
      <c r="AD26" s="435"/>
      <c r="AE26" s="435"/>
      <c r="AF26" s="435"/>
      <c r="AG26" s="436"/>
      <c r="AH26" s="399">
        <v>24</v>
      </c>
      <c r="AI26" s="400"/>
      <c r="AJ26" s="400"/>
      <c r="AK26" s="400"/>
      <c r="AL26" s="401"/>
      <c r="AM26" s="399">
        <v>73824</v>
      </c>
      <c r="AN26" s="400"/>
      <c r="AO26" s="400"/>
      <c r="AP26" s="400"/>
      <c r="AQ26" s="400"/>
      <c r="AR26" s="401"/>
      <c r="AS26" s="399">
        <v>3076</v>
      </c>
      <c r="AT26" s="400"/>
      <c r="AU26" s="400"/>
      <c r="AV26" s="400"/>
      <c r="AW26" s="400"/>
      <c r="AX26" s="402"/>
      <c r="AY26" s="432" t="s">
        <v>120</v>
      </c>
      <c r="AZ26" s="433"/>
      <c r="BA26" s="433"/>
      <c r="BB26" s="433"/>
      <c r="BC26" s="433"/>
      <c r="BD26" s="433"/>
      <c r="BE26" s="433"/>
      <c r="BF26" s="433"/>
      <c r="BG26" s="433"/>
      <c r="BH26" s="433"/>
      <c r="BI26" s="433"/>
      <c r="BJ26" s="433"/>
      <c r="BK26" s="433"/>
      <c r="BL26" s="433"/>
      <c r="BM26" s="434"/>
      <c r="BN26" s="423" t="s">
        <v>72</v>
      </c>
      <c r="BO26" s="424"/>
      <c r="BP26" s="424"/>
      <c r="BQ26" s="424"/>
      <c r="BR26" s="424"/>
      <c r="BS26" s="424"/>
      <c r="BT26" s="424"/>
      <c r="BU26" s="425"/>
      <c r="BV26" s="423" t="s">
        <v>121</v>
      </c>
      <c r="BW26" s="424"/>
      <c r="BX26" s="424"/>
      <c r="BY26" s="424"/>
      <c r="BZ26" s="424"/>
      <c r="CA26" s="424"/>
      <c r="CB26" s="424"/>
      <c r="CC26" s="425"/>
      <c r="CD26" s="56"/>
      <c r="CE26" s="421"/>
      <c r="CF26" s="421"/>
      <c r="CG26" s="421"/>
      <c r="CH26" s="421"/>
      <c r="CI26" s="421"/>
      <c r="CJ26" s="421"/>
      <c r="CK26" s="421"/>
      <c r="CL26" s="421"/>
      <c r="CM26" s="421"/>
      <c r="CN26" s="421"/>
      <c r="CO26" s="421"/>
      <c r="CP26" s="421"/>
      <c r="CQ26" s="421"/>
      <c r="CR26" s="421"/>
      <c r="CS26" s="422"/>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42"/>
      <c r="B27" s="457"/>
      <c r="C27" s="458"/>
      <c r="D27" s="459"/>
      <c r="E27" s="396" t="s">
        <v>122</v>
      </c>
      <c r="F27" s="397"/>
      <c r="G27" s="397"/>
      <c r="H27" s="397"/>
      <c r="I27" s="397"/>
      <c r="J27" s="397"/>
      <c r="K27" s="398"/>
      <c r="L27" s="399">
        <v>1</v>
      </c>
      <c r="M27" s="400"/>
      <c r="N27" s="400"/>
      <c r="O27" s="400"/>
      <c r="P27" s="401"/>
      <c r="Q27" s="399">
        <v>3163</v>
      </c>
      <c r="R27" s="400"/>
      <c r="S27" s="400"/>
      <c r="T27" s="400"/>
      <c r="U27" s="400"/>
      <c r="V27" s="401"/>
      <c r="W27" s="467"/>
      <c r="X27" s="458"/>
      <c r="Y27" s="459"/>
      <c r="Z27" s="396" t="s">
        <v>123</v>
      </c>
      <c r="AA27" s="397"/>
      <c r="AB27" s="397"/>
      <c r="AC27" s="397"/>
      <c r="AD27" s="397"/>
      <c r="AE27" s="397"/>
      <c r="AF27" s="397"/>
      <c r="AG27" s="398"/>
      <c r="AH27" s="399" t="s">
        <v>72</v>
      </c>
      <c r="AI27" s="400"/>
      <c r="AJ27" s="400"/>
      <c r="AK27" s="400"/>
      <c r="AL27" s="401"/>
      <c r="AM27" s="399" t="s">
        <v>124</v>
      </c>
      <c r="AN27" s="400"/>
      <c r="AO27" s="400"/>
      <c r="AP27" s="400"/>
      <c r="AQ27" s="400"/>
      <c r="AR27" s="401"/>
      <c r="AS27" s="399" t="s">
        <v>72</v>
      </c>
      <c r="AT27" s="400"/>
      <c r="AU27" s="400"/>
      <c r="AV27" s="400"/>
      <c r="AW27" s="400"/>
      <c r="AX27" s="402"/>
      <c r="AY27" s="429" t="s">
        <v>125</v>
      </c>
      <c r="AZ27" s="430"/>
      <c r="BA27" s="430"/>
      <c r="BB27" s="430"/>
      <c r="BC27" s="430"/>
      <c r="BD27" s="430"/>
      <c r="BE27" s="430"/>
      <c r="BF27" s="430"/>
      <c r="BG27" s="430"/>
      <c r="BH27" s="430"/>
      <c r="BI27" s="430"/>
      <c r="BJ27" s="430"/>
      <c r="BK27" s="430"/>
      <c r="BL27" s="430"/>
      <c r="BM27" s="431"/>
      <c r="BN27" s="426" t="s">
        <v>72</v>
      </c>
      <c r="BO27" s="427"/>
      <c r="BP27" s="427"/>
      <c r="BQ27" s="427"/>
      <c r="BR27" s="427"/>
      <c r="BS27" s="427"/>
      <c r="BT27" s="427"/>
      <c r="BU27" s="428"/>
      <c r="BV27" s="426" t="s">
        <v>126</v>
      </c>
      <c r="BW27" s="427"/>
      <c r="BX27" s="427"/>
      <c r="BY27" s="427"/>
      <c r="BZ27" s="427"/>
      <c r="CA27" s="427"/>
      <c r="CB27" s="427"/>
      <c r="CC27" s="428"/>
      <c r="CD27" s="58"/>
      <c r="CE27" s="421"/>
      <c r="CF27" s="421"/>
      <c r="CG27" s="421"/>
      <c r="CH27" s="421"/>
      <c r="CI27" s="421"/>
      <c r="CJ27" s="421"/>
      <c r="CK27" s="421"/>
      <c r="CL27" s="421"/>
      <c r="CM27" s="421"/>
      <c r="CN27" s="421"/>
      <c r="CO27" s="421"/>
      <c r="CP27" s="421"/>
      <c r="CQ27" s="421"/>
      <c r="CR27" s="421"/>
      <c r="CS27" s="422"/>
      <c r="CT27" s="393"/>
      <c r="CU27" s="394"/>
      <c r="CV27" s="394"/>
      <c r="CW27" s="394"/>
      <c r="CX27" s="394"/>
      <c r="CY27" s="394"/>
      <c r="CZ27" s="394"/>
      <c r="DA27" s="395"/>
      <c r="DB27" s="393"/>
      <c r="DC27" s="394"/>
      <c r="DD27" s="394"/>
      <c r="DE27" s="394"/>
      <c r="DF27" s="394"/>
      <c r="DG27" s="394"/>
      <c r="DH27" s="394"/>
      <c r="DI27" s="395"/>
      <c r="DJ27" s="41"/>
      <c r="DK27" s="41"/>
      <c r="DL27" s="41"/>
      <c r="DM27" s="41"/>
      <c r="DN27" s="41"/>
      <c r="DO27" s="41"/>
    </row>
    <row r="28" spans="1:119" ht="18.75" customHeight="1" x14ac:dyDescent="0.15">
      <c r="A28" s="42"/>
      <c r="B28" s="457"/>
      <c r="C28" s="458"/>
      <c r="D28" s="459"/>
      <c r="E28" s="396" t="s">
        <v>127</v>
      </c>
      <c r="F28" s="397"/>
      <c r="G28" s="397"/>
      <c r="H28" s="397"/>
      <c r="I28" s="397"/>
      <c r="J28" s="397"/>
      <c r="K28" s="398"/>
      <c r="L28" s="399">
        <v>1</v>
      </c>
      <c r="M28" s="400"/>
      <c r="N28" s="400"/>
      <c r="O28" s="400"/>
      <c r="P28" s="401"/>
      <c r="Q28" s="399">
        <v>2606</v>
      </c>
      <c r="R28" s="400"/>
      <c r="S28" s="400"/>
      <c r="T28" s="400"/>
      <c r="U28" s="400"/>
      <c r="V28" s="401"/>
      <c r="W28" s="467"/>
      <c r="X28" s="458"/>
      <c r="Y28" s="459"/>
      <c r="Z28" s="396" t="s">
        <v>128</v>
      </c>
      <c r="AA28" s="397"/>
      <c r="AB28" s="397"/>
      <c r="AC28" s="397"/>
      <c r="AD28" s="397"/>
      <c r="AE28" s="397"/>
      <c r="AF28" s="397"/>
      <c r="AG28" s="398"/>
      <c r="AH28" s="399" t="s">
        <v>129</v>
      </c>
      <c r="AI28" s="400"/>
      <c r="AJ28" s="400"/>
      <c r="AK28" s="400"/>
      <c r="AL28" s="401"/>
      <c r="AM28" s="399" t="s">
        <v>72</v>
      </c>
      <c r="AN28" s="400"/>
      <c r="AO28" s="400"/>
      <c r="AP28" s="400"/>
      <c r="AQ28" s="400"/>
      <c r="AR28" s="401"/>
      <c r="AS28" s="399" t="s">
        <v>124</v>
      </c>
      <c r="AT28" s="400"/>
      <c r="AU28" s="400"/>
      <c r="AV28" s="400"/>
      <c r="AW28" s="400"/>
      <c r="AX28" s="402"/>
      <c r="AY28" s="406" t="s">
        <v>130</v>
      </c>
      <c r="AZ28" s="407"/>
      <c r="BA28" s="407"/>
      <c r="BB28" s="408"/>
      <c r="BC28" s="415" t="s">
        <v>131</v>
      </c>
      <c r="BD28" s="416"/>
      <c r="BE28" s="416"/>
      <c r="BF28" s="416"/>
      <c r="BG28" s="416"/>
      <c r="BH28" s="416"/>
      <c r="BI28" s="416"/>
      <c r="BJ28" s="416"/>
      <c r="BK28" s="416"/>
      <c r="BL28" s="416"/>
      <c r="BM28" s="417"/>
      <c r="BN28" s="418">
        <v>1002645</v>
      </c>
      <c r="BO28" s="419"/>
      <c r="BP28" s="419"/>
      <c r="BQ28" s="419"/>
      <c r="BR28" s="419"/>
      <c r="BS28" s="419"/>
      <c r="BT28" s="419"/>
      <c r="BU28" s="420"/>
      <c r="BV28" s="418">
        <v>577651</v>
      </c>
      <c r="BW28" s="419"/>
      <c r="BX28" s="419"/>
      <c r="BY28" s="419"/>
      <c r="BZ28" s="419"/>
      <c r="CA28" s="419"/>
      <c r="CB28" s="419"/>
      <c r="CC28" s="420"/>
      <c r="CD28" s="56"/>
      <c r="CE28" s="421"/>
      <c r="CF28" s="421"/>
      <c r="CG28" s="421"/>
      <c r="CH28" s="421"/>
      <c r="CI28" s="421"/>
      <c r="CJ28" s="421"/>
      <c r="CK28" s="421"/>
      <c r="CL28" s="421"/>
      <c r="CM28" s="421"/>
      <c r="CN28" s="421"/>
      <c r="CO28" s="421"/>
      <c r="CP28" s="421"/>
      <c r="CQ28" s="421"/>
      <c r="CR28" s="421"/>
      <c r="CS28" s="422"/>
      <c r="CT28" s="393"/>
      <c r="CU28" s="394"/>
      <c r="CV28" s="394"/>
      <c r="CW28" s="394"/>
      <c r="CX28" s="394"/>
      <c r="CY28" s="394"/>
      <c r="CZ28" s="394"/>
      <c r="DA28" s="395"/>
      <c r="DB28" s="393"/>
      <c r="DC28" s="394"/>
      <c r="DD28" s="394"/>
      <c r="DE28" s="394"/>
      <c r="DF28" s="394"/>
      <c r="DG28" s="394"/>
      <c r="DH28" s="394"/>
      <c r="DI28" s="395"/>
      <c r="DJ28" s="41"/>
      <c r="DK28" s="41"/>
      <c r="DL28" s="41"/>
      <c r="DM28" s="41"/>
      <c r="DN28" s="41"/>
      <c r="DO28" s="41"/>
    </row>
    <row r="29" spans="1:119" ht="18.75" customHeight="1" x14ac:dyDescent="0.15">
      <c r="A29" s="42"/>
      <c r="B29" s="457"/>
      <c r="C29" s="458"/>
      <c r="D29" s="459"/>
      <c r="E29" s="396" t="s">
        <v>132</v>
      </c>
      <c r="F29" s="397"/>
      <c r="G29" s="397"/>
      <c r="H29" s="397"/>
      <c r="I29" s="397"/>
      <c r="J29" s="397"/>
      <c r="K29" s="398"/>
      <c r="L29" s="399">
        <v>12</v>
      </c>
      <c r="M29" s="400"/>
      <c r="N29" s="400"/>
      <c r="O29" s="400"/>
      <c r="P29" s="401"/>
      <c r="Q29" s="399">
        <v>2376</v>
      </c>
      <c r="R29" s="400"/>
      <c r="S29" s="400"/>
      <c r="T29" s="400"/>
      <c r="U29" s="400"/>
      <c r="V29" s="401"/>
      <c r="W29" s="468"/>
      <c r="X29" s="469"/>
      <c r="Y29" s="470"/>
      <c r="Z29" s="396" t="s">
        <v>133</v>
      </c>
      <c r="AA29" s="397"/>
      <c r="AB29" s="397"/>
      <c r="AC29" s="397"/>
      <c r="AD29" s="397"/>
      <c r="AE29" s="397"/>
      <c r="AF29" s="397"/>
      <c r="AG29" s="398"/>
      <c r="AH29" s="399">
        <v>216</v>
      </c>
      <c r="AI29" s="400"/>
      <c r="AJ29" s="400"/>
      <c r="AK29" s="400"/>
      <c r="AL29" s="401"/>
      <c r="AM29" s="399">
        <v>654048</v>
      </c>
      <c r="AN29" s="400"/>
      <c r="AO29" s="400"/>
      <c r="AP29" s="400"/>
      <c r="AQ29" s="400"/>
      <c r="AR29" s="401"/>
      <c r="AS29" s="399">
        <v>3028</v>
      </c>
      <c r="AT29" s="400"/>
      <c r="AU29" s="400"/>
      <c r="AV29" s="400"/>
      <c r="AW29" s="400"/>
      <c r="AX29" s="402"/>
      <c r="AY29" s="409"/>
      <c r="AZ29" s="410"/>
      <c r="BA29" s="410"/>
      <c r="BB29" s="411"/>
      <c r="BC29" s="403" t="s">
        <v>134</v>
      </c>
      <c r="BD29" s="404"/>
      <c r="BE29" s="404"/>
      <c r="BF29" s="404"/>
      <c r="BG29" s="404"/>
      <c r="BH29" s="404"/>
      <c r="BI29" s="404"/>
      <c r="BJ29" s="404"/>
      <c r="BK29" s="404"/>
      <c r="BL29" s="404"/>
      <c r="BM29" s="405"/>
      <c r="BN29" s="423">
        <v>316431</v>
      </c>
      <c r="BO29" s="424"/>
      <c r="BP29" s="424"/>
      <c r="BQ29" s="424"/>
      <c r="BR29" s="424"/>
      <c r="BS29" s="424"/>
      <c r="BT29" s="424"/>
      <c r="BU29" s="425"/>
      <c r="BV29" s="423">
        <v>308315</v>
      </c>
      <c r="BW29" s="424"/>
      <c r="BX29" s="424"/>
      <c r="BY29" s="424"/>
      <c r="BZ29" s="424"/>
      <c r="CA29" s="424"/>
      <c r="CB29" s="424"/>
      <c r="CC29" s="425"/>
      <c r="CD29" s="58"/>
      <c r="CE29" s="421"/>
      <c r="CF29" s="421"/>
      <c r="CG29" s="421"/>
      <c r="CH29" s="421"/>
      <c r="CI29" s="421"/>
      <c r="CJ29" s="421"/>
      <c r="CK29" s="421"/>
      <c r="CL29" s="421"/>
      <c r="CM29" s="421"/>
      <c r="CN29" s="421"/>
      <c r="CO29" s="421"/>
      <c r="CP29" s="421"/>
      <c r="CQ29" s="421"/>
      <c r="CR29" s="421"/>
      <c r="CS29" s="422"/>
      <c r="CT29" s="393"/>
      <c r="CU29" s="394"/>
      <c r="CV29" s="394"/>
      <c r="CW29" s="394"/>
      <c r="CX29" s="394"/>
      <c r="CY29" s="394"/>
      <c r="CZ29" s="394"/>
      <c r="DA29" s="395"/>
      <c r="DB29" s="393"/>
      <c r="DC29" s="394"/>
      <c r="DD29" s="394"/>
      <c r="DE29" s="394"/>
      <c r="DF29" s="394"/>
      <c r="DG29" s="394"/>
      <c r="DH29" s="394"/>
      <c r="DI29" s="395"/>
      <c r="DJ29" s="41"/>
      <c r="DK29" s="41"/>
      <c r="DL29" s="41"/>
      <c r="DM29" s="41"/>
      <c r="DN29" s="41"/>
      <c r="DO29" s="41"/>
    </row>
    <row r="30" spans="1:119" ht="18.75" customHeight="1" thickBot="1" x14ac:dyDescent="0.2">
      <c r="A30" s="42"/>
      <c r="B30" s="460"/>
      <c r="C30" s="461"/>
      <c r="D30" s="462"/>
      <c r="E30" s="471"/>
      <c r="F30" s="472"/>
      <c r="G30" s="472"/>
      <c r="H30" s="472"/>
      <c r="I30" s="472"/>
      <c r="J30" s="472"/>
      <c r="K30" s="473"/>
      <c r="L30" s="474"/>
      <c r="M30" s="475"/>
      <c r="N30" s="475"/>
      <c r="O30" s="475"/>
      <c r="P30" s="476"/>
      <c r="Q30" s="474"/>
      <c r="R30" s="475"/>
      <c r="S30" s="475"/>
      <c r="T30" s="475"/>
      <c r="U30" s="475"/>
      <c r="V30" s="476"/>
      <c r="W30" s="477" t="s">
        <v>135</v>
      </c>
      <c r="X30" s="478"/>
      <c r="Y30" s="478"/>
      <c r="Z30" s="478"/>
      <c r="AA30" s="478"/>
      <c r="AB30" s="478"/>
      <c r="AC30" s="478"/>
      <c r="AD30" s="478"/>
      <c r="AE30" s="478"/>
      <c r="AF30" s="478"/>
      <c r="AG30" s="479"/>
      <c r="AH30" s="387">
        <v>93.2</v>
      </c>
      <c r="AI30" s="388"/>
      <c r="AJ30" s="388"/>
      <c r="AK30" s="388"/>
      <c r="AL30" s="388"/>
      <c r="AM30" s="388"/>
      <c r="AN30" s="388"/>
      <c r="AO30" s="388"/>
      <c r="AP30" s="388"/>
      <c r="AQ30" s="388"/>
      <c r="AR30" s="388"/>
      <c r="AS30" s="388"/>
      <c r="AT30" s="388"/>
      <c r="AU30" s="388"/>
      <c r="AV30" s="388"/>
      <c r="AW30" s="388"/>
      <c r="AX30" s="389"/>
      <c r="AY30" s="412"/>
      <c r="AZ30" s="413"/>
      <c r="BA30" s="413"/>
      <c r="BB30" s="414"/>
      <c r="BC30" s="390" t="s">
        <v>136</v>
      </c>
      <c r="BD30" s="391"/>
      <c r="BE30" s="391"/>
      <c r="BF30" s="391"/>
      <c r="BG30" s="391"/>
      <c r="BH30" s="391"/>
      <c r="BI30" s="391"/>
      <c r="BJ30" s="391"/>
      <c r="BK30" s="391"/>
      <c r="BL30" s="391"/>
      <c r="BM30" s="392"/>
      <c r="BN30" s="426">
        <v>1239259</v>
      </c>
      <c r="BO30" s="427"/>
      <c r="BP30" s="427"/>
      <c r="BQ30" s="427"/>
      <c r="BR30" s="427"/>
      <c r="BS30" s="427"/>
      <c r="BT30" s="427"/>
      <c r="BU30" s="428"/>
      <c r="BV30" s="426">
        <v>1120245</v>
      </c>
      <c r="BW30" s="427"/>
      <c r="BX30" s="427"/>
      <c r="BY30" s="427"/>
      <c r="BZ30" s="427"/>
      <c r="CA30" s="427"/>
      <c r="CB30" s="427"/>
      <c r="CC30" s="42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137</v>
      </c>
      <c r="D32" s="69"/>
      <c r="E32" s="69"/>
      <c r="F32" s="66"/>
      <c r="G32" s="66"/>
      <c r="H32" s="66"/>
      <c r="I32" s="66"/>
      <c r="J32" s="66"/>
      <c r="K32" s="66"/>
      <c r="L32" s="66"/>
      <c r="M32" s="66"/>
      <c r="N32" s="66"/>
      <c r="O32" s="66"/>
      <c r="P32" s="66"/>
      <c r="Q32" s="66"/>
      <c r="R32" s="66"/>
      <c r="S32" s="66"/>
      <c r="T32" s="66"/>
      <c r="U32" s="66" t="s">
        <v>138</v>
      </c>
      <c r="V32" s="66"/>
      <c r="W32" s="66"/>
      <c r="X32" s="66"/>
      <c r="Y32" s="66"/>
      <c r="Z32" s="66"/>
      <c r="AA32" s="66"/>
      <c r="AB32" s="66"/>
      <c r="AC32" s="66"/>
      <c r="AD32" s="66"/>
      <c r="AE32" s="66"/>
      <c r="AF32" s="66"/>
      <c r="AG32" s="66"/>
      <c r="AH32" s="66"/>
      <c r="AI32" s="66"/>
      <c r="AJ32" s="66"/>
      <c r="AK32" s="66"/>
      <c r="AL32" s="66"/>
      <c r="AM32" s="70" t="s">
        <v>139</v>
      </c>
      <c r="AN32" s="66"/>
      <c r="AO32" s="66"/>
      <c r="AP32" s="66"/>
      <c r="AQ32" s="66"/>
      <c r="AR32" s="66"/>
      <c r="AS32" s="70"/>
      <c r="AT32" s="70"/>
      <c r="AU32" s="70"/>
      <c r="AV32" s="70"/>
      <c r="AW32" s="70"/>
      <c r="AX32" s="70"/>
      <c r="AY32" s="70"/>
      <c r="AZ32" s="70"/>
      <c r="BA32" s="70"/>
      <c r="BB32" s="66"/>
      <c r="BC32" s="70"/>
      <c r="BD32" s="66"/>
      <c r="BE32" s="70" t="s">
        <v>140</v>
      </c>
      <c r="BF32" s="66"/>
      <c r="BG32" s="66"/>
      <c r="BH32" s="66"/>
      <c r="BI32" s="66"/>
      <c r="BJ32" s="70"/>
      <c r="BK32" s="70"/>
      <c r="BL32" s="70"/>
      <c r="BM32" s="70"/>
      <c r="BN32" s="70"/>
      <c r="BO32" s="70"/>
      <c r="BP32" s="70"/>
      <c r="BQ32" s="70"/>
      <c r="BR32" s="66"/>
      <c r="BS32" s="66"/>
      <c r="BT32" s="66"/>
      <c r="BU32" s="66"/>
      <c r="BV32" s="66"/>
      <c r="BW32" s="66" t="s">
        <v>141</v>
      </c>
      <c r="BX32" s="66"/>
      <c r="BY32" s="66"/>
      <c r="BZ32" s="66"/>
      <c r="CA32" s="66"/>
      <c r="CB32" s="70"/>
      <c r="CC32" s="70"/>
      <c r="CD32" s="70"/>
      <c r="CE32" s="70"/>
      <c r="CF32" s="70"/>
      <c r="CG32" s="70"/>
      <c r="CH32" s="70"/>
      <c r="CI32" s="70"/>
      <c r="CJ32" s="70"/>
      <c r="CK32" s="70"/>
      <c r="CL32" s="70"/>
      <c r="CM32" s="70"/>
      <c r="CN32" s="70"/>
      <c r="CO32" s="70" t="s">
        <v>142</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6" t="s">
        <v>143</v>
      </c>
      <c r="D33" s="386"/>
      <c r="E33" s="385" t="s">
        <v>145</v>
      </c>
      <c r="F33" s="385"/>
      <c r="G33" s="385"/>
      <c r="H33" s="385"/>
      <c r="I33" s="385"/>
      <c r="J33" s="385"/>
      <c r="K33" s="385"/>
      <c r="L33" s="385"/>
      <c r="M33" s="385"/>
      <c r="N33" s="385"/>
      <c r="O33" s="385"/>
      <c r="P33" s="385"/>
      <c r="Q33" s="385"/>
      <c r="R33" s="385"/>
      <c r="S33" s="385"/>
      <c r="T33" s="71"/>
      <c r="U33" s="386" t="s">
        <v>143</v>
      </c>
      <c r="V33" s="386"/>
      <c r="W33" s="385" t="s">
        <v>144</v>
      </c>
      <c r="X33" s="385"/>
      <c r="Y33" s="385"/>
      <c r="Z33" s="385"/>
      <c r="AA33" s="385"/>
      <c r="AB33" s="385"/>
      <c r="AC33" s="385"/>
      <c r="AD33" s="385"/>
      <c r="AE33" s="385"/>
      <c r="AF33" s="385"/>
      <c r="AG33" s="385"/>
      <c r="AH33" s="385"/>
      <c r="AI33" s="385"/>
      <c r="AJ33" s="385"/>
      <c r="AK33" s="385"/>
      <c r="AL33" s="71"/>
      <c r="AM33" s="386" t="s">
        <v>146</v>
      </c>
      <c r="AN33" s="386"/>
      <c r="AO33" s="385" t="s">
        <v>147</v>
      </c>
      <c r="AP33" s="385"/>
      <c r="AQ33" s="385"/>
      <c r="AR33" s="385"/>
      <c r="AS33" s="385"/>
      <c r="AT33" s="385"/>
      <c r="AU33" s="385"/>
      <c r="AV33" s="385"/>
      <c r="AW33" s="385"/>
      <c r="AX33" s="385"/>
      <c r="AY33" s="385"/>
      <c r="AZ33" s="385"/>
      <c r="BA33" s="385"/>
      <c r="BB33" s="385"/>
      <c r="BC33" s="385"/>
      <c r="BD33" s="72"/>
      <c r="BE33" s="385" t="s">
        <v>148</v>
      </c>
      <c r="BF33" s="385"/>
      <c r="BG33" s="385" t="s">
        <v>149</v>
      </c>
      <c r="BH33" s="385"/>
      <c r="BI33" s="385"/>
      <c r="BJ33" s="385"/>
      <c r="BK33" s="385"/>
      <c r="BL33" s="385"/>
      <c r="BM33" s="385"/>
      <c r="BN33" s="385"/>
      <c r="BO33" s="385"/>
      <c r="BP33" s="385"/>
      <c r="BQ33" s="385"/>
      <c r="BR33" s="385"/>
      <c r="BS33" s="385"/>
      <c r="BT33" s="385"/>
      <c r="BU33" s="385"/>
      <c r="BV33" s="72"/>
      <c r="BW33" s="386" t="s">
        <v>148</v>
      </c>
      <c r="BX33" s="386"/>
      <c r="BY33" s="385" t="s">
        <v>150</v>
      </c>
      <c r="BZ33" s="385"/>
      <c r="CA33" s="385"/>
      <c r="CB33" s="385"/>
      <c r="CC33" s="385"/>
      <c r="CD33" s="385"/>
      <c r="CE33" s="385"/>
      <c r="CF33" s="385"/>
      <c r="CG33" s="385"/>
      <c r="CH33" s="385"/>
      <c r="CI33" s="385"/>
      <c r="CJ33" s="385"/>
      <c r="CK33" s="385"/>
      <c r="CL33" s="385"/>
      <c r="CM33" s="385"/>
      <c r="CN33" s="71"/>
      <c r="CO33" s="386" t="s">
        <v>143</v>
      </c>
      <c r="CP33" s="386"/>
      <c r="CQ33" s="385" t="s">
        <v>151</v>
      </c>
      <c r="CR33" s="385"/>
      <c r="CS33" s="385"/>
      <c r="CT33" s="385"/>
      <c r="CU33" s="385"/>
      <c r="CV33" s="385"/>
      <c r="CW33" s="385"/>
      <c r="CX33" s="385"/>
      <c r="CY33" s="385"/>
      <c r="CZ33" s="385"/>
      <c r="DA33" s="385"/>
      <c r="DB33" s="385"/>
      <c r="DC33" s="385"/>
      <c r="DD33" s="385"/>
      <c r="DE33" s="385"/>
      <c r="DF33" s="71"/>
      <c r="DG33" s="384" t="s">
        <v>152</v>
      </c>
      <c r="DH33" s="384"/>
      <c r="DI33" s="73"/>
      <c r="DJ33" s="41"/>
      <c r="DK33" s="41"/>
      <c r="DL33" s="41"/>
      <c r="DM33" s="41"/>
      <c r="DN33" s="41"/>
      <c r="DO33" s="41"/>
    </row>
    <row r="34" spans="1:119" ht="32.25" customHeight="1" x14ac:dyDescent="0.15">
      <c r="A34" s="42"/>
      <c r="B34" s="68"/>
      <c r="C34" s="382">
        <f>IF(E34="","",1)</f>
        <v>1</v>
      </c>
      <c r="D34" s="382"/>
      <c r="E34" s="381" t="str">
        <f>IF('各会計、関係団体の財政状況及び健全化判断比率'!B7="","",'各会計、関係団体の財政状況及び健全化判断比率'!B7)</f>
        <v>一般会計</v>
      </c>
      <c r="F34" s="381"/>
      <c r="G34" s="381"/>
      <c r="H34" s="381"/>
      <c r="I34" s="381"/>
      <c r="J34" s="381"/>
      <c r="K34" s="381"/>
      <c r="L34" s="381"/>
      <c r="M34" s="381"/>
      <c r="N34" s="381"/>
      <c r="O34" s="381"/>
      <c r="P34" s="381"/>
      <c r="Q34" s="381"/>
      <c r="R34" s="381"/>
      <c r="S34" s="381"/>
      <c r="T34" s="69"/>
      <c r="U34" s="382">
        <f>IF(W34="","",MAX(C34:D43)+1)</f>
        <v>3</v>
      </c>
      <c r="V34" s="382"/>
      <c r="W34" s="381" t="str">
        <f>IF('各会計、関係団体の財政状況及び健全化判断比率'!B28="","",'各会計、関係団体の財政状況及び健全化判断比率'!B28)</f>
        <v>山都町国民健康保険特別会計</v>
      </c>
      <c r="X34" s="381"/>
      <c r="Y34" s="381"/>
      <c r="Z34" s="381"/>
      <c r="AA34" s="381"/>
      <c r="AB34" s="381"/>
      <c r="AC34" s="381"/>
      <c r="AD34" s="381"/>
      <c r="AE34" s="381"/>
      <c r="AF34" s="381"/>
      <c r="AG34" s="381"/>
      <c r="AH34" s="381"/>
      <c r="AI34" s="381"/>
      <c r="AJ34" s="381"/>
      <c r="AK34" s="381"/>
      <c r="AL34" s="69"/>
      <c r="AM34" s="382">
        <f>IF(AO34="","",MAX(C34:D43,U34:V43)+1)</f>
        <v>6</v>
      </c>
      <c r="AN34" s="382"/>
      <c r="AO34" s="381" t="str">
        <f>IF('各会計、関係団体の財政状況及び健全化判断比率'!B31="","",'各会計、関係団体の財政状況及び健全化判断比率'!B31)</f>
        <v>山都町水道事業会計</v>
      </c>
      <c r="AP34" s="381"/>
      <c r="AQ34" s="381"/>
      <c r="AR34" s="381"/>
      <c r="AS34" s="381"/>
      <c r="AT34" s="381"/>
      <c r="AU34" s="381"/>
      <c r="AV34" s="381"/>
      <c r="AW34" s="381"/>
      <c r="AX34" s="381"/>
      <c r="AY34" s="381"/>
      <c r="AZ34" s="381"/>
      <c r="BA34" s="381"/>
      <c r="BB34" s="381"/>
      <c r="BC34" s="381"/>
      <c r="BD34" s="69"/>
      <c r="BE34" s="382">
        <f>IF(BG34="","",MAX(C34:D43,U34:V43,AM34:AN43)+1)</f>
        <v>8</v>
      </c>
      <c r="BF34" s="382"/>
      <c r="BG34" s="381" t="str">
        <f>IF('各会計、関係団体の財政状況及び健全化判断比率'!B33="","",'各会計、関係団体の財政状況及び健全化判断比率'!B33)</f>
        <v>山都町簡易水道特別会計</v>
      </c>
      <c r="BH34" s="381"/>
      <c r="BI34" s="381"/>
      <c r="BJ34" s="381"/>
      <c r="BK34" s="381"/>
      <c r="BL34" s="381"/>
      <c r="BM34" s="381"/>
      <c r="BN34" s="381"/>
      <c r="BO34" s="381"/>
      <c r="BP34" s="381"/>
      <c r="BQ34" s="381"/>
      <c r="BR34" s="381"/>
      <c r="BS34" s="381"/>
      <c r="BT34" s="381"/>
      <c r="BU34" s="381"/>
      <c r="BV34" s="69"/>
      <c r="BW34" s="382">
        <f>IF(BY34="","",MAX(C34:D43,U34:V43,AM34:AN43,BE34:BF43)+1)</f>
        <v>10</v>
      </c>
      <c r="BX34" s="382"/>
      <c r="BY34" s="381" t="str">
        <f>IF('各会計、関係団体の財政状況及び健全化判断比率'!B68="","",'各会計、関係団体の財政状況及び健全化判断比率'!B68)</f>
        <v>熊本県市町村総合事務組合</v>
      </c>
      <c r="BZ34" s="381"/>
      <c r="CA34" s="381"/>
      <c r="CB34" s="381"/>
      <c r="CC34" s="381"/>
      <c r="CD34" s="381"/>
      <c r="CE34" s="381"/>
      <c r="CF34" s="381"/>
      <c r="CG34" s="381"/>
      <c r="CH34" s="381"/>
      <c r="CI34" s="381"/>
      <c r="CJ34" s="381"/>
      <c r="CK34" s="381"/>
      <c r="CL34" s="381"/>
      <c r="CM34" s="381"/>
      <c r="CN34" s="69"/>
      <c r="CO34" s="382">
        <f>IF(CQ34="","",MAX(C34:D43,U34:V43,AM34:AN43,BE34:BF43,BW34:BX43)+1)</f>
        <v>15</v>
      </c>
      <c r="CP34" s="382"/>
      <c r="CQ34" s="381" t="str">
        <f>IF('各会計、関係団体の財政状況及び健全化判断比率'!BS7="","",'各会計、関係団体の財政状況及び健全化判断比率'!BS7)</f>
        <v>株式会社まちづくりやべ</v>
      </c>
      <c r="CR34" s="381"/>
      <c r="CS34" s="381"/>
      <c r="CT34" s="381"/>
      <c r="CU34" s="381"/>
      <c r="CV34" s="381"/>
      <c r="CW34" s="381"/>
      <c r="CX34" s="381"/>
      <c r="CY34" s="381"/>
      <c r="CZ34" s="381"/>
      <c r="DA34" s="381"/>
      <c r="DB34" s="381"/>
      <c r="DC34" s="381"/>
      <c r="DD34" s="381"/>
      <c r="DE34" s="381"/>
      <c r="DF34" s="66"/>
      <c r="DG34" s="383" t="str">
        <f>IF('各会計、関係団体の財政状況及び健全化判断比率'!BR7="","",'各会計、関係団体の財政状況及び健全化判断比率'!BR7)</f>
        <v/>
      </c>
      <c r="DH34" s="383"/>
      <c r="DI34" s="73"/>
      <c r="DJ34" s="41"/>
      <c r="DK34" s="41"/>
      <c r="DL34" s="41"/>
      <c r="DM34" s="41"/>
      <c r="DN34" s="41"/>
      <c r="DO34" s="41"/>
    </row>
    <row r="35" spans="1:119" ht="32.25" customHeight="1" x14ac:dyDescent="0.15">
      <c r="A35" s="42"/>
      <c r="B35" s="68"/>
      <c r="C35" s="382">
        <f>IF(E35="","",C34+1)</f>
        <v>2</v>
      </c>
      <c r="D35" s="382"/>
      <c r="E35" s="381" t="str">
        <f>IF('各会計、関係団体の財政状況及び健全化判断比率'!B8="","",'各会計、関係団体の財政状況及び健全化判断比率'!B8)</f>
        <v>山都町住宅新築資金等貸付事業特別会計</v>
      </c>
      <c r="F35" s="381"/>
      <c r="G35" s="381"/>
      <c r="H35" s="381"/>
      <c r="I35" s="381"/>
      <c r="J35" s="381"/>
      <c r="K35" s="381"/>
      <c r="L35" s="381"/>
      <c r="M35" s="381"/>
      <c r="N35" s="381"/>
      <c r="O35" s="381"/>
      <c r="P35" s="381"/>
      <c r="Q35" s="381"/>
      <c r="R35" s="381"/>
      <c r="S35" s="381"/>
      <c r="T35" s="69"/>
      <c r="U35" s="382">
        <f>IF(W35="","",U34+1)</f>
        <v>4</v>
      </c>
      <c r="V35" s="382"/>
      <c r="W35" s="381" t="str">
        <f>IF('各会計、関係団体の財政状況及び健全化判断比率'!B29="","",'各会計、関係団体の財政状況及び健全化判断比率'!B29)</f>
        <v>山都町介護保険特別会計</v>
      </c>
      <c r="X35" s="381"/>
      <c r="Y35" s="381"/>
      <c r="Z35" s="381"/>
      <c r="AA35" s="381"/>
      <c r="AB35" s="381"/>
      <c r="AC35" s="381"/>
      <c r="AD35" s="381"/>
      <c r="AE35" s="381"/>
      <c r="AF35" s="381"/>
      <c r="AG35" s="381"/>
      <c r="AH35" s="381"/>
      <c r="AI35" s="381"/>
      <c r="AJ35" s="381"/>
      <c r="AK35" s="381"/>
      <c r="AL35" s="69"/>
      <c r="AM35" s="382">
        <f t="shared" ref="AM35:AM43" si="0">IF(AO35="","",AM34+1)</f>
        <v>7</v>
      </c>
      <c r="AN35" s="382"/>
      <c r="AO35" s="381" t="str">
        <f>IF('各会計、関係団体の財政状況及び健全化判断比率'!B32="","",'各会計、関係団体の財政状況及び健全化判断比率'!B32)</f>
        <v>山都町病院事業会計</v>
      </c>
      <c r="AP35" s="381"/>
      <c r="AQ35" s="381"/>
      <c r="AR35" s="381"/>
      <c r="AS35" s="381"/>
      <c r="AT35" s="381"/>
      <c r="AU35" s="381"/>
      <c r="AV35" s="381"/>
      <c r="AW35" s="381"/>
      <c r="AX35" s="381"/>
      <c r="AY35" s="381"/>
      <c r="AZ35" s="381"/>
      <c r="BA35" s="381"/>
      <c r="BB35" s="381"/>
      <c r="BC35" s="381"/>
      <c r="BD35" s="69"/>
      <c r="BE35" s="382">
        <f t="shared" ref="BE35:BE43" si="1">IF(BG35="","",BE34+1)</f>
        <v>9</v>
      </c>
      <c r="BF35" s="382"/>
      <c r="BG35" s="381" t="str">
        <f>IF('各会計、関係団体の財政状況及び健全化判断比率'!B34="","",'各会計、関係団体の財政状況及び健全化判断比率'!B34)</f>
        <v>山都町国民宿舎特別会計</v>
      </c>
      <c r="BH35" s="381"/>
      <c r="BI35" s="381"/>
      <c r="BJ35" s="381"/>
      <c r="BK35" s="381"/>
      <c r="BL35" s="381"/>
      <c r="BM35" s="381"/>
      <c r="BN35" s="381"/>
      <c r="BO35" s="381"/>
      <c r="BP35" s="381"/>
      <c r="BQ35" s="381"/>
      <c r="BR35" s="381"/>
      <c r="BS35" s="381"/>
      <c r="BT35" s="381"/>
      <c r="BU35" s="381"/>
      <c r="BV35" s="69"/>
      <c r="BW35" s="382">
        <f t="shared" ref="BW35:BW43" si="2">IF(BY35="","",BW34+1)</f>
        <v>11</v>
      </c>
      <c r="BX35" s="382"/>
      <c r="BY35" s="381" t="str">
        <f>IF('各会計、関係団体の財政状況及び健全化判断比率'!B69="","",'各会計、関係団体の財政状況及び健全化判断比率'!B69)</f>
        <v>上益城消防組合</v>
      </c>
      <c r="BZ35" s="381"/>
      <c r="CA35" s="381"/>
      <c r="CB35" s="381"/>
      <c r="CC35" s="381"/>
      <c r="CD35" s="381"/>
      <c r="CE35" s="381"/>
      <c r="CF35" s="381"/>
      <c r="CG35" s="381"/>
      <c r="CH35" s="381"/>
      <c r="CI35" s="381"/>
      <c r="CJ35" s="381"/>
      <c r="CK35" s="381"/>
      <c r="CL35" s="381"/>
      <c r="CM35" s="381"/>
      <c r="CN35" s="69"/>
      <c r="CO35" s="382">
        <f t="shared" ref="CO35:CO43" si="3">IF(CQ35="","",CO34+1)</f>
        <v>16</v>
      </c>
      <c r="CP35" s="382"/>
      <c r="CQ35" s="381" t="str">
        <f>IF('各会計、関係団体の財政状況及び健全化判断比率'!BS8="","",'各会計、関係団体の財政状況及び健全化判断比率'!BS8)</f>
        <v>有限会社虹の通潤館</v>
      </c>
      <c r="CR35" s="381"/>
      <c r="CS35" s="381"/>
      <c r="CT35" s="381"/>
      <c r="CU35" s="381"/>
      <c r="CV35" s="381"/>
      <c r="CW35" s="381"/>
      <c r="CX35" s="381"/>
      <c r="CY35" s="381"/>
      <c r="CZ35" s="381"/>
      <c r="DA35" s="381"/>
      <c r="DB35" s="381"/>
      <c r="DC35" s="381"/>
      <c r="DD35" s="381"/>
      <c r="DE35" s="381"/>
      <c r="DF35" s="66"/>
      <c r="DG35" s="383" t="str">
        <f>IF('各会計、関係団体の財政状況及び健全化判断比率'!BR8="","",'各会計、関係団体の財政状況及び健全化判断比率'!BR8)</f>
        <v/>
      </c>
      <c r="DH35" s="383"/>
      <c r="DI35" s="73"/>
      <c r="DJ35" s="41"/>
      <c r="DK35" s="41"/>
      <c r="DL35" s="41"/>
      <c r="DM35" s="41"/>
      <c r="DN35" s="41"/>
      <c r="DO35" s="41"/>
    </row>
    <row r="36" spans="1:119" ht="32.25" customHeight="1" x14ac:dyDescent="0.15">
      <c r="A36" s="42"/>
      <c r="B36" s="68"/>
      <c r="C36" s="382" t="str">
        <f>IF(E36="","",C35+1)</f>
        <v/>
      </c>
      <c r="D36" s="382"/>
      <c r="E36" s="381" t="str">
        <f>IF('各会計、関係団体の財政状況及び健全化判断比率'!B9="","",'各会計、関係団体の財政状況及び健全化判断比率'!B9)</f>
        <v/>
      </c>
      <c r="F36" s="381"/>
      <c r="G36" s="381"/>
      <c r="H36" s="381"/>
      <c r="I36" s="381"/>
      <c r="J36" s="381"/>
      <c r="K36" s="381"/>
      <c r="L36" s="381"/>
      <c r="M36" s="381"/>
      <c r="N36" s="381"/>
      <c r="O36" s="381"/>
      <c r="P36" s="381"/>
      <c r="Q36" s="381"/>
      <c r="R36" s="381"/>
      <c r="S36" s="381"/>
      <c r="T36" s="69"/>
      <c r="U36" s="382">
        <f t="shared" ref="U36:U43" si="4">IF(W36="","",U35+1)</f>
        <v>5</v>
      </c>
      <c r="V36" s="382"/>
      <c r="W36" s="381" t="str">
        <f>IF('各会計、関係団体の財政状況及び健全化判断比率'!B30="","",'各会計、関係団体の財政状況及び健全化判断比率'!B30)</f>
        <v>山都町後期高齢者医療特別会計</v>
      </c>
      <c r="X36" s="381"/>
      <c r="Y36" s="381"/>
      <c r="Z36" s="381"/>
      <c r="AA36" s="381"/>
      <c r="AB36" s="381"/>
      <c r="AC36" s="381"/>
      <c r="AD36" s="381"/>
      <c r="AE36" s="381"/>
      <c r="AF36" s="381"/>
      <c r="AG36" s="381"/>
      <c r="AH36" s="381"/>
      <c r="AI36" s="381"/>
      <c r="AJ36" s="381"/>
      <c r="AK36" s="381"/>
      <c r="AL36" s="69"/>
      <c r="AM36" s="382" t="str">
        <f t="shared" si="0"/>
        <v/>
      </c>
      <c r="AN36" s="382"/>
      <c r="AO36" s="381"/>
      <c r="AP36" s="381"/>
      <c r="AQ36" s="381"/>
      <c r="AR36" s="381"/>
      <c r="AS36" s="381"/>
      <c r="AT36" s="381"/>
      <c r="AU36" s="381"/>
      <c r="AV36" s="381"/>
      <c r="AW36" s="381"/>
      <c r="AX36" s="381"/>
      <c r="AY36" s="381"/>
      <c r="AZ36" s="381"/>
      <c r="BA36" s="381"/>
      <c r="BB36" s="381"/>
      <c r="BC36" s="381"/>
      <c r="BD36" s="69"/>
      <c r="BE36" s="382" t="str">
        <f t="shared" si="1"/>
        <v/>
      </c>
      <c r="BF36" s="382"/>
      <c r="BG36" s="381"/>
      <c r="BH36" s="381"/>
      <c r="BI36" s="381"/>
      <c r="BJ36" s="381"/>
      <c r="BK36" s="381"/>
      <c r="BL36" s="381"/>
      <c r="BM36" s="381"/>
      <c r="BN36" s="381"/>
      <c r="BO36" s="381"/>
      <c r="BP36" s="381"/>
      <c r="BQ36" s="381"/>
      <c r="BR36" s="381"/>
      <c r="BS36" s="381"/>
      <c r="BT36" s="381"/>
      <c r="BU36" s="381"/>
      <c r="BV36" s="69"/>
      <c r="BW36" s="382">
        <f t="shared" si="2"/>
        <v>12</v>
      </c>
      <c r="BX36" s="382"/>
      <c r="BY36" s="381" t="str">
        <f>IF('各会計、関係団体の財政状況及び健全化判断比率'!B70="","",'各会計、関係団体の財政状況及び健全化判断比率'!B70)</f>
        <v>上益城広域連合</v>
      </c>
      <c r="BZ36" s="381"/>
      <c r="CA36" s="381"/>
      <c r="CB36" s="381"/>
      <c r="CC36" s="381"/>
      <c r="CD36" s="381"/>
      <c r="CE36" s="381"/>
      <c r="CF36" s="381"/>
      <c r="CG36" s="381"/>
      <c r="CH36" s="381"/>
      <c r="CI36" s="381"/>
      <c r="CJ36" s="381"/>
      <c r="CK36" s="381"/>
      <c r="CL36" s="381"/>
      <c r="CM36" s="381"/>
      <c r="CN36" s="69"/>
      <c r="CO36" s="382">
        <f t="shared" si="3"/>
        <v>17</v>
      </c>
      <c r="CP36" s="382"/>
      <c r="CQ36" s="381" t="str">
        <f>IF('各会計、関係団体の財政状況及び健全化判断比率'!BS9="","",'各会計、関係団体の財政状況及び健全化判断比率'!BS9)</f>
        <v>一般財団法人清和文楽の里協会</v>
      </c>
      <c r="CR36" s="381"/>
      <c r="CS36" s="381"/>
      <c r="CT36" s="381"/>
      <c r="CU36" s="381"/>
      <c r="CV36" s="381"/>
      <c r="CW36" s="381"/>
      <c r="CX36" s="381"/>
      <c r="CY36" s="381"/>
      <c r="CZ36" s="381"/>
      <c r="DA36" s="381"/>
      <c r="DB36" s="381"/>
      <c r="DC36" s="381"/>
      <c r="DD36" s="381"/>
      <c r="DE36" s="381"/>
      <c r="DF36" s="66"/>
      <c r="DG36" s="383" t="str">
        <f>IF('各会計、関係団体の財政状況及び健全化判断比率'!BR9="","",'各会計、関係団体の財政状況及び健全化判断比率'!BR9)</f>
        <v/>
      </c>
      <c r="DH36" s="383"/>
      <c r="DI36" s="73"/>
      <c r="DJ36" s="41"/>
      <c r="DK36" s="41"/>
      <c r="DL36" s="41"/>
      <c r="DM36" s="41"/>
      <c r="DN36" s="41"/>
      <c r="DO36" s="41"/>
    </row>
    <row r="37" spans="1:119" ht="32.25" customHeight="1" x14ac:dyDescent="0.15">
      <c r="A37" s="42"/>
      <c r="B37" s="68"/>
      <c r="C37" s="382" t="str">
        <f>IF(E37="","",C36+1)</f>
        <v/>
      </c>
      <c r="D37" s="382"/>
      <c r="E37" s="381" t="str">
        <f>IF('各会計、関係団体の財政状況及び健全化判断比率'!B10="","",'各会計、関係団体の財政状況及び健全化判断比率'!B10)</f>
        <v/>
      </c>
      <c r="F37" s="381"/>
      <c r="G37" s="381"/>
      <c r="H37" s="381"/>
      <c r="I37" s="381"/>
      <c r="J37" s="381"/>
      <c r="K37" s="381"/>
      <c r="L37" s="381"/>
      <c r="M37" s="381"/>
      <c r="N37" s="381"/>
      <c r="O37" s="381"/>
      <c r="P37" s="381"/>
      <c r="Q37" s="381"/>
      <c r="R37" s="381"/>
      <c r="S37" s="381"/>
      <c r="T37" s="69"/>
      <c r="U37" s="382" t="str">
        <f t="shared" si="4"/>
        <v/>
      </c>
      <c r="V37" s="382"/>
      <c r="W37" s="381"/>
      <c r="X37" s="381"/>
      <c r="Y37" s="381"/>
      <c r="Z37" s="381"/>
      <c r="AA37" s="381"/>
      <c r="AB37" s="381"/>
      <c r="AC37" s="381"/>
      <c r="AD37" s="381"/>
      <c r="AE37" s="381"/>
      <c r="AF37" s="381"/>
      <c r="AG37" s="381"/>
      <c r="AH37" s="381"/>
      <c r="AI37" s="381"/>
      <c r="AJ37" s="381"/>
      <c r="AK37" s="381"/>
      <c r="AL37" s="69"/>
      <c r="AM37" s="382" t="str">
        <f t="shared" si="0"/>
        <v/>
      </c>
      <c r="AN37" s="382"/>
      <c r="AO37" s="381"/>
      <c r="AP37" s="381"/>
      <c r="AQ37" s="381"/>
      <c r="AR37" s="381"/>
      <c r="AS37" s="381"/>
      <c r="AT37" s="381"/>
      <c r="AU37" s="381"/>
      <c r="AV37" s="381"/>
      <c r="AW37" s="381"/>
      <c r="AX37" s="381"/>
      <c r="AY37" s="381"/>
      <c r="AZ37" s="381"/>
      <c r="BA37" s="381"/>
      <c r="BB37" s="381"/>
      <c r="BC37" s="381"/>
      <c r="BD37" s="69"/>
      <c r="BE37" s="382" t="str">
        <f t="shared" si="1"/>
        <v/>
      </c>
      <c r="BF37" s="382"/>
      <c r="BG37" s="381"/>
      <c r="BH37" s="381"/>
      <c r="BI37" s="381"/>
      <c r="BJ37" s="381"/>
      <c r="BK37" s="381"/>
      <c r="BL37" s="381"/>
      <c r="BM37" s="381"/>
      <c r="BN37" s="381"/>
      <c r="BO37" s="381"/>
      <c r="BP37" s="381"/>
      <c r="BQ37" s="381"/>
      <c r="BR37" s="381"/>
      <c r="BS37" s="381"/>
      <c r="BT37" s="381"/>
      <c r="BU37" s="381"/>
      <c r="BV37" s="69"/>
      <c r="BW37" s="382">
        <f t="shared" si="2"/>
        <v>13</v>
      </c>
      <c r="BX37" s="382"/>
      <c r="BY37" s="381" t="str">
        <f>IF('各会計、関係団体の財政状況及び健全化判断比率'!B71="","",'各会計、関係団体の財政状況及び健全化判断比率'!B71)</f>
        <v>熊本県後期高齢者医療広域連合（一般会計）</v>
      </c>
      <c r="BZ37" s="381"/>
      <c r="CA37" s="381"/>
      <c r="CB37" s="381"/>
      <c r="CC37" s="381"/>
      <c r="CD37" s="381"/>
      <c r="CE37" s="381"/>
      <c r="CF37" s="381"/>
      <c r="CG37" s="381"/>
      <c r="CH37" s="381"/>
      <c r="CI37" s="381"/>
      <c r="CJ37" s="381"/>
      <c r="CK37" s="381"/>
      <c r="CL37" s="381"/>
      <c r="CM37" s="381"/>
      <c r="CN37" s="69"/>
      <c r="CO37" s="382">
        <f t="shared" si="3"/>
        <v>18</v>
      </c>
      <c r="CP37" s="382"/>
      <c r="CQ37" s="381" t="str">
        <f>IF('各会計、関係団体の財政状況及び健全化判断比率'!BS10="","",'各会計、関係団体の財政状況及び健全化判断比率'!BS10)</f>
        <v>有限会社清和資源</v>
      </c>
      <c r="CR37" s="381"/>
      <c r="CS37" s="381"/>
      <c r="CT37" s="381"/>
      <c r="CU37" s="381"/>
      <c r="CV37" s="381"/>
      <c r="CW37" s="381"/>
      <c r="CX37" s="381"/>
      <c r="CY37" s="381"/>
      <c r="CZ37" s="381"/>
      <c r="DA37" s="381"/>
      <c r="DB37" s="381"/>
      <c r="DC37" s="381"/>
      <c r="DD37" s="381"/>
      <c r="DE37" s="381"/>
      <c r="DF37" s="66"/>
      <c r="DG37" s="383" t="str">
        <f>IF('各会計、関係団体の財政状況及び健全化判断比率'!BR10="","",'各会計、関係団体の財政状況及び健全化判断比率'!BR10)</f>
        <v/>
      </c>
      <c r="DH37" s="383"/>
      <c r="DI37" s="73"/>
      <c r="DJ37" s="41"/>
      <c r="DK37" s="41"/>
      <c r="DL37" s="41"/>
      <c r="DM37" s="41"/>
      <c r="DN37" s="41"/>
      <c r="DO37" s="41"/>
    </row>
    <row r="38" spans="1:119" ht="32.25" customHeight="1" x14ac:dyDescent="0.15">
      <c r="A38" s="42"/>
      <c r="B38" s="68"/>
      <c r="C38" s="382" t="str">
        <f t="shared" ref="C38:C43" si="5">IF(E38="","",C37+1)</f>
        <v/>
      </c>
      <c r="D38" s="382"/>
      <c r="E38" s="381" t="str">
        <f>IF('各会計、関係団体の財政状況及び健全化判断比率'!B11="","",'各会計、関係団体の財政状況及び健全化判断比率'!B11)</f>
        <v/>
      </c>
      <c r="F38" s="381"/>
      <c r="G38" s="381"/>
      <c r="H38" s="381"/>
      <c r="I38" s="381"/>
      <c r="J38" s="381"/>
      <c r="K38" s="381"/>
      <c r="L38" s="381"/>
      <c r="M38" s="381"/>
      <c r="N38" s="381"/>
      <c r="O38" s="381"/>
      <c r="P38" s="381"/>
      <c r="Q38" s="381"/>
      <c r="R38" s="381"/>
      <c r="S38" s="381"/>
      <c r="T38" s="69"/>
      <c r="U38" s="382" t="str">
        <f t="shared" si="4"/>
        <v/>
      </c>
      <c r="V38" s="382"/>
      <c r="W38" s="381"/>
      <c r="X38" s="381"/>
      <c r="Y38" s="381"/>
      <c r="Z38" s="381"/>
      <c r="AA38" s="381"/>
      <c r="AB38" s="381"/>
      <c r="AC38" s="381"/>
      <c r="AD38" s="381"/>
      <c r="AE38" s="381"/>
      <c r="AF38" s="381"/>
      <c r="AG38" s="381"/>
      <c r="AH38" s="381"/>
      <c r="AI38" s="381"/>
      <c r="AJ38" s="381"/>
      <c r="AK38" s="381"/>
      <c r="AL38" s="69"/>
      <c r="AM38" s="382" t="str">
        <f t="shared" si="0"/>
        <v/>
      </c>
      <c r="AN38" s="382"/>
      <c r="AO38" s="381"/>
      <c r="AP38" s="381"/>
      <c r="AQ38" s="381"/>
      <c r="AR38" s="381"/>
      <c r="AS38" s="381"/>
      <c r="AT38" s="381"/>
      <c r="AU38" s="381"/>
      <c r="AV38" s="381"/>
      <c r="AW38" s="381"/>
      <c r="AX38" s="381"/>
      <c r="AY38" s="381"/>
      <c r="AZ38" s="381"/>
      <c r="BA38" s="381"/>
      <c r="BB38" s="381"/>
      <c r="BC38" s="381"/>
      <c r="BD38" s="69"/>
      <c r="BE38" s="382" t="str">
        <f t="shared" si="1"/>
        <v/>
      </c>
      <c r="BF38" s="382"/>
      <c r="BG38" s="381"/>
      <c r="BH38" s="381"/>
      <c r="BI38" s="381"/>
      <c r="BJ38" s="381"/>
      <c r="BK38" s="381"/>
      <c r="BL38" s="381"/>
      <c r="BM38" s="381"/>
      <c r="BN38" s="381"/>
      <c r="BO38" s="381"/>
      <c r="BP38" s="381"/>
      <c r="BQ38" s="381"/>
      <c r="BR38" s="381"/>
      <c r="BS38" s="381"/>
      <c r="BT38" s="381"/>
      <c r="BU38" s="381"/>
      <c r="BV38" s="69"/>
      <c r="BW38" s="382">
        <f t="shared" si="2"/>
        <v>14</v>
      </c>
      <c r="BX38" s="382"/>
      <c r="BY38" s="381" t="str">
        <f>IF('各会計、関係団体の財政状況及び健全化判断比率'!B72="","",'各会計、関係団体の財政状況及び健全化判断比率'!B72)</f>
        <v>熊本県後期高齢者医療広域連合（後期高齢者医療特別会計）</v>
      </c>
      <c r="BZ38" s="381"/>
      <c r="CA38" s="381"/>
      <c r="CB38" s="381"/>
      <c r="CC38" s="381"/>
      <c r="CD38" s="381"/>
      <c r="CE38" s="381"/>
      <c r="CF38" s="381"/>
      <c r="CG38" s="381"/>
      <c r="CH38" s="381"/>
      <c r="CI38" s="381"/>
      <c r="CJ38" s="381"/>
      <c r="CK38" s="381"/>
      <c r="CL38" s="381"/>
      <c r="CM38" s="381"/>
      <c r="CN38" s="69"/>
      <c r="CO38" s="382">
        <f t="shared" si="3"/>
        <v>19</v>
      </c>
      <c r="CP38" s="382"/>
      <c r="CQ38" s="381" t="str">
        <f>IF('各会計、関係団体の財政状況及び健全化判断比率'!BS11="","",'各会計、関係団体の財政状況及び健全化判断比率'!BS11)</f>
        <v>有限会社そよ風遊学協会</v>
      </c>
      <c r="CR38" s="381"/>
      <c r="CS38" s="381"/>
      <c r="CT38" s="381"/>
      <c r="CU38" s="381"/>
      <c r="CV38" s="381"/>
      <c r="CW38" s="381"/>
      <c r="CX38" s="381"/>
      <c r="CY38" s="381"/>
      <c r="CZ38" s="381"/>
      <c r="DA38" s="381"/>
      <c r="DB38" s="381"/>
      <c r="DC38" s="381"/>
      <c r="DD38" s="381"/>
      <c r="DE38" s="381"/>
      <c r="DF38" s="66"/>
      <c r="DG38" s="383" t="str">
        <f>IF('各会計、関係団体の財政状況及び健全化判断比率'!BR11="","",'各会計、関係団体の財政状況及び健全化判断比率'!BR11)</f>
        <v/>
      </c>
      <c r="DH38" s="383"/>
      <c r="DI38" s="73"/>
      <c r="DJ38" s="41"/>
      <c r="DK38" s="41"/>
      <c r="DL38" s="41"/>
      <c r="DM38" s="41"/>
      <c r="DN38" s="41"/>
      <c r="DO38" s="41"/>
    </row>
    <row r="39" spans="1:119" ht="32.25" customHeight="1" x14ac:dyDescent="0.15">
      <c r="A39" s="42"/>
      <c r="B39" s="68"/>
      <c r="C39" s="382" t="str">
        <f t="shared" si="5"/>
        <v/>
      </c>
      <c r="D39" s="382"/>
      <c r="E39" s="381" t="str">
        <f>IF('各会計、関係団体の財政状況及び健全化判断比率'!B12="","",'各会計、関係団体の財政状況及び健全化判断比率'!B12)</f>
        <v/>
      </c>
      <c r="F39" s="381"/>
      <c r="G39" s="381"/>
      <c r="H39" s="381"/>
      <c r="I39" s="381"/>
      <c r="J39" s="381"/>
      <c r="K39" s="381"/>
      <c r="L39" s="381"/>
      <c r="M39" s="381"/>
      <c r="N39" s="381"/>
      <c r="O39" s="381"/>
      <c r="P39" s="381"/>
      <c r="Q39" s="381"/>
      <c r="R39" s="381"/>
      <c r="S39" s="381"/>
      <c r="T39" s="69"/>
      <c r="U39" s="382" t="str">
        <f t="shared" si="4"/>
        <v/>
      </c>
      <c r="V39" s="382"/>
      <c r="W39" s="381"/>
      <c r="X39" s="381"/>
      <c r="Y39" s="381"/>
      <c r="Z39" s="381"/>
      <c r="AA39" s="381"/>
      <c r="AB39" s="381"/>
      <c r="AC39" s="381"/>
      <c r="AD39" s="381"/>
      <c r="AE39" s="381"/>
      <c r="AF39" s="381"/>
      <c r="AG39" s="381"/>
      <c r="AH39" s="381"/>
      <c r="AI39" s="381"/>
      <c r="AJ39" s="381"/>
      <c r="AK39" s="381"/>
      <c r="AL39" s="69"/>
      <c r="AM39" s="382" t="str">
        <f t="shared" si="0"/>
        <v/>
      </c>
      <c r="AN39" s="382"/>
      <c r="AO39" s="381"/>
      <c r="AP39" s="381"/>
      <c r="AQ39" s="381"/>
      <c r="AR39" s="381"/>
      <c r="AS39" s="381"/>
      <c r="AT39" s="381"/>
      <c r="AU39" s="381"/>
      <c r="AV39" s="381"/>
      <c r="AW39" s="381"/>
      <c r="AX39" s="381"/>
      <c r="AY39" s="381"/>
      <c r="AZ39" s="381"/>
      <c r="BA39" s="381"/>
      <c r="BB39" s="381"/>
      <c r="BC39" s="381"/>
      <c r="BD39" s="69"/>
      <c r="BE39" s="382" t="str">
        <f t="shared" si="1"/>
        <v/>
      </c>
      <c r="BF39" s="382"/>
      <c r="BG39" s="381"/>
      <c r="BH39" s="381"/>
      <c r="BI39" s="381"/>
      <c r="BJ39" s="381"/>
      <c r="BK39" s="381"/>
      <c r="BL39" s="381"/>
      <c r="BM39" s="381"/>
      <c r="BN39" s="381"/>
      <c r="BO39" s="381"/>
      <c r="BP39" s="381"/>
      <c r="BQ39" s="381"/>
      <c r="BR39" s="381"/>
      <c r="BS39" s="381"/>
      <c r="BT39" s="381"/>
      <c r="BU39" s="381"/>
      <c r="BV39" s="69"/>
      <c r="BW39" s="382" t="str">
        <f t="shared" si="2"/>
        <v/>
      </c>
      <c r="BX39" s="382"/>
      <c r="BY39" s="381" t="str">
        <f>IF('各会計、関係団体の財政状況及び健全化判断比率'!B73="","",'各会計、関係団体の財政状況及び健全化判断比率'!B73)</f>
        <v/>
      </c>
      <c r="BZ39" s="381"/>
      <c r="CA39" s="381"/>
      <c r="CB39" s="381"/>
      <c r="CC39" s="381"/>
      <c r="CD39" s="381"/>
      <c r="CE39" s="381"/>
      <c r="CF39" s="381"/>
      <c r="CG39" s="381"/>
      <c r="CH39" s="381"/>
      <c r="CI39" s="381"/>
      <c r="CJ39" s="381"/>
      <c r="CK39" s="381"/>
      <c r="CL39" s="381"/>
      <c r="CM39" s="381"/>
      <c r="CN39" s="69"/>
      <c r="CO39" s="382" t="str">
        <f t="shared" si="3"/>
        <v/>
      </c>
      <c r="CP39" s="382"/>
      <c r="CQ39" s="381" t="str">
        <f>IF('各会計、関係団体の財政状況及び健全化判断比率'!BS12="","",'各会計、関係団体の財政状況及び健全化判断比率'!BS12)</f>
        <v/>
      </c>
      <c r="CR39" s="381"/>
      <c r="CS39" s="381"/>
      <c r="CT39" s="381"/>
      <c r="CU39" s="381"/>
      <c r="CV39" s="381"/>
      <c r="CW39" s="381"/>
      <c r="CX39" s="381"/>
      <c r="CY39" s="381"/>
      <c r="CZ39" s="381"/>
      <c r="DA39" s="381"/>
      <c r="DB39" s="381"/>
      <c r="DC39" s="381"/>
      <c r="DD39" s="381"/>
      <c r="DE39" s="381"/>
      <c r="DF39" s="66"/>
      <c r="DG39" s="383" t="str">
        <f>IF('各会計、関係団体の財政状況及び健全化判断比率'!BR12="","",'各会計、関係団体の財政状況及び健全化判断比率'!BR12)</f>
        <v/>
      </c>
      <c r="DH39" s="383"/>
      <c r="DI39" s="73"/>
      <c r="DJ39" s="41"/>
      <c r="DK39" s="41"/>
      <c r="DL39" s="41"/>
      <c r="DM39" s="41"/>
      <c r="DN39" s="41"/>
      <c r="DO39" s="41"/>
    </row>
    <row r="40" spans="1:119" ht="32.25" customHeight="1" x14ac:dyDescent="0.15">
      <c r="A40" s="42"/>
      <c r="B40" s="68"/>
      <c r="C40" s="382" t="str">
        <f t="shared" si="5"/>
        <v/>
      </c>
      <c r="D40" s="382"/>
      <c r="E40" s="381" t="str">
        <f>IF('各会計、関係団体の財政状況及び健全化判断比率'!B13="","",'各会計、関係団体の財政状況及び健全化判断比率'!B13)</f>
        <v/>
      </c>
      <c r="F40" s="381"/>
      <c r="G40" s="381"/>
      <c r="H40" s="381"/>
      <c r="I40" s="381"/>
      <c r="J40" s="381"/>
      <c r="K40" s="381"/>
      <c r="L40" s="381"/>
      <c r="M40" s="381"/>
      <c r="N40" s="381"/>
      <c r="O40" s="381"/>
      <c r="P40" s="381"/>
      <c r="Q40" s="381"/>
      <c r="R40" s="381"/>
      <c r="S40" s="381"/>
      <c r="T40" s="69"/>
      <c r="U40" s="382" t="str">
        <f t="shared" si="4"/>
        <v/>
      </c>
      <c r="V40" s="382"/>
      <c r="W40" s="381"/>
      <c r="X40" s="381"/>
      <c r="Y40" s="381"/>
      <c r="Z40" s="381"/>
      <c r="AA40" s="381"/>
      <c r="AB40" s="381"/>
      <c r="AC40" s="381"/>
      <c r="AD40" s="381"/>
      <c r="AE40" s="381"/>
      <c r="AF40" s="381"/>
      <c r="AG40" s="381"/>
      <c r="AH40" s="381"/>
      <c r="AI40" s="381"/>
      <c r="AJ40" s="381"/>
      <c r="AK40" s="381"/>
      <c r="AL40" s="69"/>
      <c r="AM40" s="382" t="str">
        <f t="shared" si="0"/>
        <v/>
      </c>
      <c r="AN40" s="382"/>
      <c r="AO40" s="381"/>
      <c r="AP40" s="381"/>
      <c r="AQ40" s="381"/>
      <c r="AR40" s="381"/>
      <c r="AS40" s="381"/>
      <c r="AT40" s="381"/>
      <c r="AU40" s="381"/>
      <c r="AV40" s="381"/>
      <c r="AW40" s="381"/>
      <c r="AX40" s="381"/>
      <c r="AY40" s="381"/>
      <c r="AZ40" s="381"/>
      <c r="BA40" s="381"/>
      <c r="BB40" s="381"/>
      <c r="BC40" s="381"/>
      <c r="BD40" s="69"/>
      <c r="BE40" s="382" t="str">
        <f t="shared" si="1"/>
        <v/>
      </c>
      <c r="BF40" s="382"/>
      <c r="BG40" s="381"/>
      <c r="BH40" s="381"/>
      <c r="BI40" s="381"/>
      <c r="BJ40" s="381"/>
      <c r="BK40" s="381"/>
      <c r="BL40" s="381"/>
      <c r="BM40" s="381"/>
      <c r="BN40" s="381"/>
      <c r="BO40" s="381"/>
      <c r="BP40" s="381"/>
      <c r="BQ40" s="381"/>
      <c r="BR40" s="381"/>
      <c r="BS40" s="381"/>
      <c r="BT40" s="381"/>
      <c r="BU40" s="381"/>
      <c r="BV40" s="69"/>
      <c r="BW40" s="382" t="str">
        <f t="shared" si="2"/>
        <v/>
      </c>
      <c r="BX40" s="382"/>
      <c r="BY40" s="381" t="str">
        <f>IF('各会計、関係団体の財政状況及び健全化判断比率'!B74="","",'各会計、関係団体の財政状況及び健全化判断比率'!B74)</f>
        <v/>
      </c>
      <c r="BZ40" s="381"/>
      <c r="CA40" s="381"/>
      <c r="CB40" s="381"/>
      <c r="CC40" s="381"/>
      <c r="CD40" s="381"/>
      <c r="CE40" s="381"/>
      <c r="CF40" s="381"/>
      <c r="CG40" s="381"/>
      <c r="CH40" s="381"/>
      <c r="CI40" s="381"/>
      <c r="CJ40" s="381"/>
      <c r="CK40" s="381"/>
      <c r="CL40" s="381"/>
      <c r="CM40" s="381"/>
      <c r="CN40" s="69"/>
      <c r="CO40" s="382" t="str">
        <f t="shared" si="3"/>
        <v/>
      </c>
      <c r="CP40" s="382"/>
      <c r="CQ40" s="381" t="str">
        <f>IF('各会計、関係団体の財政状況及び健全化判断比率'!BS13="","",'各会計、関係団体の財政状況及び健全化判断比率'!BS13)</f>
        <v/>
      </c>
      <c r="CR40" s="381"/>
      <c r="CS40" s="381"/>
      <c r="CT40" s="381"/>
      <c r="CU40" s="381"/>
      <c r="CV40" s="381"/>
      <c r="CW40" s="381"/>
      <c r="CX40" s="381"/>
      <c r="CY40" s="381"/>
      <c r="CZ40" s="381"/>
      <c r="DA40" s="381"/>
      <c r="DB40" s="381"/>
      <c r="DC40" s="381"/>
      <c r="DD40" s="381"/>
      <c r="DE40" s="381"/>
      <c r="DF40" s="66"/>
      <c r="DG40" s="383" t="str">
        <f>IF('各会計、関係団体の財政状況及び健全化判断比率'!BR13="","",'各会計、関係団体の財政状況及び健全化判断比率'!BR13)</f>
        <v/>
      </c>
      <c r="DH40" s="383"/>
      <c r="DI40" s="73"/>
      <c r="DJ40" s="41"/>
      <c r="DK40" s="41"/>
      <c r="DL40" s="41"/>
      <c r="DM40" s="41"/>
      <c r="DN40" s="41"/>
      <c r="DO40" s="41"/>
    </row>
    <row r="41" spans="1:119" ht="32.25" customHeight="1" x14ac:dyDescent="0.15">
      <c r="A41" s="42"/>
      <c r="B41" s="68"/>
      <c r="C41" s="382" t="str">
        <f t="shared" si="5"/>
        <v/>
      </c>
      <c r="D41" s="382"/>
      <c r="E41" s="381" t="str">
        <f>IF('各会計、関係団体の財政状況及び健全化判断比率'!B14="","",'各会計、関係団体の財政状況及び健全化判断比率'!B14)</f>
        <v/>
      </c>
      <c r="F41" s="381"/>
      <c r="G41" s="381"/>
      <c r="H41" s="381"/>
      <c r="I41" s="381"/>
      <c r="J41" s="381"/>
      <c r="K41" s="381"/>
      <c r="L41" s="381"/>
      <c r="M41" s="381"/>
      <c r="N41" s="381"/>
      <c r="O41" s="381"/>
      <c r="P41" s="381"/>
      <c r="Q41" s="381"/>
      <c r="R41" s="381"/>
      <c r="S41" s="381"/>
      <c r="T41" s="69"/>
      <c r="U41" s="382" t="str">
        <f t="shared" si="4"/>
        <v/>
      </c>
      <c r="V41" s="382"/>
      <c r="W41" s="381"/>
      <c r="X41" s="381"/>
      <c r="Y41" s="381"/>
      <c r="Z41" s="381"/>
      <c r="AA41" s="381"/>
      <c r="AB41" s="381"/>
      <c r="AC41" s="381"/>
      <c r="AD41" s="381"/>
      <c r="AE41" s="381"/>
      <c r="AF41" s="381"/>
      <c r="AG41" s="381"/>
      <c r="AH41" s="381"/>
      <c r="AI41" s="381"/>
      <c r="AJ41" s="381"/>
      <c r="AK41" s="381"/>
      <c r="AL41" s="69"/>
      <c r="AM41" s="382" t="str">
        <f t="shared" si="0"/>
        <v/>
      </c>
      <c r="AN41" s="382"/>
      <c r="AO41" s="381"/>
      <c r="AP41" s="381"/>
      <c r="AQ41" s="381"/>
      <c r="AR41" s="381"/>
      <c r="AS41" s="381"/>
      <c r="AT41" s="381"/>
      <c r="AU41" s="381"/>
      <c r="AV41" s="381"/>
      <c r="AW41" s="381"/>
      <c r="AX41" s="381"/>
      <c r="AY41" s="381"/>
      <c r="AZ41" s="381"/>
      <c r="BA41" s="381"/>
      <c r="BB41" s="381"/>
      <c r="BC41" s="381"/>
      <c r="BD41" s="69"/>
      <c r="BE41" s="382" t="str">
        <f t="shared" si="1"/>
        <v/>
      </c>
      <c r="BF41" s="382"/>
      <c r="BG41" s="381"/>
      <c r="BH41" s="381"/>
      <c r="BI41" s="381"/>
      <c r="BJ41" s="381"/>
      <c r="BK41" s="381"/>
      <c r="BL41" s="381"/>
      <c r="BM41" s="381"/>
      <c r="BN41" s="381"/>
      <c r="BO41" s="381"/>
      <c r="BP41" s="381"/>
      <c r="BQ41" s="381"/>
      <c r="BR41" s="381"/>
      <c r="BS41" s="381"/>
      <c r="BT41" s="381"/>
      <c r="BU41" s="381"/>
      <c r="BV41" s="69"/>
      <c r="BW41" s="382" t="str">
        <f t="shared" si="2"/>
        <v/>
      </c>
      <c r="BX41" s="382"/>
      <c r="BY41" s="381" t="str">
        <f>IF('各会計、関係団体の財政状況及び健全化判断比率'!B75="","",'各会計、関係団体の財政状況及び健全化判断比率'!B75)</f>
        <v/>
      </c>
      <c r="BZ41" s="381"/>
      <c r="CA41" s="381"/>
      <c r="CB41" s="381"/>
      <c r="CC41" s="381"/>
      <c r="CD41" s="381"/>
      <c r="CE41" s="381"/>
      <c r="CF41" s="381"/>
      <c r="CG41" s="381"/>
      <c r="CH41" s="381"/>
      <c r="CI41" s="381"/>
      <c r="CJ41" s="381"/>
      <c r="CK41" s="381"/>
      <c r="CL41" s="381"/>
      <c r="CM41" s="381"/>
      <c r="CN41" s="69"/>
      <c r="CO41" s="382" t="str">
        <f t="shared" si="3"/>
        <v/>
      </c>
      <c r="CP41" s="382"/>
      <c r="CQ41" s="381" t="str">
        <f>IF('各会計、関係団体の財政状況及び健全化判断比率'!BS14="","",'各会計、関係団体の財政状況及び健全化判断比率'!BS14)</f>
        <v/>
      </c>
      <c r="CR41" s="381"/>
      <c r="CS41" s="381"/>
      <c r="CT41" s="381"/>
      <c r="CU41" s="381"/>
      <c r="CV41" s="381"/>
      <c r="CW41" s="381"/>
      <c r="CX41" s="381"/>
      <c r="CY41" s="381"/>
      <c r="CZ41" s="381"/>
      <c r="DA41" s="381"/>
      <c r="DB41" s="381"/>
      <c r="DC41" s="381"/>
      <c r="DD41" s="381"/>
      <c r="DE41" s="381"/>
      <c r="DF41" s="66"/>
      <c r="DG41" s="383" t="str">
        <f>IF('各会計、関係団体の財政状況及び健全化判断比率'!BR14="","",'各会計、関係団体の財政状況及び健全化判断比率'!BR14)</f>
        <v/>
      </c>
      <c r="DH41" s="383"/>
      <c r="DI41" s="73"/>
      <c r="DJ41" s="41"/>
      <c r="DK41" s="41"/>
      <c r="DL41" s="41"/>
      <c r="DM41" s="41"/>
      <c r="DN41" s="41"/>
      <c r="DO41" s="41"/>
    </row>
    <row r="42" spans="1:119" ht="32.25" customHeight="1" x14ac:dyDescent="0.15">
      <c r="A42" s="41"/>
      <c r="B42" s="68"/>
      <c r="C42" s="382" t="str">
        <f t="shared" si="5"/>
        <v/>
      </c>
      <c r="D42" s="382"/>
      <c r="E42" s="381" t="str">
        <f>IF('各会計、関係団体の財政状況及び健全化判断比率'!B15="","",'各会計、関係団体の財政状況及び健全化判断比率'!B15)</f>
        <v/>
      </c>
      <c r="F42" s="381"/>
      <c r="G42" s="381"/>
      <c r="H42" s="381"/>
      <c r="I42" s="381"/>
      <c r="J42" s="381"/>
      <c r="K42" s="381"/>
      <c r="L42" s="381"/>
      <c r="M42" s="381"/>
      <c r="N42" s="381"/>
      <c r="O42" s="381"/>
      <c r="P42" s="381"/>
      <c r="Q42" s="381"/>
      <c r="R42" s="381"/>
      <c r="S42" s="381"/>
      <c r="T42" s="69"/>
      <c r="U42" s="382" t="str">
        <f t="shared" si="4"/>
        <v/>
      </c>
      <c r="V42" s="382"/>
      <c r="W42" s="381"/>
      <c r="X42" s="381"/>
      <c r="Y42" s="381"/>
      <c r="Z42" s="381"/>
      <c r="AA42" s="381"/>
      <c r="AB42" s="381"/>
      <c r="AC42" s="381"/>
      <c r="AD42" s="381"/>
      <c r="AE42" s="381"/>
      <c r="AF42" s="381"/>
      <c r="AG42" s="381"/>
      <c r="AH42" s="381"/>
      <c r="AI42" s="381"/>
      <c r="AJ42" s="381"/>
      <c r="AK42" s="381"/>
      <c r="AL42" s="69"/>
      <c r="AM42" s="382" t="str">
        <f t="shared" si="0"/>
        <v/>
      </c>
      <c r="AN42" s="382"/>
      <c r="AO42" s="381"/>
      <c r="AP42" s="381"/>
      <c r="AQ42" s="381"/>
      <c r="AR42" s="381"/>
      <c r="AS42" s="381"/>
      <c r="AT42" s="381"/>
      <c r="AU42" s="381"/>
      <c r="AV42" s="381"/>
      <c r="AW42" s="381"/>
      <c r="AX42" s="381"/>
      <c r="AY42" s="381"/>
      <c r="AZ42" s="381"/>
      <c r="BA42" s="381"/>
      <c r="BB42" s="381"/>
      <c r="BC42" s="381"/>
      <c r="BD42" s="69"/>
      <c r="BE42" s="382" t="str">
        <f t="shared" si="1"/>
        <v/>
      </c>
      <c r="BF42" s="382"/>
      <c r="BG42" s="381"/>
      <c r="BH42" s="381"/>
      <c r="BI42" s="381"/>
      <c r="BJ42" s="381"/>
      <c r="BK42" s="381"/>
      <c r="BL42" s="381"/>
      <c r="BM42" s="381"/>
      <c r="BN42" s="381"/>
      <c r="BO42" s="381"/>
      <c r="BP42" s="381"/>
      <c r="BQ42" s="381"/>
      <c r="BR42" s="381"/>
      <c r="BS42" s="381"/>
      <c r="BT42" s="381"/>
      <c r="BU42" s="381"/>
      <c r="BV42" s="69"/>
      <c r="BW42" s="382" t="str">
        <f t="shared" si="2"/>
        <v/>
      </c>
      <c r="BX42" s="382"/>
      <c r="BY42" s="381" t="str">
        <f>IF('各会計、関係団体の財政状況及び健全化判断比率'!B76="","",'各会計、関係団体の財政状況及び健全化判断比率'!B76)</f>
        <v/>
      </c>
      <c r="BZ42" s="381"/>
      <c r="CA42" s="381"/>
      <c r="CB42" s="381"/>
      <c r="CC42" s="381"/>
      <c r="CD42" s="381"/>
      <c r="CE42" s="381"/>
      <c r="CF42" s="381"/>
      <c r="CG42" s="381"/>
      <c r="CH42" s="381"/>
      <c r="CI42" s="381"/>
      <c r="CJ42" s="381"/>
      <c r="CK42" s="381"/>
      <c r="CL42" s="381"/>
      <c r="CM42" s="381"/>
      <c r="CN42" s="69"/>
      <c r="CO42" s="382" t="str">
        <f t="shared" si="3"/>
        <v/>
      </c>
      <c r="CP42" s="382"/>
      <c r="CQ42" s="381" t="str">
        <f>IF('各会計、関係団体の財政状況及び健全化判断比率'!BS15="","",'各会計、関係団体の財政状況及び健全化判断比率'!BS15)</f>
        <v/>
      </c>
      <c r="CR42" s="381"/>
      <c r="CS42" s="381"/>
      <c r="CT42" s="381"/>
      <c r="CU42" s="381"/>
      <c r="CV42" s="381"/>
      <c r="CW42" s="381"/>
      <c r="CX42" s="381"/>
      <c r="CY42" s="381"/>
      <c r="CZ42" s="381"/>
      <c r="DA42" s="381"/>
      <c r="DB42" s="381"/>
      <c r="DC42" s="381"/>
      <c r="DD42" s="381"/>
      <c r="DE42" s="381"/>
      <c r="DF42" s="66"/>
      <c r="DG42" s="383" t="str">
        <f>IF('各会計、関係団体の財政状況及び健全化判断比率'!BR15="","",'各会計、関係団体の財政状況及び健全化判断比率'!BR15)</f>
        <v/>
      </c>
      <c r="DH42" s="383"/>
      <c r="DI42" s="73"/>
      <c r="DJ42" s="41"/>
      <c r="DK42" s="41"/>
      <c r="DL42" s="41"/>
      <c r="DM42" s="41"/>
      <c r="DN42" s="41"/>
      <c r="DO42" s="41"/>
    </row>
    <row r="43" spans="1:119" ht="32.25" customHeight="1" x14ac:dyDescent="0.15">
      <c r="A43" s="41"/>
      <c r="B43" s="68"/>
      <c r="C43" s="382" t="str">
        <f t="shared" si="5"/>
        <v/>
      </c>
      <c r="D43" s="382"/>
      <c r="E43" s="381" t="str">
        <f>IF('各会計、関係団体の財政状況及び健全化判断比率'!B16="","",'各会計、関係団体の財政状況及び健全化判断比率'!B16)</f>
        <v/>
      </c>
      <c r="F43" s="381"/>
      <c r="G43" s="381"/>
      <c r="H43" s="381"/>
      <c r="I43" s="381"/>
      <c r="J43" s="381"/>
      <c r="K43" s="381"/>
      <c r="L43" s="381"/>
      <c r="M43" s="381"/>
      <c r="N43" s="381"/>
      <c r="O43" s="381"/>
      <c r="P43" s="381"/>
      <c r="Q43" s="381"/>
      <c r="R43" s="381"/>
      <c r="S43" s="381"/>
      <c r="T43" s="69"/>
      <c r="U43" s="382" t="str">
        <f t="shared" si="4"/>
        <v/>
      </c>
      <c r="V43" s="382"/>
      <c r="W43" s="381"/>
      <c r="X43" s="381"/>
      <c r="Y43" s="381"/>
      <c r="Z43" s="381"/>
      <c r="AA43" s="381"/>
      <c r="AB43" s="381"/>
      <c r="AC43" s="381"/>
      <c r="AD43" s="381"/>
      <c r="AE43" s="381"/>
      <c r="AF43" s="381"/>
      <c r="AG43" s="381"/>
      <c r="AH43" s="381"/>
      <c r="AI43" s="381"/>
      <c r="AJ43" s="381"/>
      <c r="AK43" s="381"/>
      <c r="AL43" s="69"/>
      <c r="AM43" s="382" t="str">
        <f t="shared" si="0"/>
        <v/>
      </c>
      <c r="AN43" s="382"/>
      <c r="AO43" s="381"/>
      <c r="AP43" s="381"/>
      <c r="AQ43" s="381"/>
      <c r="AR43" s="381"/>
      <c r="AS43" s="381"/>
      <c r="AT43" s="381"/>
      <c r="AU43" s="381"/>
      <c r="AV43" s="381"/>
      <c r="AW43" s="381"/>
      <c r="AX43" s="381"/>
      <c r="AY43" s="381"/>
      <c r="AZ43" s="381"/>
      <c r="BA43" s="381"/>
      <c r="BB43" s="381"/>
      <c r="BC43" s="381"/>
      <c r="BD43" s="69"/>
      <c r="BE43" s="382" t="str">
        <f t="shared" si="1"/>
        <v/>
      </c>
      <c r="BF43" s="382"/>
      <c r="BG43" s="381"/>
      <c r="BH43" s="381"/>
      <c r="BI43" s="381"/>
      <c r="BJ43" s="381"/>
      <c r="BK43" s="381"/>
      <c r="BL43" s="381"/>
      <c r="BM43" s="381"/>
      <c r="BN43" s="381"/>
      <c r="BO43" s="381"/>
      <c r="BP43" s="381"/>
      <c r="BQ43" s="381"/>
      <c r="BR43" s="381"/>
      <c r="BS43" s="381"/>
      <c r="BT43" s="381"/>
      <c r="BU43" s="381"/>
      <c r="BV43" s="69"/>
      <c r="BW43" s="382" t="str">
        <f t="shared" si="2"/>
        <v/>
      </c>
      <c r="BX43" s="382"/>
      <c r="BY43" s="381" t="str">
        <f>IF('各会計、関係団体の財政状況及び健全化判断比率'!B77="","",'各会計、関係団体の財政状況及び健全化判断比率'!B77)</f>
        <v/>
      </c>
      <c r="BZ43" s="381"/>
      <c r="CA43" s="381"/>
      <c r="CB43" s="381"/>
      <c r="CC43" s="381"/>
      <c r="CD43" s="381"/>
      <c r="CE43" s="381"/>
      <c r="CF43" s="381"/>
      <c r="CG43" s="381"/>
      <c r="CH43" s="381"/>
      <c r="CI43" s="381"/>
      <c r="CJ43" s="381"/>
      <c r="CK43" s="381"/>
      <c r="CL43" s="381"/>
      <c r="CM43" s="381"/>
      <c r="CN43" s="69"/>
      <c r="CO43" s="382" t="str">
        <f t="shared" si="3"/>
        <v/>
      </c>
      <c r="CP43" s="382"/>
      <c r="CQ43" s="381" t="str">
        <f>IF('各会計、関係団体の財政状況及び健全化判断比率'!BS16="","",'各会計、関係団体の財政状況及び健全化判断比率'!BS16)</f>
        <v/>
      </c>
      <c r="CR43" s="381"/>
      <c r="CS43" s="381"/>
      <c r="CT43" s="381"/>
      <c r="CU43" s="381"/>
      <c r="CV43" s="381"/>
      <c r="CW43" s="381"/>
      <c r="CX43" s="381"/>
      <c r="CY43" s="381"/>
      <c r="CZ43" s="381"/>
      <c r="DA43" s="381"/>
      <c r="DB43" s="381"/>
      <c r="DC43" s="381"/>
      <c r="DD43" s="381"/>
      <c r="DE43" s="381"/>
      <c r="DF43" s="66"/>
      <c r="DG43" s="383" t="str">
        <f>IF('各会計、関係団体の財政状況及び健全化判断比率'!BR16="","",'各会計、関係団体の財政状況及び健全化判断比率'!BR16)</f>
        <v/>
      </c>
      <c r="DH43" s="383"/>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153</v>
      </c>
      <c r="C46" s="41"/>
      <c r="D46" s="41"/>
      <c r="E46" s="41" t="s">
        <v>154</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155</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156</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157</v>
      </c>
    </row>
    <row r="50" spans="5:5" x14ac:dyDescent="0.15">
      <c r="E50" s="43" t="s">
        <v>158</v>
      </c>
    </row>
    <row r="51" spans="5:5" x14ac:dyDescent="0.15">
      <c r="E51" s="43" t="s">
        <v>159</v>
      </c>
    </row>
    <row r="52" spans="5:5" x14ac:dyDescent="0.15">
      <c r="E52" s="43" t="s">
        <v>160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FyC5PARapbCmyZCQG3hBSd6zzX7rw5KA6fdssMeHkkXVDUZPMoTmsvM8PW+oxhNaDB6LZ0licotw77IqEBVpQ==" saltValue="0bWg0s19iucJw9xdtMMj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election activeCell="AH26" sqref="AH26:AL26"/>
    </sheetView>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538</v>
      </c>
      <c r="K32" s="260"/>
      <c r="L32" s="260"/>
      <c r="M32" s="260"/>
      <c r="N32" s="260"/>
      <c r="O32" s="260"/>
      <c r="P32" s="260"/>
    </row>
    <row r="33" spans="1:16" ht="39" customHeight="1" thickBot="1" x14ac:dyDescent="0.25">
      <c r="A33" s="260"/>
      <c r="B33" s="263" t="s">
        <v>539</v>
      </c>
      <c r="C33" s="264"/>
      <c r="D33" s="264"/>
      <c r="E33" s="265" t="s">
        <v>530</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540</v>
      </c>
      <c r="D34" s="1202"/>
      <c r="E34" s="1203"/>
      <c r="F34" s="270">
        <v>8.18</v>
      </c>
      <c r="G34" s="271">
        <v>8.6300000000000008</v>
      </c>
      <c r="H34" s="271">
        <v>10.01</v>
      </c>
      <c r="I34" s="271">
        <v>12.08</v>
      </c>
      <c r="J34" s="272">
        <v>12.47</v>
      </c>
      <c r="K34" s="260"/>
      <c r="L34" s="260"/>
      <c r="M34" s="260"/>
      <c r="N34" s="260"/>
      <c r="O34" s="260"/>
      <c r="P34" s="260"/>
    </row>
    <row r="35" spans="1:16" ht="39" customHeight="1" x14ac:dyDescent="0.15">
      <c r="A35" s="260"/>
      <c r="B35" s="273"/>
      <c r="C35" s="1196" t="s">
        <v>541</v>
      </c>
      <c r="D35" s="1197"/>
      <c r="E35" s="1198"/>
      <c r="F35" s="274">
        <v>2.1</v>
      </c>
      <c r="G35" s="275">
        <v>2.29</v>
      </c>
      <c r="H35" s="275">
        <v>2.39</v>
      </c>
      <c r="I35" s="275">
        <v>2.73</v>
      </c>
      <c r="J35" s="276">
        <v>2.86</v>
      </c>
      <c r="K35" s="260"/>
      <c r="L35" s="260"/>
      <c r="M35" s="260"/>
      <c r="N35" s="260"/>
      <c r="O35" s="260"/>
      <c r="P35" s="260"/>
    </row>
    <row r="36" spans="1:16" ht="39" customHeight="1" x14ac:dyDescent="0.15">
      <c r="A36" s="260"/>
      <c r="B36" s="273"/>
      <c r="C36" s="1196" t="s">
        <v>542</v>
      </c>
      <c r="D36" s="1197"/>
      <c r="E36" s="1198"/>
      <c r="F36" s="274">
        <v>4.29</v>
      </c>
      <c r="G36" s="275">
        <v>3.54</v>
      </c>
      <c r="H36" s="275">
        <v>4.58</v>
      </c>
      <c r="I36" s="275">
        <v>9.08</v>
      </c>
      <c r="J36" s="276">
        <v>1.86</v>
      </c>
      <c r="K36" s="260"/>
      <c r="L36" s="260"/>
      <c r="M36" s="260"/>
      <c r="N36" s="260"/>
      <c r="O36" s="260"/>
      <c r="P36" s="260"/>
    </row>
    <row r="37" spans="1:16" ht="39" customHeight="1" x14ac:dyDescent="0.15">
      <c r="A37" s="260"/>
      <c r="B37" s="273"/>
      <c r="C37" s="1196" t="s">
        <v>543</v>
      </c>
      <c r="D37" s="1197"/>
      <c r="E37" s="1198"/>
      <c r="F37" s="274">
        <v>2.0299999999999998</v>
      </c>
      <c r="G37" s="275">
        <v>1.56</v>
      </c>
      <c r="H37" s="275">
        <v>0.71</v>
      </c>
      <c r="I37" s="275">
        <v>1.46</v>
      </c>
      <c r="J37" s="276">
        <v>1.74</v>
      </c>
      <c r="K37" s="260"/>
      <c r="L37" s="260"/>
      <c r="M37" s="260"/>
      <c r="N37" s="260"/>
      <c r="O37" s="260"/>
      <c r="P37" s="260"/>
    </row>
    <row r="38" spans="1:16" ht="39" customHeight="1" x14ac:dyDescent="0.15">
      <c r="A38" s="260"/>
      <c r="B38" s="273"/>
      <c r="C38" s="1196" t="s">
        <v>544</v>
      </c>
      <c r="D38" s="1197"/>
      <c r="E38" s="1198"/>
      <c r="F38" s="274">
        <v>0.98</v>
      </c>
      <c r="G38" s="275">
        <v>0.96</v>
      </c>
      <c r="H38" s="275">
        <v>1.82</v>
      </c>
      <c r="I38" s="275">
        <v>1.96</v>
      </c>
      <c r="J38" s="276">
        <v>1.2</v>
      </c>
      <c r="K38" s="260"/>
      <c r="L38" s="260"/>
      <c r="M38" s="260"/>
      <c r="N38" s="260"/>
      <c r="O38" s="260"/>
      <c r="P38" s="260"/>
    </row>
    <row r="39" spans="1:16" ht="39" customHeight="1" x14ac:dyDescent="0.15">
      <c r="A39" s="260"/>
      <c r="B39" s="273"/>
      <c r="C39" s="1196" t="s">
        <v>545</v>
      </c>
      <c r="D39" s="1197"/>
      <c r="E39" s="1198"/>
      <c r="F39" s="274">
        <v>0.11</v>
      </c>
      <c r="G39" s="275">
        <v>0.15</v>
      </c>
      <c r="H39" s="275">
        <v>0.04</v>
      </c>
      <c r="I39" s="275">
        <v>0.06</v>
      </c>
      <c r="J39" s="276">
        <v>0.16</v>
      </c>
      <c r="K39" s="260"/>
      <c r="L39" s="260"/>
      <c r="M39" s="260"/>
      <c r="N39" s="260"/>
      <c r="O39" s="260"/>
      <c r="P39" s="260"/>
    </row>
    <row r="40" spans="1:16" ht="39" customHeight="1" x14ac:dyDescent="0.15">
      <c r="A40" s="260"/>
      <c r="B40" s="273"/>
      <c r="C40" s="1196" t="s">
        <v>546</v>
      </c>
      <c r="D40" s="1197"/>
      <c r="E40" s="1198"/>
      <c r="F40" s="274">
        <v>0.12</v>
      </c>
      <c r="G40" s="275">
        <v>0.12</v>
      </c>
      <c r="H40" s="275">
        <v>0.13</v>
      </c>
      <c r="I40" s="275">
        <v>0.13</v>
      </c>
      <c r="J40" s="276">
        <v>0.14000000000000001</v>
      </c>
      <c r="K40" s="260"/>
      <c r="L40" s="260"/>
      <c r="M40" s="260"/>
      <c r="N40" s="260"/>
      <c r="O40" s="260"/>
      <c r="P40" s="260"/>
    </row>
    <row r="41" spans="1:16" ht="39" customHeight="1" x14ac:dyDescent="0.15">
      <c r="A41" s="260"/>
      <c r="B41" s="273"/>
      <c r="C41" s="1196" t="s">
        <v>547</v>
      </c>
      <c r="D41" s="1197"/>
      <c r="E41" s="1198"/>
      <c r="F41" s="274">
        <v>0.04</v>
      </c>
      <c r="G41" s="275">
        <v>0.04</v>
      </c>
      <c r="H41" s="275">
        <v>0.05</v>
      </c>
      <c r="I41" s="275">
        <v>7.0000000000000007E-2</v>
      </c>
      <c r="J41" s="276">
        <v>0.05</v>
      </c>
      <c r="K41" s="260"/>
      <c r="L41" s="260"/>
      <c r="M41" s="260"/>
      <c r="N41" s="260"/>
      <c r="O41" s="260"/>
      <c r="P41" s="260"/>
    </row>
    <row r="42" spans="1:16" ht="39" customHeight="1" x14ac:dyDescent="0.15">
      <c r="A42" s="260"/>
      <c r="B42" s="277"/>
      <c r="C42" s="1196" t="s">
        <v>548</v>
      </c>
      <c r="D42" s="1197"/>
      <c r="E42" s="1198"/>
      <c r="F42" s="274" t="s">
        <v>489</v>
      </c>
      <c r="G42" s="275" t="s">
        <v>489</v>
      </c>
      <c r="H42" s="275" t="s">
        <v>489</v>
      </c>
      <c r="I42" s="275" t="s">
        <v>489</v>
      </c>
      <c r="J42" s="276" t="s">
        <v>489</v>
      </c>
      <c r="K42" s="260"/>
      <c r="L42" s="260"/>
      <c r="M42" s="260"/>
      <c r="N42" s="260"/>
      <c r="O42" s="260"/>
      <c r="P42" s="260"/>
    </row>
    <row r="43" spans="1:16" ht="39" customHeight="1" thickBot="1" x14ac:dyDescent="0.2">
      <c r="A43" s="260"/>
      <c r="B43" s="278"/>
      <c r="C43" s="1199" t="s">
        <v>549</v>
      </c>
      <c r="D43" s="1200"/>
      <c r="E43" s="1201"/>
      <c r="F43" s="279">
        <v>0.06</v>
      </c>
      <c r="G43" s="280">
        <v>0.06</v>
      </c>
      <c r="H43" s="280">
        <v>0.06</v>
      </c>
      <c r="I43" s="280">
        <v>0.06</v>
      </c>
      <c r="J43" s="281">
        <v>0</v>
      </c>
      <c r="K43" s="260"/>
      <c r="L43" s="260"/>
      <c r="M43" s="260"/>
      <c r="N43" s="260"/>
      <c r="O43" s="260"/>
      <c r="P43" s="260"/>
    </row>
    <row r="44" spans="1:16" ht="39" customHeight="1" x14ac:dyDescent="0.15">
      <c r="A44" s="260"/>
      <c r="B44" s="282" t="s">
        <v>550</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q4PKOb5U8aPtRwIncYWlWb2SfW1sUEoprODs1TcqDv7NNBelz57irwHJ8BK8ccJp3MIM3qAvOu2cEPSSDPLmkw==" saltValue="HKpqEdMAaDs9IjSNMk2A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election activeCell="AH26" sqref="AH26:AL26"/>
    </sheetView>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551</v>
      </c>
      <c r="P43" s="286"/>
      <c r="Q43" s="286"/>
      <c r="R43" s="286"/>
      <c r="S43" s="286"/>
      <c r="T43" s="286"/>
      <c r="U43" s="286"/>
    </row>
    <row r="44" spans="1:21" ht="30.75" customHeight="1" thickBot="1" x14ac:dyDescent="0.2">
      <c r="A44" s="286"/>
      <c r="B44" s="289" t="s">
        <v>552</v>
      </c>
      <c r="C44" s="290"/>
      <c r="D44" s="290"/>
      <c r="E44" s="291"/>
      <c r="F44" s="291"/>
      <c r="G44" s="291"/>
      <c r="H44" s="291"/>
      <c r="I44" s="291"/>
      <c r="J44" s="292" t="s">
        <v>530</v>
      </c>
      <c r="K44" s="293" t="s">
        <v>4</v>
      </c>
      <c r="L44" s="294" t="s">
        <v>5</v>
      </c>
      <c r="M44" s="294" t="s">
        <v>6</v>
      </c>
      <c r="N44" s="294" t="s">
        <v>7</v>
      </c>
      <c r="O44" s="295" t="s">
        <v>8</v>
      </c>
      <c r="P44" s="286"/>
      <c r="Q44" s="286"/>
      <c r="R44" s="286"/>
      <c r="S44" s="286"/>
      <c r="T44" s="286"/>
      <c r="U44" s="286"/>
    </row>
    <row r="45" spans="1:21" ht="30.75" customHeight="1" x14ac:dyDescent="0.15">
      <c r="A45" s="286"/>
      <c r="B45" s="1222" t="s">
        <v>553</v>
      </c>
      <c r="C45" s="1223"/>
      <c r="D45" s="296"/>
      <c r="E45" s="1228" t="s">
        <v>554</v>
      </c>
      <c r="F45" s="1228"/>
      <c r="G45" s="1228"/>
      <c r="H45" s="1228"/>
      <c r="I45" s="1228"/>
      <c r="J45" s="1229"/>
      <c r="K45" s="297">
        <v>1539</v>
      </c>
      <c r="L45" s="298">
        <v>1434</v>
      </c>
      <c r="M45" s="298">
        <v>1327</v>
      </c>
      <c r="N45" s="298">
        <v>1118</v>
      </c>
      <c r="O45" s="299">
        <v>1037</v>
      </c>
      <c r="P45" s="286"/>
      <c r="Q45" s="286"/>
      <c r="R45" s="286"/>
      <c r="S45" s="286"/>
      <c r="T45" s="286"/>
      <c r="U45" s="286"/>
    </row>
    <row r="46" spans="1:21" ht="30.75" customHeight="1" x14ac:dyDescent="0.15">
      <c r="A46" s="286"/>
      <c r="B46" s="1224"/>
      <c r="C46" s="1225"/>
      <c r="D46" s="300"/>
      <c r="E46" s="1206" t="s">
        <v>555</v>
      </c>
      <c r="F46" s="1206"/>
      <c r="G46" s="1206"/>
      <c r="H46" s="1206"/>
      <c r="I46" s="1206"/>
      <c r="J46" s="1207"/>
      <c r="K46" s="301" t="s">
        <v>489</v>
      </c>
      <c r="L46" s="302" t="s">
        <v>489</v>
      </c>
      <c r="M46" s="302" t="s">
        <v>489</v>
      </c>
      <c r="N46" s="302" t="s">
        <v>489</v>
      </c>
      <c r="O46" s="303" t="s">
        <v>489</v>
      </c>
      <c r="P46" s="286"/>
      <c r="Q46" s="286"/>
      <c r="R46" s="286"/>
      <c r="S46" s="286"/>
      <c r="T46" s="286"/>
      <c r="U46" s="286"/>
    </row>
    <row r="47" spans="1:21" ht="30.75" customHeight="1" x14ac:dyDescent="0.15">
      <c r="A47" s="286"/>
      <c r="B47" s="1224"/>
      <c r="C47" s="1225"/>
      <c r="D47" s="300"/>
      <c r="E47" s="1206" t="s">
        <v>556</v>
      </c>
      <c r="F47" s="1206"/>
      <c r="G47" s="1206"/>
      <c r="H47" s="1206"/>
      <c r="I47" s="1206"/>
      <c r="J47" s="1207"/>
      <c r="K47" s="301" t="s">
        <v>489</v>
      </c>
      <c r="L47" s="302" t="s">
        <v>489</v>
      </c>
      <c r="M47" s="302" t="s">
        <v>489</v>
      </c>
      <c r="N47" s="302" t="s">
        <v>489</v>
      </c>
      <c r="O47" s="303" t="s">
        <v>489</v>
      </c>
      <c r="P47" s="286"/>
      <c r="Q47" s="286"/>
      <c r="R47" s="286"/>
      <c r="S47" s="286"/>
      <c r="T47" s="286"/>
      <c r="U47" s="286"/>
    </row>
    <row r="48" spans="1:21" ht="30.75" customHeight="1" x14ac:dyDescent="0.15">
      <c r="A48" s="286"/>
      <c r="B48" s="1224"/>
      <c r="C48" s="1225"/>
      <c r="D48" s="300"/>
      <c r="E48" s="1206" t="s">
        <v>557</v>
      </c>
      <c r="F48" s="1206"/>
      <c r="G48" s="1206"/>
      <c r="H48" s="1206"/>
      <c r="I48" s="1206"/>
      <c r="J48" s="1207"/>
      <c r="K48" s="301">
        <v>190</v>
      </c>
      <c r="L48" s="302">
        <v>226</v>
      </c>
      <c r="M48" s="302">
        <v>238</v>
      </c>
      <c r="N48" s="302">
        <v>241</v>
      </c>
      <c r="O48" s="303">
        <v>256</v>
      </c>
      <c r="P48" s="286"/>
      <c r="Q48" s="286"/>
      <c r="R48" s="286"/>
      <c r="S48" s="286"/>
      <c r="T48" s="286"/>
      <c r="U48" s="286"/>
    </row>
    <row r="49" spans="1:21" ht="30.75" customHeight="1" x14ac:dyDescent="0.15">
      <c r="A49" s="286"/>
      <c r="B49" s="1224"/>
      <c r="C49" s="1225"/>
      <c r="D49" s="300"/>
      <c r="E49" s="1206" t="s">
        <v>558</v>
      </c>
      <c r="F49" s="1206"/>
      <c r="G49" s="1206"/>
      <c r="H49" s="1206"/>
      <c r="I49" s="1206"/>
      <c r="J49" s="1207"/>
      <c r="K49" s="301" t="s">
        <v>489</v>
      </c>
      <c r="L49" s="302">
        <v>39</v>
      </c>
      <c r="M49" s="302">
        <v>12</v>
      </c>
      <c r="N49" s="302">
        <v>34</v>
      </c>
      <c r="O49" s="303">
        <v>39</v>
      </c>
      <c r="P49" s="286"/>
      <c r="Q49" s="286"/>
      <c r="R49" s="286"/>
      <c r="S49" s="286"/>
      <c r="T49" s="286"/>
      <c r="U49" s="286"/>
    </row>
    <row r="50" spans="1:21" ht="30.75" customHeight="1" x14ac:dyDescent="0.15">
      <c r="A50" s="286"/>
      <c r="B50" s="1224"/>
      <c r="C50" s="1225"/>
      <c r="D50" s="300"/>
      <c r="E50" s="1206" t="s">
        <v>559</v>
      </c>
      <c r="F50" s="1206"/>
      <c r="G50" s="1206"/>
      <c r="H50" s="1206"/>
      <c r="I50" s="1206"/>
      <c r="J50" s="1207"/>
      <c r="K50" s="301">
        <v>7</v>
      </c>
      <c r="L50" s="302">
        <v>0</v>
      </c>
      <c r="M50" s="302">
        <v>0</v>
      </c>
      <c r="N50" s="302">
        <v>0</v>
      </c>
      <c r="O50" s="303">
        <v>0</v>
      </c>
      <c r="P50" s="286"/>
      <c r="Q50" s="286"/>
      <c r="R50" s="286"/>
      <c r="S50" s="286"/>
      <c r="T50" s="286"/>
      <c r="U50" s="286"/>
    </row>
    <row r="51" spans="1:21" ht="30.75" customHeight="1" x14ac:dyDescent="0.15">
      <c r="A51" s="286"/>
      <c r="B51" s="1226"/>
      <c r="C51" s="1227"/>
      <c r="D51" s="304"/>
      <c r="E51" s="1206" t="s">
        <v>560</v>
      </c>
      <c r="F51" s="1206"/>
      <c r="G51" s="1206"/>
      <c r="H51" s="1206"/>
      <c r="I51" s="1206"/>
      <c r="J51" s="1207"/>
      <c r="K51" s="301">
        <v>0</v>
      </c>
      <c r="L51" s="302">
        <v>0</v>
      </c>
      <c r="M51" s="302">
        <v>0</v>
      </c>
      <c r="N51" s="302">
        <v>0</v>
      </c>
      <c r="O51" s="303">
        <v>0</v>
      </c>
      <c r="P51" s="286"/>
      <c r="Q51" s="286"/>
      <c r="R51" s="286"/>
      <c r="S51" s="286"/>
      <c r="T51" s="286"/>
      <c r="U51" s="286"/>
    </row>
    <row r="52" spans="1:21" ht="30.75" customHeight="1" x14ac:dyDescent="0.15">
      <c r="A52" s="286"/>
      <c r="B52" s="1204" t="s">
        <v>561</v>
      </c>
      <c r="C52" s="1205"/>
      <c r="D52" s="304"/>
      <c r="E52" s="1206" t="s">
        <v>562</v>
      </c>
      <c r="F52" s="1206"/>
      <c r="G52" s="1206"/>
      <c r="H52" s="1206"/>
      <c r="I52" s="1206"/>
      <c r="J52" s="1207"/>
      <c r="K52" s="301">
        <v>1308</v>
      </c>
      <c r="L52" s="302">
        <v>1244</v>
      </c>
      <c r="M52" s="302">
        <v>1169</v>
      </c>
      <c r="N52" s="302">
        <v>1073</v>
      </c>
      <c r="O52" s="303">
        <v>1037</v>
      </c>
      <c r="P52" s="286"/>
      <c r="Q52" s="286"/>
      <c r="R52" s="286"/>
      <c r="S52" s="286"/>
      <c r="T52" s="286"/>
      <c r="U52" s="286"/>
    </row>
    <row r="53" spans="1:21" ht="30.75" customHeight="1" thickBot="1" x14ac:dyDescent="0.2">
      <c r="A53" s="286"/>
      <c r="B53" s="1208" t="s">
        <v>563</v>
      </c>
      <c r="C53" s="1209"/>
      <c r="D53" s="305"/>
      <c r="E53" s="1210" t="s">
        <v>564</v>
      </c>
      <c r="F53" s="1210"/>
      <c r="G53" s="1210"/>
      <c r="H53" s="1210"/>
      <c r="I53" s="1210"/>
      <c r="J53" s="1211"/>
      <c r="K53" s="306">
        <v>428</v>
      </c>
      <c r="L53" s="307">
        <v>455</v>
      </c>
      <c r="M53" s="307">
        <v>408</v>
      </c>
      <c r="N53" s="307">
        <v>320</v>
      </c>
      <c r="O53" s="308">
        <v>295</v>
      </c>
      <c r="P53" s="286"/>
      <c r="Q53" s="286"/>
      <c r="R53" s="286"/>
      <c r="S53" s="286"/>
      <c r="T53" s="286"/>
      <c r="U53" s="286"/>
    </row>
    <row r="54" spans="1:21" ht="24" customHeight="1" x14ac:dyDescent="0.15">
      <c r="A54" s="286"/>
      <c r="B54" s="309" t="s">
        <v>565</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566</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530</v>
      </c>
      <c r="K56" s="317" t="s">
        <v>567</v>
      </c>
      <c r="L56" s="318" t="s">
        <v>568</v>
      </c>
      <c r="M56" s="318" t="s">
        <v>569</v>
      </c>
      <c r="N56" s="318" t="s">
        <v>570</v>
      </c>
      <c r="O56" s="319" t="s">
        <v>571</v>
      </c>
      <c r="P56" s="286"/>
      <c r="Q56" s="286"/>
      <c r="R56" s="286"/>
      <c r="S56" s="286"/>
      <c r="T56" s="286"/>
      <c r="U56" s="286"/>
    </row>
    <row r="57" spans="1:21" ht="31.5" customHeight="1" x14ac:dyDescent="0.15">
      <c r="B57" s="1212" t="s">
        <v>572</v>
      </c>
      <c r="C57" s="1213"/>
      <c r="D57" s="1216" t="s">
        <v>573</v>
      </c>
      <c r="E57" s="1217"/>
      <c r="F57" s="1217"/>
      <c r="G57" s="1217"/>
      <c r="H57" s="1217"/>
      <c r="I57" s="1217"/>
      <c r="J57" s="1218"/>
      <c r="K57" s="320" t="s">
        <v>574</v>
      </c>
      <c r="L57" s="321" t="s">
        <v>575</v>
      </c>
      <c r="M57" s="321" t="s">
        <v>334</v>
      </c>
      <c r="N57" s="321" t="s">
        <v>575</v>
      </c>
      <c r="O57" s="322" t="s">
        <v>334</v>
      </c>
    </row>
    <row r="58" spans="1:21" ht="31.5" customHeight="1" thickBot="1" x14ac:dyDescent="0.2">
      <c r="B58" s="1214"/>
      <c r="C58" s="1215"/>
      <c r="D58" s="1219" t="s">
        <v>576</v>
      </c>
      <c r="E58" s="1220"/>
      <c r="F58" s="1220"/>
      <c r="G58" s="1220"/>
      <c r="H58" s="1220"/>
      <c r="I58" s="1220"/>
      <c r="J58" s="1221"/>
      <c r="K58" s="323" t="s">
        <v>574</v>
      </c>
      <c r="L58" s="324" t="s">
        <v>574</v>
      </c>
      <c r="M58" s="324" t="s">
        <v>334</v>
      </c>
      <c r="N58" s="324" t="s">
        <v>574</v>
      </c>
      <c r="O58" s="325" t="s">
        <v>334</v>
      </c>
    </row>
    <row r="59" spans="1:21" ht="24" customHeight="1" x14ac:dyDescent="0.15">
      <c r="B59" s="326"/>
      <c r="C59" s="326"/>
      <c r="D59" s="327" t="s">
        <v>577</v>
      </c>
      <c r="E59" s="328"/>
      <c r="F59" s="328"/>
      <c r="G59" s="328"/>
      <c r="H59" s="328"/>
      <c r="I59" s="328"/>
      <c r="J59" s="328"/>
      <c r="K59" s="328"/>
      <c r="L59" s="328"/>
      <c r="M59" s="328"/>
      <c r="N59" s="328"/>
      <c r="O59" s="328"/>
    </row>
    <row r="60" spans="1:21" ht="24" customHeight="1" x14ac:dyDescent="0.15">
      <c r="B60" s="329"/>
      <c r="C60" s="329"/>
      <c r="D60" s="327" t="s">
        <v>578</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4OSj0enYSikpTdKnrHwsuNcd46mRdwOYAE85+Qj/Hr/sPZ+vB4gI11j/0+CHSIEXmb6AHLKMJ9PDTjv7XlqwCA==" saltValue="CfzfTUdtf1OB9dovRDYa8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election activeCell="AH26" sqref="AH26:AL26"/>
    </sheetView>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551</v>
      </c>
    </row>
    <row r="40" spans="2:13" ht="27.75" customHeight="1" thickBot="1" x14ac:dyDescent="0.2">
      <c r="B40" s="332" t="s">
        <v>552</v>
      </c>
      <c r="C40" s="333"/>
      <c r="D40" s="333"/>
      <c r="E40" s="334"/>
      <c r="F40" s="334"/>
      <c r="G40" s="334"/>
      <c r="H40" s="335" t="s">
        <v>530</v>
      </c>
      <c r="I40" s="336" t="s">
        <v>4</v>
      </c>
      <c r="J40" s="337" t="s">
        <v>5</v>
      </c>
      <c r="K40" s="337" t="s">
        <v>6</v>
      </c>
      <c r="L40" s="337" t="s">
        <v>7</v>
      </c>
      <c r="M40" s="338" t="s">
        <v>8</v>
      </c>
    </row>
    <row r="41" spans="2:13" ht="27.75" customHeight="1" x14ac:dyDescent="0.15">
      <c r="B41" s="1242" t="s">
        <v>579</v>
      </c>
      <c r="C41" s="1243"/>
      <c r="D41" s="339"/>
      <c r="E41" s="1244" t="s">
        <v>580</v>
      </c>
      <c r="F41" s="1244"/>
      <c r="G41" s="1244"/>
      <c r="H41" s="1245"/>
      <c r="I41" s="340">
        <v>9709</v>
      </c>
      <c r="J41" s="341">
        <v>8975</v>
      </c>
      <c r="K41" s="341">
        <v>9087</v>
      </c>
      <c r="L41" s="341">
        <v>8801</v>
      </c>
      <c r="M41" s="342">
        <v>8587</v>
      </c>
    </row>
    <row r="42" spans="2:13" ht="27.75" customHeight="1" x14ac:dyDescent="0.15">
      <c r="B42" s="1232"/>
      <c r="C42" s="1233"/>
      <c r="D42" s="343"/>
      <c r="E42" s="1236" t="s">
        <v>581</v>
      </c>
      <c r="F42" s="1236"/>
      <c r="G42" s="1236"/>
      <c r="H42" s="1237"/>
      <c r="I42" s="344" t="s">
        <v>489</v>
      </c>
      <c r="J42" s="345" t="s">
        <v>489</v>
      </c>
      <c r="K42" s="345" t="s">
        <v>489</v>
      </c>
      <c r="L42" s="345" t="s">
        <v>489</v>
      </c>
      <c r="M42" s="346" t="s">
        <v>489</v>
      </c>
    </row>
    <row r="43" spans="2:13" ht="27.75" customHeight="1" x14ac:dyDescent="0.15">
      <c r="B43" s="1232"/>
      <c r="C43" s="1233"/>
      <c r="D43" s="343"/>
      <c r="E43" s="1236" t="s">
        <v>582</v>
      </c>
      <c r="F43" s="1236"/>
      <c r="G43" s="1236"/>
      <c r="H43" s="1237"/>
      <c r="I43" s="344">
        <v>2343</v>
      </c>
      <c r="J43" s="345">
        <v>2668</v>
      </c>
      <c r="K43" s="345">
        <v>2904</v>
      </c>
      <c r="L43" s="345">
        <v>2911</v>
      </c>
      <c r="M43" s="346">
        <v>2869</v>
      </c>
    </row>
    <row r="44" spans="2:13" ht="27.75" customHeight="1" x14ac:dyDescent="0.15">
      <c r="B44" s="1232"/>
      <c r="C44" s="1233"/>
      <c r="D44" s="343"/>
      <c r="E44" s="1236" t="s">
        <v>583</v>
      </c>
      <c r="F44" s="1236"/>
      <c r="G44" s="1236"/>
      <c r="H44" s="1237"/>
      <c r="I44" s="344">
        <v>319</v>
      </c>
      <c r="J44" s="345">
        <v>274</v>
      </c>
      <c r="K44" s="345">
        <v>227</v>
      </c>
      <c r="L44" s="345">
        <v>199</v>
      </c>
      <c r="M44" s="346">
        <v>170</v>
      </c>
    </row>
    <row r="45" spans="2:13" ht="27.75" customHeight="1" x14ac:dyDescent="0.15">
      <c r="B45" s="1232"/>
      <c r="C45" s="1233"/>
      <c r="D45" s="343"/>
      <c r="E45" s="1236" t="s">
        <v>584</v>
      </c>
      <c r="F45" s="1236"/>
      <c r="G45" s="1236"/>
      <c r="H45" s="1237"/>
      <c r="I45" s="344">
        <v>2287</v>
      </c>
      <c r="J45" s="345">
        <v>1991</v>
      </c>
      <c r="K45" s="345">
        <v>2196</v>
      </c>
      <c r="L45" s="345">
        <v>2057</v>
      </c>
      <c r="M45" s="346">
        <v>1928</v>
      </c>
    </row>
    <row r="46" spans="2:13" ht="27.75" customHeight="1" x14ac:dyDescent="0.15">
      <c r="B46" s="1232"/>
      <c r="C46" s="1233"/>
      <c r="D46" s="347"/>
      <c r="E46" s="1236" t="s">
        <v>585</v>
      </c>
      <c r="F46" s="1236"/>
      <c r="G46" s="1236"/>
      <c r="H46" s="1237"/>
      <c r="I46" s="344" t="s">
        <v>489</v>
      </c>
      <c r="J46" s="345" t="s">
        <v>489</v>
      </c>
      <c r="K46" s="345" t="s">
        <v>489</v>
      </c>
      <c r="L46" s="345" t="s">
        <v>489</v>
      </c>
      <c r="M46" s="346" t="s">
        <v>489</v>
      </c>
    </row>
    <row r="47" spans="2:13" ht="27.75" customHeight="1" x14ac:dyDescent="0.15">
      <c r="B47" s="1232"/>
      <c r="C47" s="1233"/>
      <c r="D47" s="348"/>
      <c r="E47" s="1246" t="s">
        <v>586</v>
      </c>
      <c r="F47" s="1247"/>
      <c r="G47" s="1247"/>
      <c r="H47" s="1248"/>
      <c r="I47" s="344" t="s">
        <v>489</v>
      </c>
      <c r="J47" s="345" t="s">
        <v>489</v>
      </c>
      <c r="K47" s="345" t="s">
        <v>489</v>
      </c>
      <c r="L47" s="345" t="s">
        <v>489</v>
      </c>
      <c r="M47" s="346" t="s">
        <v>489</v>
      </c>
    </row>
    <row r="48" spans="2:13" ht="27.75" customHeight="1" x14ac:dyDescent="0.15">
      <c r="B48" s="1232"/>
      <c r="C48" s="1233"/>
      <c r="D48" s="343"/>
      <c r="E48" s="1236" t="s">
        <v>587</v>
      </c>
      <c r="F48" s="1236"/>
      <c r="G48" s="1236"/>
      <c r="H48" s="1237"/>
      <c r="I48" s="344" t="s">
        <v>489</v>
      </c>
      <c r="J48" s="345" t="s">
        <v>489</v>
      </c>
      <c r="K48" s="345" t="s">
        <v>489</v>
      </c>
      <c r="L48" s="345" t="s">
        <v>489</v>
      </c>
      <c r="M48" s="346" t="s">
        <v>489</v>
      </c>
    </row>
    <row r="49" spans="2:13" ht="27.75" customHeight="1" x14ac:dyDescent="0.15">
      <c r="B49" s="1234"/>
      <c r="C49" s="1235"/>
      <c r="D49" s="343"/>
      <c r="E49" s="1236" t="s">
        <v>588</v>
      </c>
      <c r="F49" s="1236"/>
      <c r="G49" s="1236"/>
      <c r="H49" s="1237"/>
      <c r="I49" s="344" t="s">
        <v>489</v>
      </c>
      <c r="J49" s="345" t="s">
        <v>489</v>
      </c>
      <c r="K49" s="345" t="s">
        <v>489</v>
      </c>
      <c r="L49" s="345" t="s">
        <v>489</v>
      </c>
      <c r="M49" s="346" t="s">
        <v>489</v>
      </c>
    </row>
    <row r="50" spans="2:13" ht="27.75" customHeight="1" x14ac:dyDescent="0.15">
      <c r="B50" s="1230" t="s">
        <v>589</v>
      </c>
      <c r="C50" s="1231"/>
      <c r="D50" s="349"/>
      <c r="E50" s="1236" t="s">
        <v>590</v>
      </c>
      <c r="F50" s="1236"/>
      <c r="G50" s="1236"/>
      <c r="H50" s="1237"/>
      <c r="I50" s="344">
        <v>2482</v>
      </c>
      <c r="J50" s="345">
        <v>2680</v>
      </c>
      <c r="K50" s="345">
        <v>1898</v>
      </c>
      <c r="L50" s="345">
        <v>2200</v>
      </c>
      <c r="M50" s="346">
        <v>2739</v>
      </c>
    </row>
    <row r="51" spans="2:13" ht="27.75" customHeight="1" x14ac:dyDescent="0.15">
      <c r="B51" s="1232"/>
      <c r="C51" s="1233"/>
      <c r="D51" s="343"/>
      <c r="E51" s="1236" t="s">
        <v>591</v>
      </c>
      <c r="F51" s="1236"/>
      <c r="G51" s="1236"/>
      <c r="H51" s="1237"/>
      <c r="I51" s="344">
        <v>179</v>
      </c>
      <c r="J51" s="345">
        <v>104</v>
      </c>
      <c r="K51" s="345">
        <v>42</v>
      </c>
      <c r="L51" s="345">
        <v>26</v>
      </c>
      <c r="M51" s="346">
        <v>22</v>
      </c>
    </row>
    <row r="52" spans="2:13" ht="27.75" customHeight="1" x14ac:dyDescent="0.15">
      <c r="B52" s="1234"/>
      <c r="C52" s="1235"/>
      <c r="D52" s="343"/>
      <c r="E52" s="1236" t="s">
        <v>592</v>
      </c>
      <c r="F52" s="1236"/>
      <c r="G52" s="1236"/>
      <c r="H52" s="1237"/>
      <c r="I52" s="344">
        <v>9574</v>
      </c>
      <c r="J52" s="345">
        <v>9153</v>
      </c>
      <c r="K52" s="345">
        <v>9329</v>
      </c>
      <c r="L52" s="345">
        <v>9461</v>
      </c>
      <c r="M52" s="346">
        <v>9201</v>
      </c>
    </row>
    <row r="53" spans="2:13" ht="27.75" customHeight="1" thickBot="1" x14ac:dyDescent="0.2">
      <c r="B53" s="1238" t="s">
        <v>593</v>
      </c>
      <c r="C53" s="1239"/>
      <c r="D53" s="350"/>
      <c r="E53" s="1240" t="s">
        <v>594</v>
      </c>
      <c r="F53" s="1240"/>
      <c r="G53" s="1240"/>
      <c r="H53" s="1241"/>
      <c r="I53" s="351">
        <v>2423</v>
      </c>
      <c r="J53" s="352">
        <v>1971</v>
      </c>
      <c r="K53" s="352">
        <v>3146</v>
      </c>
      <c r="L53" s="352">
        <v>2281</v>
      </c>
      <c r="M53" s="353">
        <v>1591</v>
      </c>
    </row>
    <row r="54" spans="2:13" ht="27.75" customHeight="1" x14ac:dyDescent="0.15">
      <c r="B54" s="354" t="s">
        <v>595</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fYPcjjmVb71EJcQb+ELFQXijrfefov73lgoOprZKrG6i099joddStCQ6pH4CcyCCLgqC5KetQQSvFhZ5uF3Ag==" saltValue="7ZzvK6BizuhhsgGoG/F6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AH26" sqref="AH26:AL26"/>
    </sheetView>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596</v>
      </c>
    </row>
    <row r="54" spans="2:8" ht="29.25" customHeight="1" thickBot="1" x14ac:dyDescent="0.25">
      <c r="B54" s="359" t="s">
        <v>26</v>
      </c>
      <c r="C54" s="360"/>
      <c r="D54" s="360"/>
      <c r="E54" s="361" t="s">
        <v>530</v>
      </c>
      <c r="F54" s="362" t="s">
        <v>6</v>
      </c>
      <c r="G54" s="362" t="s">
        <v>7</v>
      </c>
      <c r="H54" s="363" t="s">
        <v>8</v>
      </c>
    </row>
    <row r="55" spans="2:8" ht="52.5" customHeight="1" x14ac:dyDescent="0.15">
      <c r="B55" s="364"/>
      <c r="C55" s="1257" t="s">
        <v>131</v>
      </c>
      <c r="D55" s="1257"/>
      <c r="E55" s="1258"/>
      <c r="F55" s="365">
        <v>527</v>
      </c>
      <c r="G55" s="365">
        <v>578</v>
      </c>
      <c r="H55" s="366">
        <v>1003</v>
      </c>
    </row>
    <row r="56" spans="2:8" ht="52.5" customHeight="1" x14ac:dyDescent="0.15">
      <c r="B56" s="367"/>
      <c r="C56" s="1259" t="s">
        <v>597</v>
      </c>
      <c r="D56" s="1259"/>
      <c r="E56" s="1260"/>
      <c r="F56" s="368">
        <v>308</v>
      </c>
      <c r="G56" s="368">
        <v>308</v>
      </c>
      <c r="H56" s="369">
        <v>316</v>
      </c>
    </row>
    <row r="57" spans="2:8" ht="53.25" customHeight="1" x14ac:dyDescent="0.15">
      <c r="B57" s="367"/>
      <c r="C57" s="1261" t="s">
        <v>136</v>
      </c>
      <c r="D57" s="1261"/>
      <c r="E57" s="1262"/>
      <c r="F57" s="370">
        <v>862</v>
      </c>
      <c r="G57" s="370">
        <v>1120</v>
      </c>
      <c r="H57" s="371">
        <v>1239</v>
      </c>
    </row>
    <row r="58" spans="2:8" ht="45.75" customHeight="1" x14ac:dyDescent="0.15">
      <c r="B58" s="372"/>
      <c r="C58" s="1249" t="s">
        <v>598</v>
      </c>
      <c r="D58" s="1250"/>
      <c r="E58" s="1251"/>
      <c r="F58" s="373">
        <v>556</v>
      </c>
      <c r="G58" s="373">
        <v>557</v>
      </c>
      <c r="H58" s="374">
        <v>607</v>
      </c>
    </row>
    <row r="59" spans="2:8" ht="45.75" customHeight="1" x14ac:dyDescent="0.15">
      <c r="B59" s="372"/>
      <c r="C59" s="1249" t="s">
        <v>599</v>
      </c>
      <c r="D59" s="1250"/>
      <c r="E59" s="1251"/>
      <c r="F59" s="373">
        <v>0</v>
      </c>
      <c r="G59" s="373">
        <v>182</v>
      </c>
      <c r="H59" s="374">
        <v>169</v>
      </c>
    </row>
    <row r="60" spans="2:8" ht="45.75" customHeight="1" x14ac:dyDescent="0.15">
      <c r="B60" s="372"/>
      <c r="C60" s="1249" t="s">
        <v>600</v>
      </c>
      <c r="D60" s="1250"/>
      <c r="E60" s="1251"/>
      <c r="F60" s="373">
        <v>59</v>
      </c>
      <c r="G60" s="373">
        <v>111</v>
      </c>
      <c r="H60" s="374">
        <v>122</v>
      </c>
    </row>
    <row r="61" spans="2:8" ht="45.75" customHeight="1" x14ac:dyDescent="0.15">
      <c r="B61" s="372"/>
      <c r="C61" s="1249" t="s">
        <v>601</v>
      </c>
      <c r="D61" s="1250"/>
      <c r="E61" s="1251"/>
      <c r="F61" s="373">
        <v>43</v>
      </c>
      <c r="G61" s="373">
        <v>83</v>
      </c>
      <c r="H61" s="374">
        <v>115</v>
      </c>
    </row>
    <row r="62" spans="2:8" ht="45.75" customHeight="1" thickBot="1" x14ac:dyDescent="0.2">
      <c r="B62" s="375"/>
      <c r="C62" s="1252" t="s">
        <v>602</v>
      </c>
      <c r="D62" s="1253"/>
      <c r="E62" s="1254"/>
      <c r="F62" s="376">
        <v>97</v>
      </c>
      <c r="G62" s="376">
        <v>97</v>
      </c>
      <c r="H62" s="377">
        <v>86</v>
      </c>
    </row>
    <row r="63" spans="2:8" ht="52.5" customHeight="1" thickBot="1" x14ac:dyDescent="0.2">
      <c r="B63" s="378"/>
      <c r="C63" s="1255" t="s">
        <v>603</v>
      </c>
      <c r="D63" s="1255"/>
      <c r="E63" s="1256"/>
      <c r="F63" s="379">
        <v>1697</v>
      </c>
      <c r="G63" s="379">
        <v>2006</v>
      </c>
      <c r="H63" s="380">
        <v>2558</v>
      </c>
    </row>
    <row r="64" spans="2:8" ht="15" customHeight="1" x14ac:dyDescent="0.15"/>
    <row r="65" ht="0" hidden="1" customHeight="1" x14ac:dyDescent="0.15"/>
    <row r="66" ht="0" hidden="1" customHeight="1" x14ac:dyDescent="0.15"/>
  </sheetData>
  <sheetProtection algorithmName="SHA-512" hashValue="nDcqXngOB6MpFGTc27gF7IIsyfk5yBjLDiF3rwf8KD8/A6/xBXyhhrneK693qR2409dEMcMnvwUyNg/Xtwi8gQ==" saltValue="QM4KF/AstfySl+VHg1sx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S1" zoomScaleNormal="100" zoomScaleSheetLayoutView="55" workbookViewId="0">
      <selection activeCell="BJ17" sqref="BJ17"/>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1" t="s">
        <v>17</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x14ac:dyDescent="0.15">
      <c r="B44" s="12"/>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x14ac:dyDescent="0.15">
      <c r="B45" s="12"/>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x14ac:dyDescent="0.15">
      <c r="B46" s="12"/>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x14ac:dyDescent="0.15">
      <c r="B47" s="12"/>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3"/>
      <c r="H50" s="1263"/>
      <c r="I50" s="1263"/>
      <c r="J50" s="1263"/>
      <c r="K50" s="22"/>
      <c r="L50" s="22"/>
      <c r="M50" s="23"/>
      <c r="N50" s="23"/>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69" t="s">
        <v>4</v>
      </c>
      <c r="BQ50" s="1269"/>
      <c r="BR50" s="1269"/>
      <c r="BS50" s="1269"/>
      <c r="BT50" s="1269"/>
      <c r="BU50" s="1269"/>
      <c r="BV50" s="1269"/>
      <c r="BW50" s="1269"/>
      <c r="BX50" s="1269" t="s">
        <v>5</v>
      </c>
      <c r="BY50" s="1269"/>
      <c r="BZ50" s="1269"/>
      <c r="CA50" s="1269"/>
      <c r="CB50" s="1269"/>
      <c r="CC50" s="1269"/>
      <c r="CD50" s="1269"/>
      <c r="CE50" s="1269"/>
      <c r="CF50" s="1269" t="s">
        <v>6</v>
      </c>
      <c r="CG50" s="1269"/>
      <c r="CH50" s="1269"/>
      <c r="CI50" s="1269"/>
      <c r="CJ50" s="1269"/>
      <c r="CK50" s="1269"/>
      <c r="CL50" s="1269"/>
      <c r="CM50" s="1269"/>
      <c r="CN50" s="1269" t="s">
        <v>7</v>
      </c>
      <c r="CO50" s="1269"/>
      <c r="CP50" s="1269"/>
      <c r="CQ50" s="1269"/>
      <c r="CR50" s="1269"/>
      <c r="CS50" s="1269"/>
      <c r="CT50" s="1269"/>
      <c r="CU50" s="1269"/>
      <c r="CV50" s="1269" t="s">
        <v>8</v>
      </c>
      <c r="CW50" s="1269"/>
      <c r="CX50" s="1269"/>
      <c r="CY50" s="1269"/>
      <c r="CZ50" s="1269"/>
      <c r="DA50" s="1269"/>
      <c r="DB50" s="1269"/>
      <c r="DC50" s="1269"/>
    </row>
    <row r="51" spans="1:109" ht="13.5" customHeight="1" x14ac:dyDescent="0.15">
      <c r="B51" s="12"/>
      <c r="G51" s="1280"/>
      <c r="H51" s="1280"/>
      <c r="I51" s="1284"/>
      <c r="J51" s="1284"/>
      <c r="K51" s="1270"/>
      <c r="L51" s="1270"/>
      <c r="M51" s="1270"/>
      <c r="N51" s="1270"/>
      <c r="AM51" s="21"/>
      <c r="AN51" s="1268" t="s">
        <v>9</v>
      </c>
      <c r="AO51" s="1268"/>
      <c r="AP51" s="1268"/>
      <c r="AQ51" s="1268"/>
      <c r="AR51" s="1268"/>
      <c r="AS51" s="1268"/>
      <c r="AT51" s="1268"/>
      <c r="AU51" s="1268"/>
      <c r="AV51" s="1268"/>
      <c r="AW51" s="1268"/>
      <c r="AX51" s="1268"/>
      <c r="AY51" s="1268"/>
      <c r="AZ51" s="1268"/>
      <c r="BA51" s="1268"/>
      <c r="BB51" s="1268" t="s">
        <v>10</v>
      </c>
      <c r="BC51" s="1268"/>
      <c r="BD51" s="1268"/>
      <c r="BE51" s="1268"/>
      <c r="BF51" s="1268"/>
      <c r="BG51" s="1268"/>
      <c r="BH51" s="1268"/>
      <c r="BI51" s="1268"/>
      <c r="BJ51" s="1268"/>
      <c r="BK51" s="1268"/>
      <c r="BL51" s="1268"/>
      <c r="BM51" s="1268"/>
      <c r="BN51" s="1268"/>
      <c r="BO51" s="1268"/>
      <c r="BP51" s="1285"/>
      <c r="BQ51" s="1265"/>
      <c r="BR51" s="1265"/>
      <c r="BS51" s="1265"/>
      <c r="BT51" s="1265"/>
      <c r="BU51" s="1265"/>
      <c r="BV51" s="1265"/>
      <c r="BW51" s="1265"/>
      <c r="BX51" s="1265">
        <v>28.5</v>
      </c>
      <c r="BY51" s="1265"/>
      <c r="BZ51" s="1265"/>
      <c r="CA51" s="1265"/>
      <c r="CB51" s="1265"/>
      <c r="CC51" s="1265"/>
      <c r="CD51" s="1265"/>
      <c r="CE51" s="1265"/>
      <c r="CF51" s="1265">
        <v>47.7</v>
      </c>
      <c r="CG51" s="1265"/>
      <c r="CH51" s="1265"/>
      <c r="CI51" s="1265"/>
      <c r="CJ51" s="1265"/>
      <c r="CK51" s="1265"/>
      <c r="CL51" s="1265"/>
      <c r="CM51" s="1265"/>
      <c r="CN51" s="1265">
        <v>35.700000000000003</v>
      </c>
      <c r="CO51" s="1265"/>
      <c r="CP51" s="1265"/>
      <c r="CQ51" s="1265"/>
      <c r="CR51" s="1265"/>
      <c r="CS51" s="1265"/>
      <c r="CT51" s="1265"/>
      <c r="CU51" s="1265"/>
      <c r="CV51" s="1265">
        <v>25.5</v>
      </c>
      <c r="CW51" s="1265"/>
      <c r="CX51" s="1265"/>
      <c r="CY51" s="1265"/>
      <c r="CZ51" s="1265"/>
      <c r="DA51" s="1265"/>
      <c r="DB51" s="1265"/>
      <c r="DC51" s="1265"/>
    </row>
    <row r="52" spans="1:109" x14ac:dyDescent="0.15">
      <c r="B52" s="12"/>
      <c r="G52" s="1280"/>
      <c r="H52" s="1280"/>
      <c r="I52" s="1284"/>
      <c r="J52" s="1284"/>
      <c r="K52" s="1270"/>
      <c r="L52" s="1270"/>
      <c r="M52" s="1270"/>
      <c r="N52" s="1270"/>
      <c r="AM52" s="21"/>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x14ac:dyDescent="0.15">
      <c r="A53" s="20"/>
      <c r="B53" s="12"/>
      <c r="G53" s="1280"/>
      <c r="H53" s="1280"/>
      <c r="I53" s="1263"/>
      <c r="J53" s="1263"/>
      <c r="K53" s="1270"/>
      <c r="L53" s="1270"/>
      <c r="M53" s="1270"/>
      <c r="N53" s="1270"/>
      <c r="AM53" s="21"/>
      <c r="AN53" s="1268"/>
      <c r="AO53" s="1268"/>
      <c r="AP53" s="1268"/>
      <c r="AQ53" s="1268"/>
      <c r="AR53" s="1268"/>
      <c r="AS53" s="1268"/>
      <c r="AT53" s="1268"/>
      <c r="AU53" s="1268"/>
      <c r="AV53" s="1268"/>
      <c r="AW53" s="1268"/>
      <c r="AX53" s="1268"/>
      <c r="AY53" s="1268"/>
      <c r="AZ53" s="1268"/>
      <c r="BA53" s="1268"/>
      <c r="BB53" s="1268" t="s">
        <v>11</v>
      </c>
      <c r="BC53" s="1268"/>
      <c r="BD53" s="1268"/>
      <c r="BE53" s="1268"/>
      <c r="BF53" s="1268"/>
      <c r="BG53" s="1268"/>
      <c r="BH53" s="1268"/>
      <c r="BI53" s="1268"/>
      <c r="BJ53" s="1268"/>
      <c r="BK53" s="1268"/>
      <c r="BL53" s="1268"/>
      <c r="BM53" s="1268"/>
      <c r="BN53" s="1268"/>
      <c r="BO53" s="1268"/>
      <c r="BP53" s="1285"/>
      <c r="BQ53" s="1265"/>
      <c r="BR53" s="1265"/>
      <c r="BS53" s="1265"/>
      <c r="BT53" s="1265"/>
      <c r="BU53" s="1265"/>
      <c r="BV53" s="1265"/>
      <c r="BW53" s="1265"/>
      <c r="BX53" s="1265">
        <v>51.7</v>
      </c>
      <c r="BY53" s="1265"/>
      <c r="BZ53" s="1265"/>
      <c r="CA53" s="1265"/>
      <c r="CB53" s="1265"/>
      <c r="CC53" s="1265"/>
      <c r="CD53" s="1265"/>
      <c r="CE53" s="1265"/>
      <c r="CF53" s="1265">
        <v>53</v>
      </c>
      <c r="CG53" s="1265"/>
      <c r="CH53" s="1265"/>
      <c r="CI53" s="1265"/>
      <c r="CJ53" s="1265"/>
      <c r="CK53" s="1265"/>
      <c r="CL53" s="1265"/>
      <c r="CM53" s="1265"/>
      <c r="CN53" s="1265">
        <v>54.6</v>
      </c>
      <c r="CO53" s="1265"/>
      <c r="CP53" s="1265"/>
      <c r="CQ53" s="1265"/>
      <c r="CR53" s="1265"/>
      <c r="CS53" s="1265"/>
      <c r="CT53" s="1265"/>
      <c r="CU53" s="1265"/>
      <c r="CV53" s="1265">
        <v>55.7</v>
      </c>
      <c r="CW53" s="1265"/>
      <c r="CX53" s="1265"/>
      <c r="CY53" s="1265"/>
      <c r="CZ53" s="1265"/>
      <c r="DA53" s="1265"/>
      <c r="DB53" s="1265"/>
      <c r="DC53" s="1265"/>
    </row>
    <row r="54" spans="1:109" x14ac:dyDescent="0.15">
      <c r="A54" s="20"/>
      <c r="B54" s="12"/>
      <c r="G54" s="1280"/>
      <c r="H54" s="1280"/>
      <c r="I54" s="1263"/>
      <c r="J54" s="1263"/>
      <c r="K54" s="1270"/>
      <c r="L54" s="1270"/>
      <c r="M54" s="1270"/>
      <c r="N54" s="1270"/>
      <c r="AM54" s="21"/>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x14ac:dyDescent="0.15">
      <c r="A55" s="20"/>
      <c r="B55" s="12"/>
      <c r="G55" s="1263"/>
      <c r="H55" s="1263"/>
      <c r="I55" s="1263"/>
      <c r="J55" s="1263"/>
      <c r="K55" s="1270"/>
      <c r="L55" s="1270"/>
      <c r="M55" s="1270"/>
      <c r="N55" s="1270"/>
      <c r="AN55" s="1269" t="s">
        <v>12</v>
      </c>
      <c r="AO55" s="1269"/>
      <c r="AP55" s="1269"/>
      <c r="AQ55" s="1269"/>
      <c r="AR55" s="1269"/>
      <c r="AS55" s="1269"/>
      <c r="AT55" s="1269"/>
      <c r="AU55" s="1269"/>
      <c r="AV55" s="1269"/>
      <c r="AW55" s="1269"/>
      <c r="AX55" s="1269"/>
      <c r="AY55" s="1269"/>
      <c r="AZ55" s="1269"/>
      <c r="BA55" s="1269"/>
      <c r="BB55" s="1268" t="s">
        <v>10</v>
      </c>
      <c r="BC55" s="1268"/>
      <c r="BD55" s="1268"/>
      <c r="BE55" s="1268"/>
      <c r="BF55" s="1268"/>
      <c r="BG55" s="1268"/>
      <c r="BH55" s="1268"/>
      <c r="BI55" s="1268"/>
      <c r="BJ55" s="1268"/>
      <c r="BK55" s="1268"/>
      <c r="BL55" s="1268"/>
      <c r="BM55" s="1268"/>
      <c r="BN55" s="1268"/>
      <c r="BO55" s="1268"/>
      <c r="BP55" s="1285"/>
      <c r="BQ55" s="1265"/>
      <c r="BR55" s="1265"/>
      <c r="BS55" s="1265"/>
      <c r="BT55" s="1265"/>
      <c r="BU55" s="1265"/>
      <c r="BV55" s="1265"/>
      <c r="BW55" s="1265"/>
      <c r="BX55" s="1265">
        <v>37.200000000000003</v>
      </c>
      <c r="BY55" s="1265"/>
      <c r="BZ55" s="1265"/>
      <c r="CA55" s="1265"/>
      <c r="CB55" s="1265"/>
      <c r="CC55" s="1265"/>
      <c r="CD55" s="1265"/>
      <c r="CE55" s="1265"/>
      <c r="CF55" s="1265">
        <v>24</v>
      </c>
      <c r="CG55" s="1265"/>
      <c r="CH55" s="1265"/>
      <c r="CI55" s="1265"/>
      <c r="CJ55" s="1265"/>
      <c r="CK55" s="1265"/>
      <c r="CL55" s="1265"/>
      <c r="CM55" s="1265"/>
      <c r="CN55" s="1265">
        <v>19.8</v>
      </c>
      <c r="CO55" s="1265"/>
      <c r="CP55" s="1265"/>
      <c r="CQ55" s="1265"/>
      <c r="CR55" s="1265"/>
      <c r="CS55" s="1265"/>
      <c r="CT55" s="1265"/>
      <c r="CU55" s="1265"/>
      <c r="CV55" s="1265">
        <v>19.8</v>
      </c>
      <c r="CW55" s="1265"/>
      <c r="CX55" s="1265"/>
      <c r="CY55" s="1265"/>
      <c r="CZ55" s="1265"/>
      <c r="DA55" s="1265"/>
      <c r="DB55" s="1265"/>
      <c r="DC55" s="1265"/>
    </row>
    <row r="56" spans="1:109" x14ac:dyDescent="0.15">
      <c r="A56" s="20"/>
      <c r="B56" s="12"/>
      <c r="G56" s="1263"/>
      <c r="H56" s="1263"/>
      <c r="I56" s="1263"/>
      <c r="J56" s="1263"/>
      <c r="K56" s="1270"/>
      <c r="L56" s="1270"/>
      <c r="M56" s="1270"/>
      <c r="N56" s="1270"/>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x14ac:dyDescent="0.15">
      <c r="B57" s="24"/>
      <c r="G57" s="1263"/>
      <c r="H57" s="1263"/>
      <c r="I57" s="1266"/>
      <c r="J57" s="1266"/>
      <c r="K57" s="1270"/>
      <c r="L57" s="1270"/>
      <c r="M57" s="1270"/>
      <c r="N57" s="1270"/>
      <c r="AM57" s="3"/>
      <c r="AN57" s="1269"/>
      <c r="AO57" s="1269"/>
      <c r="AP57" s="1269"/>
      <c r="AQ57" s="1269"/>
      <c r="AR57" s="1269"/>
      <c r="AS57" s="1269"/>
      <c r="AT57" s="1269"/>
      <c r="AU57" s="1269"/>
      <c r="AV57" s="1269"/>
      <c r="AW57" s="1269"/>
      <c r="AX57" s="1269"/>
      <c r="AY57" s="1269"/>
      <c r="AZ57" s="1269"/>
      <c r="BA57" s="1269"/>
      <c r="BB57" s="1268" t="s">
        <v>11</v>
      </c>
      <c r="BC57" s="1268"/>
      <c r="BD57" s="1268"/>
      <c r="BE57" s="1268"/>
      <c r="BF57" s="1268"/>
      <c r="BG57" s="1268"/>
      <c r="BH57" s="1268"/>
      <c r="BI57" s="1268"/>
      <c r="BJ57" s="1268"/>
      <c r="BK57" s="1268"/>
      <c r="BL57" s="1268"/>
      <c r="BM57" s="1268"/>
      <c r="BN57" s="1268"/>
      <c r="BO57" s="1268"/>
      <c r="BP57" s="1285"/>
      <c r="BQ57" s="1265"/>
      <c r="BR57" s="1265"/>
      <c r="BS57" s="1265"/>
      <c r="BT57" s="1265"/>
      <c r="BU57" s="1265"/>
      <c r="BV57" s="1265"/>
      <c r="BW57" s="1265"/>
      <c r="BX57" s="1265">
        <v>55.8</v>
      </c>
      <c r="BY57" s="1265"/>
      <c r="BZ57" s="1265"/>
      <c r="CA57" s="1265"/>
      <c r="CB57" s="1265"/>
      <c r="CC57" s="1265"/>
      <c r="CD57" s="1265"/>
      <c r="CE57" s="1265"/>
      <c r="CF57" s="1265">
        <v>56.1</v>
      </c>
      <c r="CG57" s="1265"/>
      <c r="CH57" s="1265"/>
      <c r="CI57" s="1265"/>
      <c r="CJ57" s="1265"/>
      <c r="CK57" s="1265"/>
      <c r="CL57" s="1265"/>
      <c r="CM57" s="1265"/>
      <c r="CN57" s="1265">
        <v>58.6</v>
      </c>
      <c r="CO57" s="1265"/>
      <c r="CP57" s="1265"/>
      <c r="CQ57" s="1265"/>
      <c r="CR57" s="1265"/>
      <c r="CS57" s="1265"/>
      <c r="CT57" s="1265"/>
      <c r="CU57" s="1265"/>
      <c r="CV57" s="1265">
        <v>59.3</v>
      </c>
      <c r="CW57" s="1265"/>
      <c r="CX57" s="1265"/>
      <c r="CY57" s="1265"/>
      <c r="CZ57" s="1265"/>
      <c r="DA57" s="1265"/>
      <c r="DB57" s="1265"/>
      <c r="DC57" s="1265"/>
      <c r="DD57" s="25"/>
      <c r="DE57" s="24"/>
    </row>
    <row r="58" spans="1:109" s="20" customFormat="1" x14ac:dyDescent="0.15">
      <c r="A58" s="3"/>
      <c r="B58" s="24"/>
      <c r="G58" s="1263"/>
      <c r="H58" s="1263"/>
      <c r="I58" s="1266"/>
      <c r="J58" s="1266"/>
      <c r="K58" s="1270"/>
      <c r="L58" s="1270"/>
      <c r="M58" s="1270"/>
      <c r="N58" s="1270"/>
      <c r="AM58" s="3"/>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1" t="s">
        <v>18</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x14ac:dyDescent="0.15">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x14ac:dyDescent="0.15">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x14ac:dyDescent="0.15">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x14ac:dyDescent="0.15">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3"/>
      <c r="H72" s="1263"/>
      <c r="I72" s="1263"/>
      <c r="J72" s="1263"/>
      <c r="K72" s="22"/>
      <c r="L72" s="22"/>
      <c r="M72" s="23"/>
      <c r="N72" s="23"/>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69" t="s">
        <v>4</v>
      </c>
      <c r="BQ72" s="1269"/>
      <c r="BR72" s="1269"/>
      <c r="BS72" s="1269"/>
      <c r="BT72" s="1269"/>
      <c r="BU72" s="1269"/>
      <c r="BV72" s="1269"/>
      <c r="BW72" s="1269"/>
      <c r="BX72" s="1269" t="s">
        <v>5</v>
      </c>
      <c r="BY72" s="1269"/>
      <c r="BZ72" s="1269"/>
      <c r="CA72" s="1269"/>
      <c r="CB72" s="1269"/>
      <c r="CC72" s="1269"/>
      <c r="CD72" s="1269"/>
      <c r="CE72" s="1269"/>
      <c r="CF72" s="1269" t="s">
        <v>6</v>
      </c>
      <c r="CG72" s="1269"/>
      <c r="CH72" s="1269"/>
      <c r="CI72" s="1269"/>
      <c r="CJ72" s="1269"/>
      <c r="CK72" s="1269"/>
      <c r="CL72" s="1269"/>
      <c r="CM72" s="1269"/>
      <c r="CN72" s="1269" t="s">
        <v>7</v>
      </c>
      <c r="CO72" s="1269"/>
      <c r="CP72" s="1269"/>
      <c r="CQ72" s="1269"/>
      <c r="CR72" s="1269"/>
      <c r="CS72" s="1269"/>
      <c r="CT72" s="1269"/>
      <c r="CU72" s="1269"/>
      <c r="CV72" s="1269" t="s">
        <v>8</v>
      </c>
      <c r="CW72" s="1269"/>
      <c r="CX72" s="1269"/>
      <c r="CY72" s="1269"/>
      <c r="CZ72" s="1269"/>
      <c r="DA72" s="1269"/>
      <c r="DB72" s="1269"/>
      <c r="DC72" s="1269"/>
    </row>
    <row r="73" spans="2:107" x14ac:dyDescent="0.15">
      <c r="B73" s="12"/>
      <c r="G73" s="1280"/>
      <c r="H73" s="1280"/>
      <c r="I73" s="1280"/>
      <c r="J73" s="1280"/>
      <c r="K73" s="1264"/>
      <c r="L73" s="1264"/>
      <c r="M73" s="1264"/>
      <c r="N73" s="1264"/>
      <c r="AM73" s="21"/>
      <c r="AN73" s="1268" t="s">
        <v>9</v>
      </c>
      <c r="AO73" s="1268"/>
      <c r="AP73" s="1268"/>
      <c r="AQ73" s="1268"/>
      <c r="AR73" s="1268"/>
      <c r="AS73" s="1268"/>
      <c r="AT73" s="1268"/>
      <c r="AU73" s="1268"/>
      <c r="AV73" s="1268"/>
      <c r="AW73" s="1268"/>
      <c r="AX73" s="1268"/>
      <c r="AY73" s="1268"/>
      <c r="AZ73" s="1268"/>
      <c r="BA73" s="1268"/>
      <c r="BB73" s="1268" t="s">
        <v>10</v>
      </c>
      <c r="BC73" s="1268"/>
      <c r="BD73" s="1268"/>
      <c r="BE73" s="1268"/>
      <c r="BF73" s="1268"/>
      <c r="BG73" s="1268"/>
      <c r="BH73" s="1268"/>
      <c r="BI73" s="1268"/>
      <c r="BJ73" s="1268"/>
      <c r="BK73" s="1268"/>
      <c r="BL73" s="1268"/>
      <c r="BM73" s="1268"/>
      <c r="BN73" s="1268"/>
      <c r="BO73" s="1268"/>
      <c r="BP73" s="1265">
        <v>35</v>
      </c>
      <c r="BQ73" s="1265"/>
      <c r="BR73" s="1265"/>
      <c r="BS73" s="1265"/>
      <c r="BT73" s="1265"/>
      <c r="BU73" s="1265"/>
      <c r="BV73" s="1265"/>
      <c r="BW73" s="1265"/>
      <c r="BX73" s="1265">
        <v>28.5</v>
      </c>
      <c r="BY73" s="1265"/>
      <c r="BZ73" s="1265"/>
      <c r="CA73" s="1265"/>
      <c r="CB73" s="1265"/>
      <c r="CC73" s="1265"/>
      <c r="CD73" s="1265"/>
      <c r="CE73" s="1265"/>
      <c r="CF73" s="1265">
        <v>47.7</v>
      </c>
      <c r="CG73" s="1265"/>
      <c r="CH73" s="1265"/>
      <c r="CI73" s="1265"/>
      <c r="CJ73" s="1265"/>
      <c r="CK73" s="1265"/>
      <c r="CL73" s="1265"/>
      <c r="CM73" s="1265"/>
      <c r="CN73" s="1265">
        <v>35.700000000000003</v>
      </c>
      <c r="CO73" s="1265"/>
      <c r="CP73" s="1265"/>
      <c r="CQ73" s="1265"/>
      <c r="CR73" s="1265"/>
      <c r="CS73" s="1265"/>
      <c r="CT73" s="1265"/>
      <c r="CU73" s="1265"/>
      <c r="CV73" s="1265">
        <v>25.5</v>
      </c>
      <c r="CW73" s="1265"/>
      <c r="CX73" s="1265"/>
      <c r="CY73" s="1265"/>
      <c r="CZ73" s="1265"/>
      <c r="DA73" s="1265"/>
      <c r="DB73" s="1265"/>
      <c r="DC73" s="1265"/>
    </row>
    <row r="74" spans="2:107" x14ac:dyDescent="0.15">
      <c r="B74" s="12"/>
      <c r="G74" s="1280"/>
      <c r="H74" s="1280"/>
      <c r="I74" s="1280"/>
      <c r="J74" s="1280"/>
      <c r="K74" s="1264"/>
      <c r="L74" s="1264"/>
      <c r="M74" s="1264"/>
      <c r="N74" s="1264"/>
      <c r="AM74" s="21"/>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x14ac:dyDescent="0.15">
      <c r="B75" s="12"/>
      <c r="G75" s="1280"/>
      <c r="H75" s="1280"/>
      <c r="I75" s="1263"/>
      <c r="J75" s="1263"/>
      <c r="K75" s="1270"/>
      <c r="L75" s="1270"/>
      <c r="M75" s="1270"/>
      <c r="N75" s="1270"/>
      <c r="AM75" s="21"/>
      <c r="AN75" s="1268"/>
      <c r="AO75" s="1268"/>
      <c r="AP75" s="1268"/>
      <c r="AQ75" s="1268"/>
      <c r="AR75" s="1268"/>
      <c r="AS75" s="1268"/>
      <c r="AT75" s="1268"/>
      <c r="AU75" s="1268"/>
      <c r="AV75" s="1268"/>
      <c r="AW75" s="1268"/>
      <c r="AX75" s="1268"/>
      <c r="AY75" s="1268"/>
      <c r="AZ75" s="1268"/>
      <c r="BA75" s="1268"/>
      <c r="BB75" s="1268" t="s">
        <v>14</v>
      </c>
      <c r="BC75" s="1268"/>
      <c r="BD75" s="1268"/>
      <c r="BE75" s="1268"/>
      <c r="BF75" s="1268"/>
      <c r="BG75" s="1268"/>
      <c r="BH75" s="1268"/>
      <c r="BI75" s="1268"/>
      <c r="BJ75" s="1268"/>
      <c r="BK75" s="1268"/>
      <c r="BL75" s="1268"/>
      <c r="BM75" s="1268"/>
      <c r="BN75" s="1268"/>
      <c r="BO75" s="1268"/>
      <c r="BP75" s="1265">
        <v>7.3</v>
      </c>
      <c r="BQ75" s="1265"/>
      <c r="BR75" s="1265"/>
      <c r="BS75" s="1265"/>
      <c r="BT75" s="1265"/>
      <c r="BU75" s="1265"/>
      <c r="BV75" s="1265"/>
      <c r="BW75" s="1265"/>
      <c r="BX75" s="1265">
        <v>6.8</v>
      </c>
      <c r="BY75" s="1265"/>
      <c r="BZ75" s="1265"/>
      <c r="CA75" s="1265"/>
      <c r="CB75" s="1265"/>
      <c r="CC75" s="1265"/>
      <c r="CD75" s="1265"/>
      <c r="CE75" s="1265"/>
      <c r="CF75" s="1265">
        <v>6.3</v>
      </c>
      <c r="CG75" s="1265"/>
      <c r="CH75" s="1265"/>
      <c r="CI75" s="1265"/>
      <c r="CJ75" s="1265"/>
      <c r="CK75" s="1265"/>
      <c r="CL75" s="1265"/>
      <c r="CM75" s="1265"/>
      <c r="CN75" s="1265">
        <v>5.9</v>
      </c>
      <c r="CO75" s="1265"/>
      <c r="CP75" s="1265"/>
      <c r="CQ75" s="1265"/>
      <c r="CR75" s="1265"/>
      <c r="CS75" s="1265"/>
      <c r="CT75" s="1265"/>
      <c r="CU75" s="1265"/>
      <c r="CV75" s="1265">
        <v>5.3</v>
      </c>
      <c r="CW75" s="1265"/>
      <c r="CX75" s="1265"/>
      <c r="CY75" s="1265"/>
      <c r="CZ75" s="1265"/>
      <c r="DA75" s="1265"/>
      <c r="DB75" s="1265"/>
      <c r="DC75" s="1265"/>
    </row>
    <row r="76" spans="2:107" x14ac:dyDescent="0.15">
      <c r="B76" s="12"/>
      <c r="G76" s="1280"/>
      <c r="H76" s="1280"/>
      <c r="I76" s="1263"/>
      <c r="J76" s="1263"/>
      <c r="K76" s="1270"/>
      <c r="L76" s="1270"/>
      <c r="M76" s="1270"/>
      <c r="N76" s="1270"/>
      <c r="AM76" s="21"/>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x14ac:dyDescent="0.15">
      <c r="B77" s="12"/>
      <c r="G77" s="1263"/>
      <c r="H77" s="1263"/>
      <c r="I77" s="1263"/>
      <c r="J77" s="1263"/>
      <c r="K77" s="1264"/>
      <c r="L77" s="1264"/>
      <c r="M77" s="1264"/>
      <c r="N77" s="1264"/>
      <c r="AN77" s="1269" t="s">
        <v>12</v>
      </c>
      <c r="AO77" s="1269"/>
      <c r="AP77" s="1269"/>
      <c r="AQ77" s="1269"/>
      <c r="AR77" s="1269"/>
      <c r="AS77" s="1269"/>
      <c r="AT77" s="1269"/>
      <c r="AU77" s="1269"/>
      <c r="AV77" s="1269"/>
      <c r="AW77" s="1269"/>
      <c r="AX77" s="1269"/>
      <c r="AY77" s="1269"/>
      <c r="AZ77" s="1269"/>
      <c r="BA77" s="1269"/>
      <c r="BB77" s="1268" t="s">
        <v>10</v>
      </c>
      <c r="BC77" s="1268"/>
      <c r="BD77" s="1268"/>
      <c r="BE77" s="1268"/>
      <c r="BF77" s="1268"/>
      <c r="BG77" s="1268"/>
      <c r="BH77" s="1268"/>
      <c r="BI77" s="1268"/>
      <c r="BJ77" s="1268"/>
      <c r="BK77" s="1268"/>
      <c r="BL77" s="1268"/>
      <c r="BM77" s="1268"/>
      <c r="BN77" s="1268"/>
      <c r="BO77" s="1268"/>
      <c r="BP77" s="1265">
        <v>49.7</v>
      </c>
      <c r="BQ77" s="1265"/>
      <c r="BR77" s="1265"/>
      <c r="BS77" s="1265"/>
      <c r="BT77" s="1265"/>
      <c r="BU77" s="1265"/>
      <c r="BV77" s="1265"/>
      <c r="BW77" s="1265"/>
      <c r="BX77" s="1265">
        <v>37.200000000000003</v>
      </c>
      <c r="BY77" s="1265"/>
      <c r="BZ77" s="1265"/>
      <c r="CA77" s="1265"/>
      <c r="CB77" s="1265"/>
      <c r="CC77" s="1265"/>
      <c r="CD77" s="1265"/>
      <c r="CE77" s="1265"/>
      <c r="CF77" s="1265">
        <v>24</v>
      </c>
      <c r="CG77" s="1265"/>
      <c r="CH77" s="1265"/>
      <c r="CI77" s="1265"/>
      <c r="CJ77" s="1265"/>
      <c r="CK77" s="1265"/>
      <c r="CL77" s="1265"/>
      <c r="CM77" s="1265"/>
      <c r="CN77" s="1265">
        <v>19.8</v>
      </c>
      <c r="CO77" s="1265"/>
      <c r="CP77" s="1265"/>
      <c r="CQ77" s="1265"/>
      <c r="CR77" s="1265"/>
      <c r="CS77" s="1265"/>
      <c r="CT77" s="1265"/>
      <c r="CU77" s="1265"/>
      <c r="CV77" s="1265">
        <v>19.8</v>
      </c>
      <c r="CW77" s="1265"/>
      <c r="CX77" s="1265"/>
      <c r="CY77" s="1265"/>
      <c r="CZ77" s="1265"/>
      <c r="DA77" s="1265"/>
      <c r="DB77" s="1265"/>
      <c r="DC77" s="1265"/>
    </row>
    <row r="78" spans="2:107" x14ac:dyDescent="0.15">
      <c r="B78" s="12"/>
      <c r="G78" s="1263"/>
      <c r="H78" s="1263"/>
      <c r="I78" s="1263"/>
      <c r="J78" s="1263"/>
      <c r="K78" s="1264"/>
      <c r="L78" s="1264"/>
      <c r="M78" s="1264"/>
      <c r="N78" s="1264"/>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x14ac:dyDescent="0.15">
      <c r="B79" s="12"/>
      <c r="G79" s="1263"/>
      <c r="H79" s="1263"/>
      <c r="I79" s="1266"/>
      <c r="J79" s="1266"/>
      <c r="K79" s="1267"/>
      <c r="L79" s="1267"/>
      <c r="M79" s="1267"/>
      <c r="N79" s="1267"/>
      <c r="AN79" s="1269"/>
      <c r="AO79" s="1269"/>
      <c r="AP79" s="1269"/>
      <c r="AQ79" s="1269"/>
      <c r="AR79" s="1269"/>
      <c r="AS79" s="1269"/>
      <c r="AT79" s="1269"/>
      <c r="AU79" s="1269"/>
      <c r="AV79" s="1269"/>
      <c r="AW79" s="1269"/>
      <c r="AX79" s="1269"/>
      <c r="AY79" s="1269"/>
      <c r="AZ79" s="1269"/>
      <c r="BA79" s="1269"/>
      <c r="BB79" s="1268" t="s">
        <v>14</v>
      </c>
      <c r="BC79" s="1268"/>
      <c r="BD79" s="1268"/>
      <c r="BE79" s="1268"/>
      <c r="BF79" s="1268"/>
      <c r="BG79" s="1268"/>
      <c r="BH79" s="1268"/>
      <c r="BI79" s="1268"/>
      <c r="BJ79" s="1268"/>
      <c r="BK79" s="1268"/>
      <c r="BL79" s="1268"/>
      <c r="BM79" s="1268"/>
      <c r="BN79" s="1268"/>
      <c r="BO79" s="1268"/>
      <c r="BP79" s="1265">
        <v>11.2</v>
      </c>
      <c r="BQ79" s="1265"/>
      <c r="BR79" s="1265"/>
      <c r="BS79" s="1265"/>
      <c r="BT79" s="1265"/>
      <c r="BU79" s="1265"/>
      <c r="BV79" s="1265"/>
      <c r="BW79" s="1265"/>
      <c r="BX79" s="1265">
        <v>10.1</v>
      </c>
      <c r="BY79" s="1265"/>
      <c r="BZ79" s="1265"/>
      <c r="CA79" s="1265"/>
      <c r="CB79" s="1265"/>
      <c r="CC79" s="1265"/>
      <c r="CD79" s="1265"/>
      <c r="CE79" s="1265"/>
      <c r="CF79" s="1265">
        <v>9.1</v>
      </c>
      <c r="CG79" s="1265"/>
      <c r="CH79" s="1265"/>
      <c r="CI79" s="1265"/>
      <c r="CJ79" s="1265"/>
      <c r="CK79" s="1265"/>
      <c r="CL79" s="1265"/>
      <c r="CM79" s="1265"/>
      <c r="CN79" s="1265">
        <v>8.9</v>
      </c>
      <c r="CO79" s="1265"/>
      <c r="CP79" s="1265"/>
      <c r="CQ79" s="1265"/>
      <c r="CR79" s="1265"/>
      <c r="CS79" s="1265"/>
      <c r="CT79" s="1265"/>
      <c r="CU79" s="1265"/>
      <c r="CV79" s="1265">
        <v>8.8000000000000007</v>
      </c>
      <c r="CW79" s="1265"/>
      <c r="CX79" s="1265"/>
      <c r="CY79" s="1265"/>
      <c r="CZ79" s="1265"/>
      <c r="DA79" s="1265"/>
      <c r="DB79" s="1265"/>
      <c r="DC79" s="1265"/>
    </row>
    <row r="80" spans="2:107" x14ac:dyDescent="0.15">
      <c r="B80" s="12"/>
      <c r="G80" s="1263"/>
      <c r="H80" s="1263"/>
      <c r="I80" s="1266"/>
      <c r="J80" s="1266"/>
      <c r="K80" s="1267"/>
      <c r="L80" s="1267"/>
      <c r="M80" s="1267"/>
      <c r="N80" s="1267"/>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5vs5V2N780ov/18zi+wpfBqjtXFyIZyy0MAe+74Rpjewkv7HnEdU+Lp6gm9JBpWXGhQ2QJ6mliawle0h9Xrpg==" saltValue="452D9pDScaxlD4PA6cVtj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73" zoomScale="70" zoomScaleNormal="70" zoomScaleSheetLayoutView="70" workbookViewId="0">
      <selection activeCell="BJ17" sqref="BJ17"/>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1NysW9RfmlIhtDSnG3rHRlLWKgCIXJm4IeuWUaAIaycGJIM0ZznptJ56cH14CMY4pR3XNHvKGqTOUNlDxAO2A==" saltValue="xLfnNuEhWqPNpOgd+/Vh6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D13" zoomScale="70" zoomScaleNormal="70" zoomScaleSheetLayoutView="55" workbookViewId="0">
      <selection activeCell="BJ17" sqref="BJ17"/>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wAek1B87vXvLWyt48L6nbWBE9wgUanAC7/KSln2b82S+0Cvecyvscg9M7iXFDbOUemAxGrhS9pi0/i14fDGVA==" saltValue="uiRaYZU8m6TodtmVUVec6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D26" sqref="AD26:AO26"/>
    </sheetView>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1" t="s">
        <v>161</v>
      </c>
      <c r="DI1" s="752"/>
      <c r="DJ1" s="752"/>
      <c r="DK1" s="752"/>
      <c r="DL1" s="752"/>
      <c r="DM1" s="752"/>
      <c r="DN1" s="753"/>
      <c r="DO1" s="81"/>
      <c r="DP1" s="751" t="s">
        <v>162</v>
      </c>
      <c r="DQ1" s="752"/>
      <c r="DR1" s="752"/>
      <c r="DS1" s="752"/>
      <c r="DT1" s="752"/>
      <c r="DU1" s="752"/>
      <c r="DV1" s="752"/>
      <c r="DW1" s="752"/>
      <c r="DX1" s="752"/>
      <c r="DY1" s="752"/>
      <c r="DZ1" s="752"/>
      <c r="EA1" s="752"/>
      <c r="EB1" s="752"/>
      <c r="EC1" s="753"/>
      <c r="ED1" s="79"/>
      <c r="EE1" s="79"/>
      <c r="EF1" s="79"/>
      <c r="EG1" s="79"/>
      <c r="EH1" s="79"/>
      <c r="EI1" s="79"/>
      <c r="EJ1" s="79"/>
      <c r="EK1" s="79"/>
      <c r="EL1" s="79"/>
      <c r="EM1" s="79"/>
    </row>
    <row r="2" spans="2:143" ht="22.5" customHeight="1" x14ac:dyDescent="0.15">
      <c r="B2" s="82" t="s">
        <v>163</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3" t="s">
        <v>164</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165</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166</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x14ac:dyDescent="0.15">
      <c r="B4" s="693" t="s">
        <v>26</v>
      </c>
      <c r="C4" s="694"/>
      <c r="D4" s="694"/>
      <c r="E4" s="694"/>
      <c r="F4" s="694"/>
      <c r="G4" s="694"/>
      <c r="H4" s="694"/>
      <c r="I4" s="694"/>
      <c r="J4" s="694"/>
      <c r="K4" s="694"/>
      <c r="L4" s="694"/>
      <c r="M4" s="694"/>
      <c r="N4" s="694"/>
      <c r="O4" s="694"/>
      <c r="P4" s="694"/>
      <c r="Q4" s="695"/>
      <c r="R4" s="693" t="s">
        <v>167</v>
      </c>
      <c r="S4" s="694"/>
      <c r="T4" s="694"/>
      <c r="U4" s="694"/>
      <c r="V4" s="694"/>
      <c r="W4" s="694"/>
      <c r="X4" s="694"/>
      <c r="Y4" s="695"/>
      <c r="Z4" s="693" t="s">
        <v>168</v>
      </c>
      <c r="AA4" s="694"/>
      <c r="AB4" s="694"/>
      <c r="AC4" s="695"/>
      <c r="AD4" s="693" t="s">
        <v>169</v>
      </c>
      <c r="AE4" s="694"/>
      <c r="AF4" s="694"/>
      <c r="AG4" s="694"/>
      <c r="AH4" s="694"/>
      <c r="AI4" s="694"/>
      <c r="AJ4" s="694"/>
      <c r="AK4" s="695"/>
      <c r="AL4" s="693" t="s">
        <v>168</v>
      </c>
      <c r="AM4" s="694"/>
      <c r="AN4" s="694"/>
      <c r="AO4" s="695"/>
      <c r="AP4" s="754" t="s">
        <v>170</v>
      </c>
      <c r="AQ4" s="754"/>
      <c r="AR4" s="754"/>
      <c r="AS4" s="754"/>
      <c r="AT4" s="754"/>
      <c r="AU4" s="754"/>
      <c r="AV4" s="754"/>
      <c r="AW4" s="754"/>
      <c r="AX4" s="754"/>
      <c r="AY4" s="754"/>
      <c r="AZ4" s="754"/>
      <c r="BA4" s="754"/>
      <c r="BB4" s="754"/>
      <c r="BC4" s="754"/>
      <c r="BD4" s="754"/>
      <c r="BE4" s="754"/>
      <c r="BF4" s="754"/>
      <c r="BG4" s="754" t="s">
        <v>171</v>
      </c>
      <c r="BH4" s="754"/>
      <c r="BI4" s="754"/>
      <c r="BJ4" s="754"/>
      <c r="BK4" s="754"/>
      <c r="BL4" s="754"/>
      <c r="BM4" s="754"/>
      <c r="BN4" s="754"/>
      <c r="BO4" s="754" t="s">
        <v>168</v>
      </c>
      <c r="BP4" s="754"/>
      <c r="BQ4" s="754"/>
      <c r="BR4" s="754"/>
      <c r="BS4" s="754" t="s">
        <v>172</v>
      </c>
      <c r="BT4" s="754"/>
      <c r="BU4" s="754"/>
      <c r="BV4" s="754"/>
      <c r="BW4" s="754"/>
      <c r="BX4" s="754"/>
      <c r="BY4" s="754"/>
      <c r="BZ4" s="754"/>
      <c r="CA4" s="754"/>
      <c r="CB4" s="754"/>
      <c r="CD4" s="736" t="s">
        <v>173</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85" customFormat="1" ht="11.25" customHeight="1" x14ac:dyDescent="0.15">
      <c r="B5" s="718" t="s">
        <v>174</v>
      </c>
      <c r="C5" s="719"/>
      <c r="D5" s="719"/>
      <c r="E5" s="719"/>
      <c r="F5" s="719"/>
      <c r="G5" s="719"/>
      <c r="H5" s="719"/>
      <c r="I5" s="719"/>
      <c r="J5" s="719"/>
      <c r="K5" s="719"/>
      <c r="L5" s="719"/>
      <c r="M5" s="719"/>
      <c r="N5" s="719"/>
      <c r="O5" s="719"/>
      <c r="P5" s="719"/>
      <c r="Q5" s="720"/>
      <c r="R5" s="684">
        <v>1158108</v>
      </c>
      <c r="S5" s="685"/>
      <c r="T5" s="685"/>
      <c r="U5" s="685"/>
      <c r="V5" s="685"/>
      <c r="W5" s="685"/>
      <c r="X5" s="685"/>
      <c r="Y5" s="731"/>
      <c r="Z5" s="749">
        <v>8</v>
      </c>
      <c r="AA5" s="749"/>
      <c r="AB5" s="749"/>
      <c r="AC5" s="749"/>
      <c r="AD5" s="750">
        <v>1158108</v>
      </c>
      <c r="AE5" s="750"/>
      <c r="AF5" s="750"/>
      <c r="AG5" s="750"/>
      <c r="AH5" s="750"/>
      <c r="AI5" s="750"/>
      <c r="AJ5" s="750"/>
      <c r="AK5" s="750"/>
      <c r="AL5" s="732">
        <v>16.600000000000001</v>
      </c>
      <c r="AM5" s="701"/>
      <c r="AN5" s="701"/>
      <c r="AO5" s="733"/>
      <c r="AP5" s="718" t="s">
        <v>175</v>
      </c>
      <c r="AQ5" s="719"/>
      <c r="AR5" s="719"/>
      <c r="AS5" s="719"/>
      <c r="AT5" s="719"/>
      <c r="AU5" s="719"/>
      <c r="AV5" s="719"/>
      <c r="AW5" s="719"/>
      <c r="AX5" s="719"/>
      <c r="AY5" s="719"/>
      <c r="AZ5" s="719"/>
      <c r="BA5" s="719"/>
      <c r="BB5" s="719"/>
      <c r="BC5" s="719"/>
      <c r="BD5" s="719"/>
      <c r="BE5" s="719"/>
      <c r="BF5" s="720"/>
      <c r="BG5" s="632">
        <v>1156043</v>
      </c>
      <c r="BH5" s="633"/>
      <c r="BI5" s="633"/>
      <c r="BJ5" s="633"/>
      <c r="BK5" s="633"/>
      <c r="BL5" s="633"/>
      <c r="BM5" s="633"/>
      <c r="BN5" s="634"/>
      <c r="BO5" s="681">
        <v>99.8</v>
      </c>
      <c r="BP5" s="681"/>
      <c r="BQ5" s="681"/>
      <c r="BR5" s="681"/>
      <c r="BS5" s="682" t="s">
        <v>72</v>
      </c>
      <c r="BT5" s="682"/>
      <c r="BU5" s="682"/>
      <c r="BV5" s="682"/>
      <c r="BW5" s="682"/>
      <c r="BX5" s="682"/>
      <c r="BY5" s="682"/>
      <c r="BZ5" s="682"/>
      <c r="CA5" s="682"/>
      <c r="CB5" s="723"/>
      <c r="CD5" s="736" t="s">
        <v>170</v>
      </c>
      <c r="CE5" s="737"/>
      <c r="CF5" s="737"/>
      <c r="CG5" s="737"/>
      <c r="CH5" s="737"/>
      <c r="CI5" s="737"/>
      <c r="CJ5" s="737"/>
      <c r="CK5" s="737"/>
      <c r="CL5" s="737"/>
      <c r="CM5" s="737"/>
      <c r="CN5" s="737"/>
      <c r="CO5" s="737"/>
      <c r="CP5" s="737"/>
      <c r="CQ5" s="738"/>
      <c r="CR5" s="736" t="s">
        <v>176</v>
      </c>
      <c r="CS5" s="737"/>
      <c r="CT5" s="737"/>
      <c r="CU5" s="737"/>
      <c r="CV5" s="737"/>
      <c r="CW5" s="737"/>
      <c r="CX5" s="737"/>
      <c r="CY5" s="738"/>
      <c r="CZ5" s="736" t="s">
        <v>168</v>
      </c>
      <c r="DA5" s="737"/>
      <c r="DB5" s="737"/>
      <c r="DC5" s="738"/>
      <c r="DD5" s="736" t="s">
        <v>177</v>
      </c>
      <c r="DE5" s="737"/>
      <c r="DF5" s="737"/>
      <c r="DG5" s="737"/>
      <c r="DH5" s="737"/>
      <c r="DI5" s="737"/>
      <c r="DJ5" s="737"/>
      <c r="DK5" s="737"/>
      <c r="DL5" s="737"/>
      <c r="DM5" s="737"/>
      <c r="DN5" s="737"/>
      <c r="DO5" s="737"/>
      <c r="DP5" s="738"/>
      <c r="DQ5" s="736" t="s">
        <v>178</v>
      </c>
      <c r="DR5" s="737"/>
      <c r="DS5" s="737"/>
      <c r="DT5" s="737"/>
      <c r="DU5" s="737"/>
      <c r="DV5" s="737"/>
      <c r="DW5" s="737"/>
      <c r="DX5" s="737"/>
      <c r="DY5" s="737"/>
      <c r="DZ5" s="737"/>
      <c r="EA5" s="737"/>
      <c r="EB5" s="737"/>
      <c r="EC5" s="738"/>
    </row>
    <row r="6" spans="2:143" ht="11.25" customHeight="1" x14ac:dyDescent="0.15">
      <c r="B6" s="629" t="s">
        <v>179</v>
      </c>
      <c r="C6" s="630"/>
      <c r="D6" s="630"/>
      <c r="E6" s="630"/>
      <c r="F6" s="630"/>
      <c r="G6" s="630"/>
      <c r="H6" s="630"/>
      <c r="I6" s="630"/>
      <c r="J6" s="630"/>
      <c r="K6" s="630"/>
      <c r="L6" s="630"/>
      <c r="M6" s="630"/>
      <c r="N6" s="630"/>
      <c r="O6" s="630"/>
      <c r="P6" s="630"/>
      <c r="Q6" s="631"/>
      <c r="R6" s="632">
        <v>223591</v>
      </c>
      <c r="S6" s="633"/>
      <c r="T6" s="633"/>
      <c r="U6" s="633"/>
      <c r="V6" s="633"/>
      <c r="W6" s="633"/>
      <c r="X6" s="633"/>
      <c r="Y6" s="634"/>
      <c r="Z6" s="681">
        <v>1.5</v>
      </c>
      <c r="AA6" s="681"/>
      <c r="AB6" s="681"/>
      <c r="AC6" s="681"/>
      <c r="AD6" s="682">
        <v>223591</v>
      </c>
      <c r="AE6" s="682"/>
      <c r="AF6" s="682"/>
      <c r="AG6" s="682"/>
      <c r="AH6" s="682"/>
      <c r="AI6" s="682"/>
      <c r="AJ6" s="682"/>
      <c r="AK6" s="682"/>
      <c r="AL6" s="635">
        <v>3.2</v>
      </c>
      <c r="AM6" s="636"/>
      <c r="AN6" s="636"/>
      <c r="AO6" s="683"/>
      <c r="AP6" s="629" t="s">
        <v>180</v>
      </c>
      <c r="AQ6" s="630"/>
      <c r="AR6" s="630"/>
      <c r="AS6" s="630"/>
      <c r="AT6" s="630"/>
      <c r="AU6" s="630"/>
      <c r="AV6" s="630"/>
      <c r="AW6" s="630"/>
      <c r="AX6" s="630"/>
      <c r="AY6" s="630"/>
      <c r="AZ6" s="630"/>
      <c r="BA6" s="630"/>
      <c r="BB6" s="630"/>
      <c r="BC6" s="630"/>
      <c r="BD6" s="630"/>
      <c r="BE6" s="630"/>
      <c r="BF6" s="631"/>
      <c r="BG6" s="632">
        <v>1156043</v>
      </c>
      <c r="BH6" s="633"/>
      <c r="BI6" s="633"/>
      <c r="BJ6" s="633"/>
      <c r="BK6" s="633"/>
      <c r="BL6" s="633"/>
      <c r="BM6" s="633"/>
      <c r="BN6" s="634"/>
      <c r="BO6" s="681">
        <v>99.8</v>
      </c>
      <c r="BP6" s="681"/>
      <c r="BQ6" s="681"/>
      <c r="BR6" s="681"/>
      <c r="BS6" s="682" t="s">
        <v>124</v>
      </c>
      <c r="BT6" s="682"/>
      <c r="BU6" s="682"/>
      <c r="BV6" s="682"/>
      <c r="BW6" s="682"/>
      <c r="BX6" s="682"/>
      <c r="BY6" s="682"/>
      <c r="BZ6" s="682"/>
      <c r="CA6" s="682"/>
      <c r="CB6" s="723"/>
      <c r="CD6" s="690" t="s">
        <v>181</v>
      </c>
      <c r="CE6" s="691"/>
      <c r="CF6" s="691"/>
      <c r="CG6" s="691"/>
      <c r="CH6" s="691"/>
      <c r="CI6" s="691"/>
      <c r="CJ6" s="691"/>
      <c r="CK6" s="691"/>
      <c r="CL6" s="691"/>
      <c r="CM6" s="691"/>
      <c r="CN6" s="691"/>
      <c r="CO6" s="691"/>
      <c r="CP6" s="691"/>
      <c r="CQ6" s="692"/>
      <c r="CR6" s="632">
        <v>88954</v>
      </c>
      <c r="CS6" s="633"/>
      <c r="CT6" s="633"/>
      <c r="CU6" s="633"/>
      <c r="CV6" s="633"/>
      <c r="CW6" s="633"/>
      <c r="CX6" s="633"/>
      <c r="CY6" s="634"/>
      <c r="CZ6" s="732">
        <v>0.6</v>
      </c>
      <c r="DA6" s="701"/>
      <c r="DB6" s="701"/>
      <c r="DC6" s="735"/>
      <c r="DD6" s="638" t="s">
        <v>72</v>
      </c>
      <c r="DE6" s="633"/>
      <c r="DF6" s="633"/>
      <c r="DG6" s="633"/>
      <c r="DH6" s="633"/>
      <c r="DI6" s="633"/>
      <c r="DJ6" s="633"/>
      <c r="DK6" s="633"/>
      <c r="DL6" s="633"/>
      <c r="DM6" s="633"/>
      <c r="DN6" s="633"/>
      <c r="DO6" s="633"/>
      <c r="DP6" s="634"/>
      <c r="DQ6" s="638">
        <v>88954</v>
      </c>
      <c r="DR6" s="633"/>
      <c r="DS6" s="633"/>
      <c r="DT6" s="633"/>
      <c r="DU6" s="633"/>
      <c r="DV6" s="633"/>
      <c r="DW6" s="633"/>
      <c r="DX6" s="633"/>
      <c r="DY6" s="633"/>
      <c r="DZ6" s="633"/>
      <c r="EA6" s="633"/>
      <c r="EB6" s="633"/>
      <c r="EC6" s="662"/>
    </row>
    <row r="7" spans="2:143" ht="11.25" customHeight="1" x14ac:dyDescent="0.15">
      <c r="B7" s="629" t="s">
        <v>182</v>
      </c>
      <c r="C7" s="630"/>
      <c r="D7" s="630"/>
      <c r="E7" s="630"/>
      <c r="F7" s="630"/>
      <c r="G7" s="630"/>
      <c r="H7" s="630"/>
      <c r="I7" s="630"/>
      <c r="J7" s="630"/>
      <c r="K7" s="630"/>
      <c r="L7" s="630"/>
      <c r="M7" s="630"/>
      <c r="N7" s="630"/>
      <c r="O7" s="630"/>
      <c r="P7" s="630"/>
      <c r="Q7" s="631"/>
      <c r="R7" s="632">
        <v>1632</v>
      </c>
      <c r="S7" s="633"/>
      <c r="T7" s="633"/>
      <c r="U7" s="633"/>
      <c r="V7" s="633"/>
      <c r="W7" s="633"/>
      <c r="X7" s="633"/>
      <c r="Y7" s="634"/>
      <c r="Z7" s="681">
        <v>0</v>
      </c>
      <c r="AA7" s="681"/>
      <c r="AB7" s="681"/>
      <c r="AC7" s="681"/>
      <c r="AD7" s="682">
        <v>1632</v>
      </c>
      <c r="AE7" s="682"/>
      <c r="AF7" s="682"/>
      <c r="AG7" s="682"/>
      <c r="AH7" s="682"/>
      <c r="AI7" s="682"/>
      <c r="AJ7" s="682"/>
      <c r="AK7" s="682"/>
      <c r="AL7" s="635">
        <v>0</v>
      </c>
      <c r="AM7" s="636"/>
      <c r="AN7" s="636"/>
      <c r="AO7" s="683"/>
      <c r="AP7" s="629" t="s">
        <v>183</v>
      </c>
      <c r="AQ7" s="630"/>
      <c r="AR7" s="630"/>
      <c r="AS7" s="630"/>
      <c r="AT7" s="630"/>
      <c r="AU7" s="630"/>
      <c r="AV7" s="630"/>
      <c r="AW7" s="630"/>
      <c r="AX7" s="630"/>
      <c r="AY7" s="630"/>
      <c r="AZ7" s="630"/>
      <c r="BA7" s="630"/>
      <c r="BB7" s="630"/>
      <c r="BC7" s="630"/>
      <c r="BD7" s="630"/>
      <c r="BE7" s="630"/>
      <c r="BF7" s="631"/>
      <c r="BG7" s="632">
        <v>440251</v>
      </c>
      <c r="BH7" s="633"/>
      <c r="BI7" s="633"/>
      <c r="BJ7" s="633"/>
      <c r="BK7" s="633"/>
      <c r="BL7" s="633"/>
      <c r="BM7" s="633"/>
      <c r="BN7" s="634"/>
      <c r="BO7" s="681">
        <v>38</v>
      </c>
      <c r="BP7" s="681"/>
      <c r="BQ7" s="681"/>
      <c r="BR7" s="681"/>
      <c r="BS7" s="682" t="s">
        <v>124</v>
      </c>
      <c r="BT7" s="682"/>
      <c r="BU7" s="682"/>
      <c r="BV7" s="682"/>
      <c r="BW7" s="682"/>
      <c r="BX7" s="682"/>
      <c r="BY7" s="682"/>
      <c r="BZ7" s="682"/>
      <c r="CA7" s="682"/>
      <c r="CB7" s="723"/>
      <c r="CD7" s="663" t="s">
        <v>184</v>
      </c>
      <c r="CE7" s="660"/>
      <c r="CF7" s="660"/>
      <c r="CG7" s="660"/>
      <c r="CH7" s="660"/>
      <c r="CI7" s="660"/>
      <c r="CJ7" s="660"/>
      <c r="CK7" s="660"/>
      <c r="CL7" s="660"/>
      <c r="CM7" s="660"/>
      <c r="CN7" s="660"/>
      <c r="CO7" s="660"/>
      <c r="CP7" s="660"/>
      <c r="CQ7" s="661"/>
      <c r="CR7" s="632">
        <v>1780982</v>
      </c>
      <c r="CS7" s="633"/>
      <c r="CT7" s="633"/>
      <c r="CU7" s="633"/>
      <c r="CV7" s="633"/>
      <c r="CW7" s="633"/>
      <c r="CX7" s="633"/>
      <c r="CY7" s="634"/>
      <c r="CZ7" s="681">
        <v>12.7</v>
      </c>
      <c r="DA7" s="681"/>
      <c r="DB7" s="681"/>
      <c r="DC7" s="681"/>
      <c r="DD7" s="638">
        <v>242740</v>
      </c>
      <c r="DE7" s="633"/>
      <c r="DF7" s="633"/>
      <c r="DG7" s="633"/>
      <c r="DH7" s="633"/>
      <c r="DI7" s="633"/>
      <c r="DJ7" s="633"/>
      <c r="DK7" s="633"/>
      <c r="DL7" s="633"/>
      <c r="DM7" s="633"/>
      <c r="DN7" s="633"/>
      <c r="DO7" s="633"/>
      <c r="DP7" s="634"/>
      <c r="DQ7" s="638">
        <v>1304083</v>
      </c>
      <c r="DR7" s="633"/>
      <c r="DS7" s="633"/>
      <c r="DT7" s="633"/>
      <c r="DU7" s="633"/>
      <c r="DV7" s="633"/>
      <c r="DW7" s="633"/>
      <c r="DX7" s="633"/>
      <c r="DY7" s="633"/>
      <c r="DZ7" s="633"/>
      <c r="EA7" s="633"/>
      <c r="EB7" s="633"/>
      <c r="EC7" s="662"/>
    </row>
    <row r="8" spans="2:143" ht="11.25" customHeight="1" x14ac:dyDescent="0.15">
      <c r="B8" s="629" t="s">
        <v>185</v>
      </c>
      <c r="C8" s="630"/>
      <c r="D8" s="630"/>
      <c r="E8" s="630"/>
      <c r="F8" s="630"/>
      <c r="G8" s="630"/>
      <c r="H8" s="630"/>
      <c r="I8" s="630"/>
      <c r="J8" s="630"/>
      <c r="K8" s="630"/>
      <c r="L8" s="630"/>
      <c r="M8" s="630"/>
      <c r="N8" s="630"/>
      <c r="O8" s="630"/>
      <c r="P8" s="630"/>
      <c r="Q8" s="631"/>
      <c r="R8" s="632">
        <v>3153</v>
      </c>
      <c r="S8" s="633"/>
      <c r="T8" s="633"/>
      <c r="U8" s="633"/>
      <c r="V8" s="633"/>
      <c r="W8" s="633"/>
      <c r="X8" s="633"/>
      <c r="Y8" s="634"/>
      <c r="Z8" s="681">
        <v>0</v>
      </c>
      <c r="AA8" s="681"/>
      <c r="AB8" s="681"/>
      <c r="AC8" s="681"/>
      <c r="AD8" s="682">
        <v>3153</v>
      </c>
      <c r="AE8" s="682"/>
      <c r="AF8" s="682"/>
      <c r="AG8" s="682"/>
      <c r="AH8" s="682"/>
      <c r="AI8" s="682"/>
      <c r="AJ8" s="682"/>
      <c r="AK8" s="682"/>
      <c r="AL8" s="635">
        <v>0</v>
      </c>
      <c r="AM8" s="636"/>
      <c r="AN8" s="636"/>
      <c r="AO8" s="683"/>
      <c r="AP8" s="629" t="s">
        <v>186</v>
      </c>
      <c r="AQ8" s="630"/>
      <c r="AR8" s="630"/>
      <c r="AS8" s="630"/>
      <c r="AT8" s="630"/>
      <c r="AU8" s="630"/>
      <c r="AV8" s="630"/>
      <c r="AW8" s="630"/>
      <c r="AX8" s="630"/>
      <c r="AY8" s="630"/>
      <c r="AZ8" s="630"/>
      <c r="BA8" s="630"/>
      <c r="BB8" s="630"/>
      <c r="BC8" s="630"/>
      <c r="BD8" s="630"/>
      <c r="BE8" s="630"/>
      <c r="BF8" s="631"/>
      <c r="BG8" s="632">
        <v>21439</v>
      </c>
      <c r="BH8" s="633"/>
      <c r="BI8" s="633"/>
      <c r="BJ8" s="633"/>
      <c r="BK8" s="633"/>
      <c r="BL8" s="633"/>
      <c r="BM8" s="633"/>
      <c r="BN8" s="634"/>
      <c r="BO8" s="681">
        <v>1.9</v>
      </c>
      <c r="BP8" s="681"/>
      <c r="BQ8" s="681"/>
      <c r="BR8" s="681"/>
      <c r="BS8" s="638" t="s">
        <v>187</v>
      </c>
      <c r="BT8" s="633"/>
      <c r="BU8" s="633"/>
      <c r="BV8" s="633"/>
      <c r="BW8" s="633"/>
      <c r="BX8" s="633"/>
      <c r="BY8" s="633"/>
      <c r="BZ8" s="633"/>
      <c r="CA8" s="633"/>
      <c r="CB8" s="662"/>
      <c r="CD8" s="663" t="s">
        <v>188</v>
      </c>
      <c r="CE8" s="660"/>
      <c r="CF8" s="660"/>
      <c r="CG8" s="660"/>
      <c r="CH8" s="660"/>
      <c r="CI8" s="660"/>
      <c r="CJ8" s="660"/>
      <c r="CK8" s="660"/>
      <c r="CL8" s="660"/>
      <c r="CM8" s="660"/>
      <c r="CN8" s="660"/>
      <c r="CO8" s="660"/>
      <c r="CP8" s="660"/>
      <c r="CQ8" s="661"/>
      <c r="CR8" s="632">
        <v>3065098</v>
      </c>
      <c r="CS8" s="633"/>
      <c r="CT8" s="633"/>
      <c r="CU8" s="633"/>
      <c r="CV8" s="633"/>
      <c r="CW8" s="633"/>
      <c r="CX8" s="633"/>
      <c r="CY8" s="634"/>
      <c r="CZ8" s="681">
        <v>21.8</v>
      </c>
      <c r="DA8" s="681"/>
      <c r="DB8" s="681"/>
      <c r="DC8" s="681"/>
      <c r="DD8" s="638">
        <v>32952</v>
      </c>
      <c r="DE8" s="633"/>
      <c r="DF8" s="633"/>
      <c r="DG8" s="633"/>
      <c r="DH8" s="633"/>
      <c r="DI8" s="633"/>
      <c r="DJ8" s="633"/>
      <c r="DK8" s="633"/>
      <c r="DL8" s="633"/>
      <c r="DM8" s="633"/>
      <c r="DN8" s="633"/>
      <c r="DO8" s="633"/>
      <c r="DP8" s="634"/>
      <c r="DQ8" s="638">
        <v>1925451</v>
      </c>
      <c r="DR8" s="633"/>
      <c r="DS8" s="633"/>
      <c r="DT8" s="633"/>
      <c r="DU8" s="633"/>
      <c r="DV8" s="633"/>
      <c r="DW8" s="633"/>
      <c r="DX8" s="633"/>
      <c r="DY8" s="633"/>
      <c r="DZ8" s="633"/>
      <c r="EA8" s="633"/>
      <c r="EB8" s="633"/>
      <c r="EC8" s="662"/>
    </row>
    <row r="9" spans="2:143" ht="11.25" customHeight="1" x14ac:dyDescent="0.15">
      <c r="B9" s="629" t="s">
        <v>189</v>
      </c>
      <c r="C9" s="630"/>
      <c r="D9" s="630"/>
      <c r="E9" s="630"/>
      <c r="F9" s="630"/>
      <c r="G9" s="630"/>
      <c r="H9" s="630"/>
      <c r="I9" s="630"/>
      <c r="J9" s="630"/>
      <c r="K9" s="630"/>
      <c r="L9" s="630"/>
      <c r="M9" s="630"/>
      <c r="N9" s="630"/>
      <c r="O9" s="630"/>
      <c r="P9" s="630"/>
      <c r="Q9" s="631"/>
      <c r="R9" s="632">
        <v>2466</v>
      </c>
      <c r="S9" s="633"/>
      <c r="T9" s="633"/>
      <c r="U9" s="633"/>
      <c r="V9" s="633"/>
      <c r="W9" s="633"/>
      <c r="X9" s="633"/>
      <c r="Y9" s="634"/>
      <c r="Z9" s="681">
        <v>0</v>
      </c>
      <c r="AA9" s="681"/>
      <c r="AB9" s="681"/>
      <c r="AC9" s="681"/>
      <c r="AD9" s="682">
        <v>2466</v>
      </c>
      <c r="AE9" s="682"/>
      <c r="AF9" s="682"/>
      <c r="AG9" s="682"/>
      <c r="AH9" s="682"/>
      <c r="AI9" s="682"/>
      <c r="AJ9" s="682"/>
      <c r="AK9" s="682"/>
      <c r="AL9" s="635">
        <v>0</v>
      </c>
      <c r="AM9" s="636"/>
      <c r="AN9" s="636"/>
      <c r="AO9" s="683"/>
      <c r="AP9" s="629" t="s">
        <v>190</v>
      </c>
      <c r="AQ9" s="630"/>
      <c r="AR9" s="630"/>
      <c r="AS9" s="630"/>
      <c r="AT9" s="630"/>
      <c r="AU9" s="630"/>
      <c r="AV9" s="630"/>
      <c r="AW9" s="630"/>
      <c r="AX9" s="630"/>
      <c r="AY9" s="630"/>
      <c r="AZ9" s="630"/>
      <c r="BA9" s="630"/>
      <c r="BB9" s="630"/>
      <c r="BC9" s="630"/>
      <c r="BD9" s="630"/>
      <c r="BE9" s="630"/>
      <c r="BF9" s="631"/>
      <c r="BG9" s="632">
        <v>355229</v>
      </c>
      <c r="BH9" s="633"/>
      <c r="BI9" s="633"/>
      <c r="BJ9" s="633"/>
      <c r="BK9" s="633"/>
      <c r="BL9" s="633"/>
      <c r="BM9" s="633"/>
      <c r="BN9" s="634"/>
      <c r="BO9" s="681">
        <v>30.7</v>
      </c>
      <c r="BP9" s="681"/>
      <c r="BQ9" s="681"/>
      <c r="BR9" s="681"/>
      <c r="BS9" s="638" t="s">
        <v>72</v>
      </c>
      <c r="BT9" s="633"/>
      <c r="BU9" s="633"/>
      <c r="BV9" s="633"/>
      <c r="BW9" s="633"/>
      <c r="BX9" s="633"/>
      <c r="BY9" s="633"/>
      <c r="BZ9" s="633"/>
      <c r="CA9" s="633"/>
      <c r="CB9" s="662"/>
      <c r="CD9" s="663" t="s">
        <v>191</v>
      </c>
      <c r="CE9" s="660"/>
      <c r="CF9" s="660"/>
      <c r="CG9" s="660"/>
      <c r="CH9" s="660"/>
      <c r="CI9" s="660"/>
      <c r="CJ9" s="660"/>
      <c r="CK9" s="660"/>
      <c r="CL9" s="660"/>
      <c r="CM9" s="660"/>
      <c r="CN9" s="660"/>
      <c r="CO9" s="660"/>
      <c r="CP9" s="660"/>
      <c r="CQ9" s="661"/>
      <c r="CR9" s="632">
        <v>993877</v>
      </c>
      <c r="CS9" s="633"/>
      <c r="CT9" s="633"/>
      <c r="CU9" s="633"/>
      <c r="CV9" s="633"/>
      <c r="CW9" s="633"/>
      <c r="CX9" s="633"/>
      <c r="CY9" s="634"/>
      <c r="CZ9" s="681">
        <v>7.1</v>
      </c>
      <c r="DA9" s="681"/>
      <c r="DB9" s="681"/>
      <c r="DC9" s="681"/>
      <c r="DD9" s="638">
        <v>119743</v>
      </c>
      <c r="DE9" s="633"/>
      <c r="DF9" s="633"/>
      <c r="DG9" s="633"/>
      <c r="DH9" s="633"/>
      <c r="DI9" s="633"/>
      <c r="DJ9" s="633"/>
      <c r="DK9" s="633"/>
      <c r="DL9" s="633"/>
      <c r="DM9" s="633"/>
      <c r="DN9" s="633"/>
      <c r="DO9" s="633"/>
      <c r="DP9" s="634"/>
      <c r="DQ9" s="638">
        <v>963308</v>
      </c>
      <c r="DR9" s="633"/>
      <c r="DS9" s="633"/>
      <c r="DT9" s="633"/>
      <c r="DU9" s="633"/>
      <c r="DV9" s="633"/>
      <c r="DW9" s="633"/>
      <c r="DX9" s="633"/>
      <c r="DY9" s="633"/>
      <c r="DZ9" s="633"/>
      <c r="EA9" s="633"/>
      <c r="EB9" s="633"/>
      <c r="EC9" s="662"/>
    </row>
    <row r="10" spans="2:143" ht="11.25" customHeight="1" x14ac:dyDescent="0.15">
      <c r="B10" s="629" t="s">
        <v>192</v>
      </c>
      <c r="C10" s="630"/>
      <c r="D10" s="630"/>
      <c r="E10" s="630"/>
      <c r="F10" s="630"/>
      <c r="G10" s="630"/>
      <c r="H10" s="630"/>
      <c r="I10" s="630"/>
      <c r="J10" s="630"/>
      <c r="K10" s="630"/>
      <c r="L10" s="630"/>
      <c r="M10" s="630"/>
      <c r="N10" s="630"/>
      <c r="O10" s="630"/>
      <c r="P10" s="630"/>
      <c r="Q10" s="631"/>
      <c r="R10" s="632" t="s">
        <v>124</v>
      </c>
      <c r="S10" s="633"/>
      <c r="T10" s="633"/>
      <c r="U10" s="633"/>
      <c r="V10" s="633"/>
      <c r="W10" s="633"/>
      <c r="X10" s="633"/>
      <c r="Y10" s="634"/>
      <c r="Z10" s="681" t="s">
        <v>72</v>
      </c>
      <c r="AA10" s="681"/>
      <c r="AB10" s="681"/>
      <c r="AC10" s="681"/>
      <c r="AD10" s="682" t="s">
        <v>187</v>
      </c>
      <c r="AE10" s="682"/>
      <c r="AF10" s="682"/>
      <c r="AG10" s="682"/>
      <c r="AH10" s="682"/>
      <c r="AI10" s="682"/>
      <c r="AJ10" s="682"/>
      <c r="AK10" s="682"/>
      <c r="AL10" s="635" t="s">
        <v>124</v>
      </c>
      <c r="AM10" s="636"/>
      <c r="AN10" s="636"/>
      <c r="AO10" s="683"/>
      <c r="AP10" s="629" t="s">
        <v>193</v>
      </c>
      <c r="AQ10" s="630"/>
      <c r="AR10" s="630"/>
      <c r="AS10" s="630"/>
      <c r="AT10" s="630"/>
      <c r="AU10" s="630"/>
      <c r="AV10" s="630"/>
      <c r="AW10" s="630"/>
      <c r="AX10" s="630"/>
      <c r="AY10" s="630"/>
      <c r="AZ10" s="630"/>
      <c r="BA10" s="630"/>
      <c r="BB10" s="630"/>
      <c r="BC10" s="630"/>
      <c r="BD10" s="630"/>
      <c r="BE10" s="630"/>
      <c r="BF10" s="631"/>
      <c r="BG10" s="632">
        <v>28922</v>
      </c>
      <c r="BH10" s="633"/>
      <c r="BI10" s="633"/>
      <c r="BJ10" s="633"/>
      <c r="BK10" s="633"/>
      <c r="BL10" s="633"/>
      <c r="BM10" s="633"/>
      <c r="BN10" s="634"/>
      <c r="BO10" s="681">
        <v>2.5</v>
      </c>
      <c r="BP10" s="681"/>
      <c r="BQ10" s="681"/>
      <c r="BR10" s="681"/>
      <c r="BS10" s="638" t="s">
        <v>124</v>
      </c>
      <c r="BT10" s="633"/>
      <c r="BU10" s="633"/>
      <c r="BV10" s="633"/>
      <c r="BW10" s="633"/>
      <c r="BX10" s="633"/>
      <c r="BY10" s="633"/>
      <c r="BZ10" s="633"/>
      <c r="CA10" s="633"/>
      <c r="CB10" s="662"/>
      <c r="CD10" s="663" t="s">
        <v>194</v>
      </c>
      <c r="CE10" s="660"/>
      <c r="CF10" s="660"/>
      <c r="CG10" s="660"/>
      <c r="CH10" s="660"/>
      <c r="CI10" s="660"/>
      <c r="CJ10" s="660"/>
      <c r="CK10" s="660"/>
      <c r="CL10" s="660"/>
      <c r="CM10" s="660"/>
      <c r="CN10" s="660"/>
      <c r="CO10" s="660"/>
      <c r="CP10" s="660"/>
      <c r="CQ10" s="661"/>
      <c r="CR10" s="632">
        <v>1732</v>
      </c>
      <c r="CS10" s="633"/>
      <c r="CT10" s="633"/>
      <c r="CU10" s="633"/>
      <c r="CV10" s="633"/>
      <c r="CW10" s="633"/>
      <c r="CX10" s="633"/>
      <c r="CY10" s="634"/>
      <c r="CZ10" s="681">
        <v>0</v>
      </c>
      <c r="DA10" s="681"/>
      <c r="DB10" s="681"/>
      <c r="DC10" s="681"/>
      <c r="DD10" s="638" t="s">
        <v>124</v>
      </c>
      <c r="DE10" s="633"/>
      <c r="DF10" s="633"/>
      <c r="DG10" s="633"/>
      <c r="DH10" s="633"/>
      <c r="DI10" s="633"/>
      <c r="DJ10" s="633"/>
      <c r="DK10" s="633"/>
      <c r="DL10" s="633"/>
      <c r="DM10" s="633"/>
      <c r="DN10" s="633"/>
      <c r="DO10" s="633"/>
      <c r="DP10" s="634"/>
      <c r="DQ10" s="638">
        <v>1732</v>
      </c>
      <c r="DR10" s="633"/>
      <c r="DS10" s="633"/>
      <c r="DT10" s="633"/>
      <c r="DU10" s="633"/>
      <c r="DV10" s="633"/>
      <c r="DW10" s="633"/>
      <c r="DX10" s="633"/>
      <c r="DY10" s="633"/>
      <c r="DZ10" s="633"/>
      <c r="EA10" s="633"/>
      <c r="EB10" s="633"/>
      <c r="EC10" s="662"/>
    </row>
    <row r="11" spans="2:143" ht="11.25" customHeight="1" x14ac:dyDescent="0.15">
      <c r="B11" s="629" t="s">
        <v>195</v>
      </c>
      <c r="C11" s="630"/>
      <c r="D11" s="630"/>
      <c r="E11" s="630"/>
      <c r="F11" s="630"/>
      <c r="G11" s="630"/>
      <c r="H11" s="630"/>
      <c r="I11" s="630"/>
      <c r="J11" s="630"/>
      <c r="K11" s="630"/>
      <c r="L11" s="630"/>
      <c r="M11" s="630"/>
      <c r="N11" s="630"/>
      <c r="O11" s="630"/>
      <c r="P11" s="630"/>
      <c r="Q11" s="631"/>
      <c r="R11" s="632" t="s">
        <v>124</v>
      </c>
      <c r="S11" s="633"/>
      <c r="T11" s="633"/>
      <c r="U11" s="633"/>
      <c r="V11" s="633"/>
      <c r="W11" s="633"/>
      <c r="X11" s="633"/>
      <c r="Y11" s="634"/>
      <c r="Z11" s="681" t="s">
        <v>124</v>
      </c>
      <c r="AA11" s="681"/>
      <c r="AB11" s="681"/>
      <c r="AC11" s="681"/>
      <c r="AD11" s="682" t="s">
        <v>124</v>
      </c>
      <c r="AE11" s="682"/>
      <c r="AF11" s="682"/>
      <c r="AG11" s="682"/>
      <c r="AH11" s="682"/>
      <c r="AI11" s="682"/>
      <c r="AJ11" s="682"/>
      <c r="AK11" s="682"/>
      <c r="AL11" s="635" t="s">
        <v>72</v>
      </c>
      <c r="AM11" s="636"/>
      <c r="AN11" s="636"/>
      <c r="AO11" s="683"/>
      <c r="AP11" s="629" t="s">
        <v>196</v>
      </c>
      <c r="AQ11" s="630"/>
      <c r="AR11" s="630"/>
      <c r="AS11" s="630"/>
      <c r="AT11" s="630"/>
      <c r="AU11" s="630"/>
      <c r="AV11" s="630"/>
      <c r="AW11" s="630"/>
      <c r="AX11" s="630"/>
      <c r="AY11" s="630"/>
      <c r="AZ11" s="630"/>
      <c r="BA11" s="630"/>
      <c r="BB11" s="630"/>
      <c r="BC11" s="630"/>
      <c r="BD11" s="630"/>
      <c r="BE11" s="630"/>
      <c r="BF11" s="631"/>
      <c r="BG11" s="632">
        <v>34661</v>
      </c>
      <c r="BH11" s="633"/>
      <c r="BI11" s="633"/>
      <c r="BJ11" s="633"/>
      <c r="BK11" s="633"/>
      <c r="BL11" s="633"/>
      <c r="BM11" s="633"/>
      <c r="BN11" s="634"/>
      <c r="BO11" s="681">
        <v>3</v>
      </c>
      <c r="BP11" s="681"/>
      <c r="BQ11" s="681"/>
      <c r="BR11" s="681"/>
      <c r="BS11" s="638" t="s">
        <v>124</v>
      </c>
      <c r="BT11" s="633"/>
      <c r="BU11" s="633"/>
      <c r="BV11" s="633"/>
      <c r="BW11" s="633"/>
      <c r="BX11" s="633"/>
      <c r="BY11" s="633"/>
      <c r="BZ11" s="633"/>
      <c r="CA11" s="633"/>
      <c r="CB11" s="662"/>
      <c r="CD11" s="663" t="s">
        <v>197</v>
      </c>
      <c r="CE11" s="660"/>
      <c r="CF11" s="660"/>
      <c r="CG11" s="660"/>
      <c r="CH11" s="660"/>
      <c r="CI11" s="660"/>
      <c r="CJ11" s="660"/>
      <c r="CK11" s="660"/>
      <c r="CL11" s="660"/>
      <c r="CM11" s="660"/>
      <c r="CN11" s="660"/>
      <c r="CO11" s="660"/>
      <c r="CP11" s="660"/>
      <c r="CQ11" s="661"/>
      <c r="CR11" s="632">
        <v>1648343</v>
      </c>
      <c r="CS11" s="633"/>
      <c r="CT11" s="633"/>
      <c r="CU11" s="633"/>
      <c r="CV11" s="633"/>
      <c r="CW11" s="633"/>
      <c r="CX11" s="633"/>
      <c r="CY11" s="634"/>
      <c r="CZ11" s="681">
        <v>11.7</v>
      </c>
      <c r="DA11" s="681"/>
      <c r="DB11" s="681"/>
      <c r="DC11" s="681"/>
      <c r="DD11" s="638">
        <v>277469</v>
      </c>
      <c r="DE11" s="633"/>
      <c r="DF11" s="633"/>
      <c r="DG11" s="633"/>
      <c r="DH11" s="633"/>
      <c r="DI11" s="633"/>
      <c r="DJ11" s="633"/>
      <c r="DK11" s="633"/>
      <c r="DL11" s="633"/>
      <c r="DM11" s="633"/>
      <c r="DN11" s="633"/>
      <c r="DO11" s="633"/>
      <c r="DP11" s="634"/>
      <c r="DQ11" s="638">
        <v>638655</v>
      </c>
      <c r="DR11" s="633"/>
      <c r="DS11" s="633"/>
      <c r="DT11" s="633"/>
      <c r="DU11" s="633"/>
      <c r="DV11" s="633"/>
      <c r="DW11" s="633"/>
      <c r="DX11" s="633"/>
      <c r="DY11" s="633"/>
      <c r="DZ11" s="633"/>
      <c r="EA11" s="633"/>
      <c r="EB11" s="633"/>
      <c r="EC11" s="662"/>
    </row>
    <row r="12" spans="2:143" ht="11.25" customHeight="1" x14ac:dyDescent="0.15">
      <c r="B12" s="629" t="s">
        <v>198</v>
      </c>
      <c r="C12" s="630"/>
      <c r="D12" s="630"/>
      <c r="E12" s="630"/>
      <c r="F12" s="630"/>
      <c r="G12" s="630"/>
      <c r="H12" s="630"/>
      <c r="I12" s="630"/>
      <c r="J12" s="630"/>
      <c r="K12" s="630"/>
      <c r="L12" s="630"/>
      <c r="M12" s="630"/>
      <c r="N12" s="630"/>
      <c r="O12" s="630"/>
      <c r="P12" s="630"/>
      <c r="Q12" s="631"/>
      <c r="R12" s="632">
        <v>275907</v>
      </c>
      <c r="S12" s="633"/>
      <c r="T12" s="633"/>
      <c r="U12" s="633"/>
      <c r="V12" s="633"/>
      <c r="W12" s="633"/>
      <c r="X12" s="633"/>
      <c r="Y12" s="634"/>
      <c r="Z12" s="681">
        <v>1.9</v>
      </c>
      <c r="AA12" s="681"/>
      <c r="AB12" s="681"/>
      <c r="AC12" s="681"/>
      <c r="AD12" s="682">
        <v>275907</v>
      </c>
      <c r="AE12" s="682"/>
      <c r="AF12" s="682"/>
      <c r="AG12" s="682"/>
      <c r="AH12" s="682"/>
      <c r="AI12" s="682"/>
      <c r="AJ12" s="682"/>
      <c r="AK12" s="682"/>
      <c r="AL12" s="635">
        <v>4</v>
      </c>
      <c r="AM12" s="636"/>
      <c r="AN12" s="636"/>
      <c r="AO12" s="683"/>
      <c r="AP12" s="629" t="s">
        <v>199</v>
      </c>
      <c r="AQ12" s="630"/>
      <c r="AR12" s="630"/>
      <c r="AS12" s="630"/>
      <c r="AT12" s="630"/>
      <c r="AU12" s="630"/>
      <c r="AV12" s="630"/>
      <c r="AW12" s="630"/>
      <c r="AX12" s="630"/>
      <c r="AY12" s="630"/>
      <c r="AZ12" s="630"/>
      <c r="BA12" s="630"/>
      <c r="BB12" s="630"/>
      <c r="BC12" s="630"/>
      <c r="BD12" s="630"/>
      <c r="BE12" s="630"/>
      <c r="BF12" s="631"/>
      <c r="BG12" s="632">
        <v>566727</v>
      </c>
      <c r="BH12" s="633"/>
      <c r="BI12" s="633"/>
      <c r="BJ12" s="633"/>
      <c r="BK12" s="633"/>
      <c r="BL12" s="633"/>
      <c r="BM12" s="633"/>
      <c r="BN12" s="634"/>
      <c r="BO12" s="681">
        <v>48.9</v>
      </c>
      <c r="BP12" s="681"/>
      <c r="BQ12" s="681"/>
      <c r="BR12" s="681"/>
      <c r="BS12" s="638" t="s">
        <v>187</v>
      </c>
      <c r="BT12" s="633"/>
      <c r="BU12" s="633"/>
      <c r="BV12" s="633"/>
      <c r="BW12" s="633"/>
      <c r="BX12" s="633"/>
      <c r="BY12" s="633"/>
      <c r="BZ12" s="633"/>
      <c r="CA12" s="633"/>
      <c r="CB12" s="662"/>
      <c r="CD12" s="663" t="s">
        <v>200</v>
      </c>
      <c r="CE12" s="660"/>
      <c r="CF12" s="660"/>
      <c r="CG12" s="660"/>
      <c r="CH12" s="660"/>
      <c r="CI12" s="660"/>
      <c r="CJ12" s="660"/>
      <c r="CK12" s="660"/>
      <c r="CL12" s="660"/>
      <c r="CM12" s="660"/>
      <c r="CN12" s="660"/>
      <c r="CO12" s="660"/>
      <c r="CP12" s="660"/>
      <c r="CQ12" s="661"/>
      <c r="CR12" s="632">
        <v>595409</v>
      </c>
      <c r="CS12" s="633"/>
      <c r="CT12" s="633"/>
      <c r="CU12" s="633"/>
      <c r="CV12" s="633"/>
      <c r="CW12" s="633"/>
      <c r="CX12" s="633"/>
      <c r="CY12" s="634"/>
      <c r="CZ12" s="681">
        <v>4.2</v>
      </c>
      <c r="DA12" s="681"/>
      <c r="DB12" s="681"/>
      <c r="DC12" s="681"/>
      <c r="DD12" s="638">
        <v>181633</v>
      </c>
      <c r="DE12" s="633"/>
      <c r="DF12" s="633"/>
      <c r="DG12" s="633"/>
      <c r="DH12" s="633"/>
      <c r="DI12" s="633"/>
      <c r="DJ12" s="633"/>
      <c r="DK12" s="633"/>
      <c r="DL12" s="633"/>
      <c r="DM12" s="633"/>
      <c r="DN12" s="633"/>
      <c r="DO12" s="633"/>
      <c r="DP12" s="634"/>
      <c r="DQ12" s="638">
        <v>460998</v>
      </c>
      <c r="DR12" s="633"/>
      <c r="DS12" s="633"/>
      <c r="DT12" s="633"/>
      <c r="DU12" s="633"/>
      <c r="DV12" s="633"/>
      <c r="DW12" s="633"/>
      <c r="DX12" s="633"/>
      <c r="DY12" s="633"/>
      <c r="DZ12" s="633"/>
      <c r="EA12" s="633"/>
      <c r="EB12" s="633"/>
      <c r="EC12" s="662"/>
    </row>
    <row r="13" spans="2:143" ht="11.25" customHeight="1" x14ac:dyDescent="0.15">
      <c r="B13" s="629" t="s">
        <v>201</v>
      </c>
      <c r="C13" s="630"/>
      <c r="D13" s="630"/>
      <c r="E13" s="630"/>
      <c r="F13" s="630"/>
      <c r="G13" s="630"/>
      <c r="H13" s="630"/>
      <c r="I13" s="630"/>
      <c r="J13" s="630"/>
      <c r="K13" s="630"/>
      <c r="L13" s="630"/>
      <c r="M13" s="630"/>
      <c r="N13" s="630"/>
      <c r="O13" s="630"/>
      <c r="P13" s="630"/>
      <c r="Q13" s="631"/>
      <c r="R13" s="632">
        <v>7525</v>
      </c>
      <c r="S13" s="633"/>
      <c r="T13" s="633"/>
      <c r="U13" s="633"/>
      <c r="V13" s="633"/>
      <c r="W13" s="633"/>
      <c r="X13" s="633"/>
      <c r="Y13" s="634"/>
      <c r="Z13" s="681">
        <v>0.1</v>
      </c>
      <c r="AA13" s="681"/>
      <c r="AB13" s="681"/>
      <c r="AC13" s="681"/>
      <c r="AD13" s="682">
        <v>7525</v>
      </c>
      <c r="AE13" s="682"/>
      <c r="AF13" s="682"/>
      <c r="AG13" s="682"/>
      <c r="AH13" s="682"/>
      <c r="AI13" s="682"/>
      <c r="AJ13" s="682"/>
      <c r="AK13" s="682"/>
      <c r="AL13" s="635">
        <v>0.1</v>
      </c>
      <c r="AM13" s="636"/>
      <c r="AN13" s="636"/>
      <c r="AO13" s="683"/>
      <c r="AP13" s="629" t="s">
        <v>202</v>
      </c>
      <c r="AQ13" s="630"/>
      <c r="AR13" s="630"/>
      <c r="AS13" s="630"/>
      <c r="AT13" s="630"/>
      <c r="AU13" s="630"/>
      <c r="AV13" s="630"/>
      <c r="AW13" s="630"/>
      <c r="AX13" s="630"/>
      <c r="AY13" s="630"/>
      <c r="AZ13" s="630"/>
      <c r="BA13" s="630"/>
      <c r="BB13" s="630"/>
      <c r="BC13" s="630"/>
      <c r="BD13" s="630"/>
      <c r="BE13" s="630"/>
      <c r="BF13" s="631"/>
      <c r="BG13" s="632">
        <v>545693</v>
      </c>
      <c r="BH13" s="633"/>
      <c r="BI13" s="633"/>
      <c r="BJ13" s="633"/>
      <c r="BK13" s="633"/>
      <c r="BL13" s="633"/>
      <c r="BM13" s="633"/>
      <c r="BN13" s="634"/>
      <c r="BO13" s="681">
        <v>47.1</v>
      </c>
      <c r="BP13" s="681"/>
      <c r="BQ13" s="681"/>
      <c r="BR13" s="681"/>
      <c r="BS13" s="638" t="s">
        <v>72</v>
      </c>
      <c r="BT13" s="633"/>
      <c r="BU13" s="633"/>
      <c r="BV13" s="633"/>
      <c r="BW13" s="633"/>
      <c r="BX13" s="633"/>
      <c r="BY13" s="633"/>
      <c r="BZ13" s="633"/>
      <c r="CA13" s="633"/>
      <c r="CB13" s="662"/>
      <c r="CD13" s="663" t="s">
        <v>203</v>
      </c>
      <c r="CE13" s="660"/>
      <c r="CF13" s="660"/>
      <c r="CG13" s="660"/>
      <c r="CH13" s="660"/>
      <c r="CI13" s="660"/>
      <c r="CJ13" s="660"/>
      <c r="CK13" s="660"/>
      <c r="CL13" s="660"/>
      <c r="CM13" s="660"/>
      <c r="CN13" s="660"/>
      <c r="CO13" s="660"/>
      <c r="CP13" s="660"/>
      <c r="CQ13" s="661"/>
      <c r="CR13" s="632">
        <v>1727386</v>
      </c>
      <c r="CS13" s="633"/>
      <c r="CT13" s="633"/>
      <c r="CU13" s="633"/>
      <c r="CV13" s="633"/>
      <c r="CW13" s="633"/>
      <c r="CX13" s="633"/>
      <c r="CY13" s="634"/>
      <c r="CZ13" s="681">
        <v>12.3</v>
      </c>
      <c r="DA13" s="681"/>
      <c r="DB13" s="681"/>
      <c r="DC13" s="681"/>
      <c r="DD13" s="638">
        <v>1499374</v>
      </c>
      <c r="DE13" s="633"/>
      <c r="DF13" s="633"/>
      <c r="DG13" s="633"/>
      <c r="DH13" s="633"/>
      <c r="DI13" s="633"/>
      <c r="DJ13" s="633"/>
      <c r="DK13" s="633"/>
      <c r="DL13" s="633"/>
      <c r="DM13" s="633"/>
      <c r="DN13" s="633"/>
      <c r="DO13" s="633"/>
      <c r="DP13" s="634"/>
      <c r="DQ13" s="638">
        <v>331310</v>
      </c>
      <c r="DR13" s="633"/>
      <c r="DS13" s="633"/>
      <c r="DT13" s="633"/>
      <c r="DU13" s="633"/>
      <c r="DV13" s="633"/>
      <c r="DW13" s="633"/>
      <c r="DX13" s="633"/>
      <c r="DY13" s="633"/>
      <c r="DZ13" s="633"/>
      <c r="EA13" s="633"/>
      <c r="EB13" s="633"/>
      <c r="EC13" s="662"/>
    </row>
    <row r="14" spans="2:143" ht="11.25" customHeight="1" x14ac:dyDescent="0.15">
      <c r="B14" s="629" t="s">
        <v>204</v>
      </c>
      <c r="C14" s="630"/>
      <c r="D14" s="630"/>
      <c r="E14" s="630"/>
      <c r="F14" s="630"/>
      <c r="G14" s="630"/>
      <c r="H14" s="630"/>
      <c r="I14" s="630"/>
      <c r="J14" s="630"/>
      <c r="K14" s="630"/>
      <c r="L14" s="630"/>
      <c r="M14" s="630"/>
      <c r="N14" s="630"/>
      <c r="O14" s="630"/>
      <c r="P14" s="630"/>
      <c r="Q14" s="631"/>
      <c r="R14" s="632" t="s">
        <v>124</v>
      </c>
      <c r="S14" s="633"/>
      <c r="T14" s="633"/>
      <c r="U14" s="633"/>
      <c r="V14" s="633"/>
      <c r="W14" s="633"/>
      <c r="X14" s="633"/>
      <c r="Y14" s="634"/>
      <c r="Z14" s="681" t="s">
        <v>124</v>
      </c>
      <c r="AA14" s="681"/>
      <c r="AB14" s="681"/>
      <c r="AC14" s="681"/>
      <c r="AD14" s="682" t="s">
        <v>124</v>
      </c>
      <c r="AE14" s="682"/>
      <c r="AF14" s="682"/>
      <c r="AG14" s="682"/>
      <c r="AH14" s="682"/>
      <c r="AI14" s="682"/>
      <c r="AJ14" s="682"/>
      <c r="AK14" s="682"/>
      <c r="AL14" s="635" t="s">
        <v>124</v>
      </c>
      <c r="AM14" s="636"/>
      <c r="AN14" s="636"/>
      <c r="AO14" s="683"/>
      <c r="AP14" s="629" t="s">
        <v>205</v>
      </c>
      <c r="AQ14" s="630"/>
      <c r="AR14" s="630"/>
      <c r="AS14" s="630"/>
      <c r="AT14" s="630"/>
      <c r="AU14" s="630"/>
      <c r="AV14" s="630"/>
      <c r="AW14" s="630"/>
      <c r="AX14" s="630"/>
      <c r="AY14" s="630"/>
      <c r="AZ14" s="630"/>
      <c r="BA14" s="630"/>
      <c r="BB14" s="630"/>
      <c r="BC14" s="630"/>
      <c r="BD14" s="630"/>
      <c r="BE14" s="630"/>
      <c r="BF14" s="631"/>
      <c r="BG14" s="632">
        <v>69799</v>
      </c>
      <c r="BH14" s="633"/>
      <c r="BI14" s="633"/>
      <c r="BJ14" s="633"/>
      <c r="BK14" s="633"/>
      <c r="BL14" s="633"/>
      <c r="BM14" s="633"/>
      <c r="BN14" s="634"/>
      <c r="BO14" s="681">
        <v>6</v>
      </c>
      <c r="BP14" s="681"/>
      <c r="BQ14" s="681"/>
      <c r="BR14" s="681"/>
      <c r="BS14" s="638" t="s">
        <v>72</v>
      </c>
      <c r="BT14" s="633"/>
      <c r="BU14" s="633"/>
      <c r="BV14" s="633"/>
      <c r="BW14" s="633"/>
      <c r="BX14" s="633"/>
      <c r="BY14" s="633"/>
      <c r="BZ14" s="633"/>
      <c r="CA14" s="633"/>
      <c r="CB14" s="662"/>
      <c r="CD14" s="663" t="s">
        <v>206</v>
      </c>
      <c r="CE14" s="660"/>
      <c r="CF14" s="660"/>
      <c r="CG14" s="660"/>
      <c r="CH14" s="660"/>
      <c r="CI14" s="660"/>
      <c r="CJ14" s="660"/>
      <c r="CK14" s="660"/>
      <c r="CL14" s="660"/>
      <c r="CM14" s="660"/>
      <c r="CN14" s="660"/>
      <c r="CO14" s="660"/>
      <c r="CP14" s="660"/>
      <c r="CQ14" s="661"/>
      <c r="CR14" s="632">
        <v>383030</v>
      </c>
      <c r="CS14" s="633"/>
      <c r="CT14" s="633"/>
      <c r="CU14" s="633"/>
      <c r="CV14" s="633"/>
      <c r="CW14" s="633"/>
      <c r="CX14" s="633"/>
      <c r="CY14" s="634"/>
      <c r="CZ14" s="681">
        <v>2.7</v>
      </c>
      <c r="DA14" s="681"/>
      <c r="DB14" s="681"/>
      <c r="DC14" s="681"/>
      <c r="DD14" s="638">
        <v>15373</v>
      </c>
      <c r="DE14" s="633"/>
      <c r="DF14" s="633"/>
      <c r="DG14" s="633"/>
      <c r="DH14" s="633"/>
      <c r="DI14" s="633"/>
      <c r="DJ14" s="633"/>
      <c r="DK14" s="633"/>
      <c r="DL14" s="633"/>
      <c r="DM14" s="633"/>
      <c r="DN14" s="633"/>
      <c r="DO14" s="633"/>
      <c r="DP14" s="634"/>
      <c r="DQ14" s="638">
        <v>375505</v>
      </c>
      <c r="DR14" s="633"/>
      <c r="DS14" s="633"/>
      <c r="DT14" s="633"/>
      <c r="DU14" s="633"/>
      <c r="DV14" s="633"/>
      <c r="DW14" s="633"/>
      <c r="DX14" s="633"/>
      <c r="DY14" s="633"/>
      <c r="DZ14" s="633"/>
      <c r="EA14" s="633"/>
      <c r="EB14" s="633"/>
      <c r="EC14" s="662"/>
    </row>
    <row r="15" spans="2:143" ht="11.25" customHeight="1" x14ac:dyDescent="0.15">
      <c r="B15" s="629" t="s">
        <v>207</v>
      </c>
      <c r="C15" s="630"/>
      <c r="D15" s="630"/>
      <c r="E15" s="630"/>
      <c r="F15" s="630"/>
      <c r="G15" s="630"/>
      <c r="H15" s="630"/>
      <c r="I15" s="630"/>
      <c r="J15" s="630"/>
      <c r="K15" s="630"/>
      <c r="L15" s="630"/>
      <c r="M15" s="630"/>
      <c r="N15" s="630"/>
      <c r="O15" s="630"/>
      <c r="P15" s="630"/>
      <c r="Q15" s="631"/>
      <c r="R15" s="632">
        <v>52839</v>
      </c>
      <c r="S15" s="633"/>
      <c r="T15" s="633"/>
      <c r="U15" s="633"/>
      <c r="V15" s="633"/>
      <c r="W15" s="633"/>
      <c r="X15" s="633"/>
      <c r="Y15" s="634"/>
      <c r="Z15" s="681">
        <v>0.4</v>
      </c>
      <c r="AA15" s="681"/>
      <c r="AB15" s="681"/>
      <c r="AC15" s="681"/>
      <c r="AD15" s="682">
        <v>52839</v>
      </c>
      <c r="AE15" s="682"/>
      <c r="AF15" s="682"/>
      <c r="AG15" s="682"/>
      <c r="AH15" s="682"/>
      <c r="AI15" s="682"/>
      <c r="AJ15" s="682"/>
      <c r="AK15" s="682"/>
      <c r="AL15" s="635">
        <v>0.8</v>
      </c>
      <c r="AM15" s="636"/>
      <c r="AN15" s="636"/>
      <c r="AO15" s="683"/>
      <c r="AP15" s="629" t="s">
        <v>208</v>
      </c>
      <c r="AQ15" s="630"/>
      <c r="AR15" s="630"/>
      <c r="AS15" s="630"/>
      <c r="AT15" s="630"/>
      <c r="AU15" s="630"/>
      <c r="AV15" s="630"/>
      <c r="AW15" s="630"/>
      <c r="AX15" s="630"/>
      <c r="AY15" s="630"/>
      <c r="AZ15" s="630"/>
      <c r="BA15" s="630"/>
      <c r="BB15" s="630"/>
      <c r="BC15" s="630"/>
      <c r="BD15" s="630"/>
      <c r="BE15" s="630"/>
      <c r="BF15" s="631"/>
      <c r="BG15" s="632">
        <v>79266</v>
      </c>
      <c r="BH15" s="633"/>
      <c r="BI15" s="633"/>
      <c r="BJ15" s="633"/>
      <c r="BK15" s="633"/>
      <c r="BL15" s="633"/>
      <c r="BM15" s="633"/>
      <c r="BN15" s="634"/>
      <c r="BO15" s="681">
        <v>6.8</v>
      </c>
      <c r="BP15" s="681"/>
      <c r="BQ15" s="681"/>
      <c r="BR15" s="681"/>
      <c r="BS15" s="638" t="s">
        <v>124</v>
      </c>
      <c r="BT15" s="633"/>
      <c r="BU15" s="633"/>
      <c r="BV15" s="633"/>
      <c r="BW15" s="633"/>
      <c r="BX15" s="633"/>
      <c r="BY15" s="633"/>
      <c r="BZ15" s="633"/>
      <c r="CA15" s="633"/>
      <c r="CB15" s="662"/>
      <c r="CD15" s="663" t="s">
        <v>209</v>
      </c>
      <c r="CE15" s="660"/>
      <c r="CF15" s="660"/>
      <c r="CG15" s="660"/>
      <c r="CH15" s="660"/>
      <c r="CI15" s="660"/>
      <c r="CJ15" s="660"/>
      <c r="CK15" s="660"/>
      <c r="CL15" s="660"/>
      <c r="CM15" s="660"/>
      <c r="CN15" s="660"/>
      <c r="CO15" s="660"/>
      <c r="CP15" s="660"/>
      <c r="CQ15" s="661"/>
      <c r="CR15" s="632">
        <v>600847</v>
      </c>
      <c r="CS15" s="633"/>
      <c r="CT15" s="633"/>
      <c r="CU15" s="633"/>
      <c r="CV15" s="633"/>
      <c r="CW15" s="633"/>
      <c r="CX15" s="633"/>
      <c r="CY15" s="634"/>
      <c r="CZ15" s="681">
        <v>4.3</v>
      </c>
      <c r="DA15" s="681"/>
      <c r="DB15" s="681"/>
      <c r="DC15" s="681"/>
      <c r="DD15" s="638">
        <v>39237</v>
      </c>
      <c r="DE15" s="633"/>
      <c r="DF15" s="633"/>
      <c r="DG15" s="633"/>
      <c r="DH15" s="633"/>
      <c r="DI15" s="633"/>
      <c r="DJ15" s="633"/>
      <c r="DK15" s="633"/>
      <c r="DL15" s="633"/>
      <c r="DM15" s="633"/>
      <c r="DN15" s="633"/>
      <c r="DO15" s="633"/>
      <c r="DP15" s="634"/>
      <c r="DQ15" s="638">
        <v>551717</v>
      </c>
      <c r="DR15" s="633"/>
      <c r="DS15" s="633"/>
      <c r="DT15" s="633"/>
      <c r="DU15" s="633"/>
      <c r="DV15" s="633"/>
      <c r="DW15" s="633"/>
      <c r="DX15" s="633"/>
      <c r="DY15" s="633"/>
      <c r="DZ15" s="633"/>
      <c r="EA15" s="633"/>
      <c r="EB15" s="633"/>
      <c r="EC15" s="662"/>
    </row>
    <row r="16" spans="2:143" ht="11.25" customHeight="1" x14ac:dyDescent="0.15">
      <c r="B16" s="629" t="s">
        <v>210</v>
      </c>
      <c r="C16" s="630"/>
      <c r="D16" s="630"/>
      <c r="E16" s="630"/>
      <c r="F16" s="630"/>
      <c r="G16" s="630"/>
      <c r="H16" s="630"/>
      <c r="I16" s="630"/>
      <c r="J16" s="630"/>
      <c r="K16" s="630"/>
      <c r="L16" s="630"/>
      <c r="M16" s="630"/>
      <c r="N16" s="630"/>
      <c r="O16" s="630"/>
      <c r="P16" s="630"/>
      <c r="Q16" s="631"/>
      <c r="R16" s="632" t="s">
        <v>124</v>
      </c>
      <c r="S16" s="633"/>
      <c r="T16" s="633"/>
      <c r="U16" s="633"/>
      <c r="V16" s="633"/>
      <c r="W16" s="633"/>
      <c r="X16" s="633"/>
      <c r="Y16" s="634"/>
      <c r="Z16" s="681" t="s">
        <v>124</v>
      </c>
      <c r="AA16" s="681"/>
      <c r="AB16" s="681"/>
      <c r="AC16" s="681"/>
      <c r="AD16" s="682" t="s">
        <v>124</v>
      </c>
      <c r="AE16" s="682"/>
      <c r="AF16" s="682"/>
      <c r="AG16" s="682"/>
      <c r="AH16" s="682"/>
      <c r="AI16" s="682"/>
      <c r="AJ16" s="682"/>
      <c r="AK16" s="682"/>
      <c r="AL16" s="635" t="s">
        <v>72</v>
      </c>
      <c r="AM16" s="636"/>
      <c r="AN16" s="636"/>
      <c r="AO16" s="683"/>
      <c r="AP16" s="629" t="s">
        <v>211</v>
      </c>
      <c r="AQ16" s="630"/>
      <c r="AR16" s="630"/>
      <c r="AS16" s="630"/>
      <c r="AT16" s="630"/>
      <c r="AU16" s="630"/>
      <c r="AV16" s="630"/>
      <c r="AW16" s="630"/>
      <c r="AX16" s="630"/>
      <c r="AY16" s="630"/>
      <c r="AZ16" s="630"/>
      <c r="BA16" s="630"/>
      <c r="BB16" s="630"/>
      <c r="BC16" s="630"/>
      <c r="BD16" s="630"/>
      <c r="BE16" s="630"/>
      <c r="BF16" s="631"/>
      <c r="BG16" s="632" t="s">
        <v>124</v>
      </c>
      <c r="BH16" s="633"/>
      <c r="BI16" s="633"/>
      <c r="BJ16" s="633"/>
      <c r="BK16" s="633"/>
      <c r="BL16" s="633"/>
      <c r="BM16" s="633"/>
      <c r="BN16" s="634"/>
      <c r="BO16" s="681" t="s">
        <v>124</v>
      </c>
      <c r="BP16" s="681"/>
      <c r="BQ16" s="681"/>
      <c r="BR16" s="681"/>
      <c r="BS16" s="638" t="s">
        <v>124</v>
      </c>
      <c r="BT16" s="633"/>
      <c r="BU16" s="633"/>
      <c r="BV16" s="633"/>
      <c r="BW16" s="633"/>
      <c r="BX16" s="633"/>
      <c r="BY16" s="633"/>
      <c r="BZ16" s="633"/>
      <c r="CA16" s="633"/>
      <c r="CB16" s="662"/>
      <c r="CD16" s="663" t="s">
        <v>212</v>
      </c>
      <c r="CE16" s="660"/>
      <c r="CF16" s="660"/>
      <c r="CG16" s="660"/>
      <c r="CH16" s="660"/>
      <c r="CI16" s="660"/>
      <c r="CJ16" s="660"/>
      <c r="CK16" s="660"/>
      <c r="CL16" s="660"/>
      <c r="CM16" s="660"/>
      <c r="CN16" s="660"/>
      <c r="CO16" s="660"/>
      <c r="CP16" s="660"/>
      <c r="CQ16" s="661"/>
      <c r="CR16" s="632">
        <v>2153411</v>
      </c>
      <c r="CS16" s="633"/>
      <c r="CT16" s="633"/>
      <c r="CU16" s="633"/>
      <c r="CV16" s="633"/>
      <c r="CW16" s="633"/>
      <c r="CX16" s="633"/>
      <c r="CY16" s="634"/>
      <c r="CZ16" s="681">
        <v>15.3</v>
      </c>
      <c r="DA16" s="681"/>
      <c r="DB16" s="681"/>
      <c r="DC16" s="681"/>
      <c r="DD16" s="638" t="s">
        <v>124</v>
      </c>
      <c r="DE16" s="633"/>
      <c r="DF16" s="633"/>
      <c r="DG16" s="633"/>
      <c r="DH16" s="633"/>
      <c r="DI16" s="633"/>
      <c r="DJ16" s="633"/>
      <c r="DK16" s="633"/>
      <c r="DL16" s="633"/>
      <c r="DM16" s="633"/>
      <c r="DN16" s="633"/>
      <c r="DO16" s="633"/>
      <c r="DP16" s="634"/>
      <c r="DQ16" s="638">
        <v>247577</v>
      </c>
      <c r="DR16" s="633"/>
      <c r="DS16" s="633"/>
      <c r="DT16" s="633"/>
      <c r="DU16" s="633"/>
      <c r="DV16" s="633"/>
      <c r="DW16" s="633"/>
      <c r="DX16" s="633"/>
      <c r="DY16" s="633"/>
      <c r="DZ16" s="633"/>
      <c r="EA16" s="633"/>
      <c r="EB16" s="633"/>
      <c r="EC16" s="662"/>
    </row>
    <row r="17" spans="2:133" ht="11.25" customHeight="1" x14ac:dyDescent="0.15">
      <c r="B17" s="629" t="s">
        <v>213</v>
      </c>
      <c r="C17" s="630"/>
      <c r="D17" s="630"/>
      <c r="E17" s="630"/>
      <c r="F17" s="630"/>
      <c r="G17" s="630"/>
      <c r="H17" s="630"/>
      <c r="I17" s="630"/>
      <c r="J17" s="630"/>
      <c r="K17" s="630"/>
      <c r="L17" s="630"/>
      <c r="M17" s="630"/>
      <c r="N17" s="630"/>
      <c r="O17" s="630"/>
      <c r="P17" s="630"/>
      <c r="Q17" s="631"/>
      <c r="R17" s="632">
        <v>2597</v>
      </c>
      <c r="S17" s="633"/>
      <c r="T17" s="633"/>
      <c r="U17" s="633"/>
      <c r="V17" s="633"/>
      <c r="W17" s="633"/>
      <c r="X17" s="633"/>
      <c r="Y17" s="634"/>
      <c r="Z17" s="681">
        <v>0</v>
      </c>
      <c r="AA17" s="681"/>
      <c r="AB17" s="681"/>
      <c r="AC17" s="681"/>
      <c r="AD17" s="682">
        <v>2597</v>
      </c>
      <c r="AE17" s="682"/>
      <c r="AF17" s="682"/>
      <c r="AG17" s="682"/>
      <c r="AH17" s="682"/>
      <c r="AI17" s="682"/>
      <c r="AJ17" s="682"/>
      <c r="AK17" s="682"/>
      <c r="AL17" s="635">
        <v>0</v>
      </c>
      <c r="AM17" s="636"/>
      <c r="AN17" s="636"/>
      <c r="AO17" s="683"/>
      <c r="AP17" s="629" t="s">
        <v>214</v>
      </c>
      <c r="AQ17" s="630"/>
      <c r="AR17" s="630"/>
      <c r="AS17" s="630"/>
      <c r="AT17" s="630"/>
      <c r="AU17" s="630"/>
      <c r="AV17" s="630"/>
      <c r="AW17" s="630"/>
      <c r="AX17" s="630"/>
      <c r="AY17" s="630"/>
      <c r="AZ17" s="630"/>
      <c r="BA17" s="630"/>
      <c r="BB17" s="630"/>
      <c r="BC17" s="630"/>
      <c r="BD17" s="630"/>
      <c r="BE17" s="630"/>
      <c r="BF17" s="631"/>
      <c r="BG17" s="632" t="s">
        <v>124</v>
      </c>
      <c r="BH17" s="633"/>
      <c r="BI17" s="633"/>
      <c r="BJ17" s="633"/>
      <c r="BK17" s="633"/>
      <c r="BL17" s="633"/>
      <c r="BM17" s="633"/>
      <c r="BN17" s="634"/>
      <c r="BO17" s="681" t="s">
        <v>72</v>
      </c>
      <c r="BP17" s="681"/>
      <c r="BQ17" s="681"/>
      <c r="BR17" s="681"/>
      <c r="BS17" s="638" t="s">
        <v>124</v>
      </c>
      <c r="BT17" s="633"/>
      <c r="BU17" s="633"/>
      <c r="BV17" s="633"/>
      <c r="BW17" s="633"/>
      <c r="BX17" s="633"/>
      <c r="BY17" s="633"/>
      <c r="BZ17" s="633"/>
      <c r="CA17" s="633"/>
      <c r="CB17" s="662"/>
      <c r="CD17" s="663" t="s">
        <v>215</v>
      </c>
      <c r="CE17" s="660"/>
      <c r="CF17" s="660"/>
      <c r="CG17" s="660"/>
      <c r="CH17" s="660"/>
      <c r="CI17" s="660"/>
      <c r="CJ17" s="660"/>
      <c r="CK17" s="660"/>
      <c r="CL17" s="660"/>
      <c r="CM17" s="660"/>
      <c r="CN17" s="660"/>
      <c r="CO17" s="660"/>
      <c r="CP17" s="660"/>
      <c r="CQ17" s="661"/>
      <c r="CR17" s="632">
        <v>1037401</v>
      </c>
      <c r="CS17" s="633"/>
      <c r="CT17" s="633"/>
      <c r="CU17" s="633"/>
      <c r="CV17" s="633"/>
      <c r="CW17" s="633"/>
      <c r="CX17" s="633"/>
      <c r="CY17" s="634"/>
      <c r="CZ17" s="681">
        <v>7.4</v>
      </c>
      <c r="DA17" s="681"/>
      <c r="DB17" s="681"/>
      <c r="DC17" s="681"/>
      <c r="DD17" s="638" t="s">
        <v>72</v>
      </c>
      <c r="DE17" s="633"/>
      <c r="DF17" s="633"/>
      <c r="DG17" s="633"/>
      <c r="DH17" s="633"/>
      <c r="DI17" s="633"/>
      <c r="DJ17" s="633"/>
      <c r="DK17" s="633"/>
      <c r="DL17" s="633"/>
      <c r="DM17" s="633"/>
      <c r="DN17" s="633"/>
      <c r="DO17" s="633"/>
      <c r="DP17" s="634"/>
      <c r="DQ17" s="638">
        <v>1016013</v>
      </c>
      <c r="DR17" s="633"/>
      <c r="DS17" s="633"/>
      <c r="DT17" s="633"/>
      <c r="DU17" s="633"/>
      <c r="DV17" s="633"/>
      <c r="DW17" s="633"/>
      <c r="DX17" s="633"/>
      <c r="DY17" s="633"/>
      <c r="DZ17" s="633"/>
      <c r="EA17" s="633"/>
      <c r="EB17" s="633"/>
      <c r="EC17" s="662"/>
    </row>
    <row r="18" spans="2:133" ht="11.25" customHeight="1" x14ac:dyDescent="0.15">
      <c r="B18" s="629" t="s">
        <v>216</v>
      </c>
      <c r="C18" s="630"/>
      <c r="D18" s="630"/>
      <c r="E18" s="630"/>
      <c r="F18" s="630"/>
      <c r="G18" s="630"/>
      <c r="H18" s="630"/>
      <c r="I18" s="630"/>
      <c r="J18" s="630"/>
      <c r="K18" s="630"/>
      <c r="L18" s="630"/>
      <c r="M18" s="630"/>
      <c r="N18" s="630"/>
      <c r="O18" s="630"/>
      <c r="P18" s="630"/>
      <c r="Q18" s="631"/>
      <c r="R18" s="632">
        <v>5747988</v>
      </c>
      <c r="S18" s="633"/>
      <c r="T18" s="633"/>
      <c r="U18" s="633"/>
      <c r="V18" s="633"/>
      <c r="W18" s="633"/>
      <c r="X18" s="633"/>
      <c r="Y18" s="634"/>
      <c r="Z18" s="681">
        <v>39.5</v>
      </c>
      <c r="AA18" s="681"/>
      <c r="AB18" s="681"/>
      <c r="AC18" s="681"/>
      <c r="AD18" s="682">
        <v>5235728</v>
      </c>
      <c r="AE18" s="682"/>
      <c r="AF18" s="682"/>
      <c r="AG18" s="682"/>
      <c r="AH18" s="682"/>
      <c r="AI18" s="682"/>
      <c r="AJ18" s="682"/>
      <c r="AK18" s="682"/>
      <c r="AL18" s="635">
        <v>75.099999999999994</v>
      </c>
      <c r="AM18" s="636"/>
      <c r="AN18" s="636"/>
      <c r="AO18" s="683"/>
      <c r="AP18" s="629" t="s">
        <v>217</v>
      </c>
      <c r="AQ18" s="630"/>
      <c r="AR18" s="630"/>
      <c r="AS18" s="630"/>
      <c r="AT18" s="630"/>
      <c r="AU18" s="630"/>
      <c r="AV18" s="630"/>
      <c r="AW18" s="630"/>
      <c r="AX18" s="630"/>
      <c r="AY18" s="630"/>
      <c r="AZ18" s="630"/>
      <c r="BA18" s="630"/>
      <c r="BB18" s="630"/>
      <c r="BC18" s="630"/>
      <c r="BD18" s="630"/>
      <c r="BE18" s="630"/>
      <c r="BF18" s="631"/>
      <c r="BG18" s="632" t="s">
        <v>124</v>
      </c>
      <c r="BH18" s="633"/>
      <c r="BI18" s="633"/>
      <c r="BJ18" s="633"/>
      <c r="BK18" s="633"/>
      <c r="BL18" s="633"/>
      <c r="BM18" s="633"/>
      <c r="BN18" s="634"/>
      <c r="BO18" s="681" t="s">
        <v>72</v>
      </c>
      <c r="BP18" s="681"/>
      <c r="BQ18" s="681"/>
      <c r="BR18" s="681"/>
      <c r="BS18" s="638" t="s">
        <v>124</v>
      </c>
      <c r="BT18" s="633"/>
      <c r="BU18" s="633"/>
      <c r="BV18" s="633"/>
      <c r="BW18" s="633"/>
      <c r="BX18" s="633"/>
      <c r="BY18" s="633"/>
      <c r="BZ18" s="633"/>
      <c r="CA18" s="633"/>
      <c r="CB18" s="662"/>
      <c r="CD18" s="663" t="s">
        <v>218</v>
      </c>
      <c r="CE18" s="660"/>
      <c r="CF18" s="660"/>
      <c r="CG18" s="660"/>
      <c r="CH18" s="660"/>
      <c r="CI18" s="660"/>
      <c r="CJ18" s="660"/>
      <c r="CK18" s="660"/>
      <c r="CL18" s="660"/>
      <c r="CM18" s="660"/>
      <c r="CN18" s="660"/>
      <c r="CO18" s="660"/>
      <c r="CP18" s="660"/>
      <c r="CQ18" s="661"/>
      <c r="CR18" s="632" t="s">
        <v>124</v>
      </c>
      <c r="CS18" s="633"/>
      <c r="CT18" s="633"/>
      <c r="CU18" s="633"/>
      <c r="CV18" s="633"/>
      <c r="CW18" s="633"/>
      <c r="CX18" s="633"/>
      <c r="CY18" s="634"/>
      <c r="CZ18" s="681" t="s">
        <v>124</v>
      </c>
      <c r="DA18" s="681"/>
      <c r="DB18" s="681"/>
      <c r="DC18" s="681"/>
      <c r="DD18" s="638" t="s">
        <v>124</v>
      </c>
      <c r="DE18" s="633"/>
      <c r="DF18" s="633"/>
      <c r="DG18" s="633"/>
      <c r="DH18" s="633"/>
      <c r="DI18" s="633"/>
      <c r="DJ18" s="633"/>
      <c r="DK18" s="633"/>
      <c r="DL18" s="633"/>
      <c r="DM18" s="633"/>
      <c r="DN18" s="633"/>
      <c r="DO18" s="633"/>
      <c r="DP18" s="634"/>
      <c r="DQ18" s="638" t="s">
        <v>72</v>
      </c>
      <c r="DR18" s="633"/>
      <c r="DS18" s="633"/>
      <c r="DT18" s="633"/>
      <c r="DU18" s="633"/>
      <c r="DV18" s="633"/>
      <c r="DW18" s="633"/>
      <c r="DX18" s="633"/>
      <c r="DY18" s="633"/>
      <c r="DZ18" s="633"/>
      <c r="EA18" s="633"/>
      <c r="EB18" s="633"/>
      <c r="EC18" s="662"/>
    </row>
    <row r="19" spans="2:133" ht="11.25" customHeight="1" x14ac:dyDescent="0.15">
      <c r="B19" s="629" t="s">
        <v>219</v>
      </c>
      <c r="C19" s="630"/>
      <c r="D19" s="630"/>
      <c r="E19" s="630"/>
      <c r="F19" s="630"/>
      <c r="G19" s="630"/>
      <c r="H19" s="630"/>
      <c r="I19" s="630"/>
      <c r="J19" s="630"/>
      <c r="K19" s="630"/>
      <c r="L19" s="630"/>
      <c r="M19" s="630"/>
      <c r="N19" s="630"/>
      <c r="O19" s="630"/>
      <c r="P19" s="630"/>
      <c r="Q19" s="631"/>
      <c r="R19" s="632">
        <v>5235728</v>
      </c>
      <c r="S19" s="633"/>
      <c r="T19" s="633"/>
      <c r="U19" s="633"/>
      <c r="V19" s="633"/>
      <c r="W19" s="633"/>
      <c r="X19" s="633"/>
      <c r="Y19" s="634"/>
      <c r="Z19" s="681">
        <v>36</v>
      </c>
      <c r="AA19" s="681"/>
      <c r="AB19" s="681"/>
      <c r="AC19" s="681"/>
      <c r="AD19" s="682">
        <v>5235728</v>
      </c>
      <c r="AE19" s="682"/>
      <c r="AF19" s="682"/>
      <c r="AG19" s="682"/>
      <c r="AH19" s="682"/>
      <c r="AI19" s="682"/>
      <c r="AJ19" s="682"/>
      <c r="AK19" s="682"/>
      <c r="AL19" s="635">
        <v>75.099999999999994</v>
      </c>
      <c r="AM19" s="636"/>
      <c r="AN19" s="636"/>
      <c r="AO19" s="683"/>
      <c r="AP19" s="629" t="s">
        <v>220</v>
      </c>
      <c r="AQ19" s="630"/>
      <c r="AR19" s="630"/>
      <c r="AS19" s="630"/>
      <c r="AT19" s="630"/>
      <c r="AU19" s="630"/>
      <c r="AV19" s="630"/>
      <c r="AW19" s="630"/>
      <c r="AX19" s="630"/>
      <c r="AY19" s="630"/>
      <c r="AZ19" s="630"/>
      <c r="BA19" s="630"/>
      <c r="BB19" s="630"/>
      <c r="BC19" s="630"/>
      <c r="BD19" s="630"/>
      <c r="BE19" s="630"/>
      <c r="BF19" s="631"/>
      <c r="BG19" s="632">
        <v>2065</v>
      </c>
      <c r="BH19" s="633"/>
      <c r="BI19" s="633"/>
      <c r="BJ19" s="633"/>
      <c r="BK19" s="633"/>
      <c r="BL19" s="633"/>
      <c r="BM19" s="633"/>
      <c r="BN19" s="634"/>
      <c r="BO19" s="681">
        <v>0.2</v>
      </c>
      <c r="BP19" s="681"/>
      <c r="BQ19" s="681"/>
      <c r="BR19" s="681"/>
      <c r="BS19" s="638" t="s">
        <v>124</v>
      </c>
      <c r="BT19" s="633"/>
      <c r="BU19" s="633"/>
      <c r="BV19" s="633"/>
      <c r="BW19" s="633"/>
      <c r="BX19" s="633"/>
      <c r="BY19" s="633"/>
      <c r="BZ19" s="633"/>
      <c r="CA19" s="633"/>
      <c r="CB19" s="662"/>
      <c r="CD19" s="663" t="s">
        <v>221</v>
      </c>
      <c r="CE19" s="660"/>
      <c r="CF19" s="660"/>
      <c r="CG19" s="660"/>
      <c r="CH19" s="660"/>
      <c r="CI19" s="660"/>
      <c r="CJ19" s="660"/>
      <c r="CK19" s="660"/>
      <c r="CL19" s="660"/>
      <c r="CM19" s="660"/>
      <c r="CN19" s="660"/>
      <c r="CO19" s="660"/>
      <c r="CP19" s="660"/>
      <c r="CQ19" s="661"/>
      <c r="CR19" s="632" t="s">
        <v>124</v>
      </c>
      <c r="CS19" s="633"/>
      <c r="CT19" s="633"/>
      <c r="CU19" s="633"/>
      <c r="CV19" s="633"/>
      <c r="CW19" s="633"/>
      <c r="CX19" s="633"/>
      <c r="CY19" s="634"/>
      <c r="CZ19" s="681" t="s">
        <v>72</v>
      </c>
      <c r="DA19" s="681"/>
      <c r="DB19" s="681"/>
      <c r="DC19" s="681"/>
      <c r="DD19" s="638" t="s">
        <v>124</v>
      </c>
      <c r="DE19" s="633"/>
      <c r="DF19" s="633"/>
      <c r="DG19" s="633"/>
      <c r="DH19" s="633"/>
      <c r="DI19" s="633"/>
      <c r="DJ19" s="633"/>
      <c r="DK19" s="633"/>
      <c r="DL19" s="633"/>
      <c r="DM19" s="633"/>
      <c r="DN19" s="633"/>
      <c r="DO19" s="633"/>
      <c r="DP19" s="634"/>
      <c r="DQ19" s="638" t="s">
        <v>124</v>
      </c>
      <c r="DR19" s="633"/>
      <c r="DS19" s="633"/>
      <c r="DT19" s="633"/>
      <c r="DU19" s="633"/>
      <c r="DV19" s="633"/>
      <c r="DW19" s="633"/>
      <c r="DX19" s="633"/>
      <c r="DY19" s="633"/>
      <c r="DZ19" s="633"/>
      <c r="EA19" s="633"/>
      <c r="EB19" s="633"/>
      <c r="EC19" s="662"/>
    </row>
    <row r="20" spans="2:133" ht="11.25" customHeight="1" x14ac:dyDescent="0.15">
      <c r="B20" s="629" t="s">
        <v>222</v>
      </c>
      <c r="C20" s="630"/>
      <c r="D20" s="630"/>
      <c r="E20" s="630"/>
      <c r="F20" s="630"/>
      <c r="G20" s="630"/>
      <c r="H20" s="630"/>
      <c r="I20" s="630"/>
      <c r="J20" s="630"/>
      <c r="K20" s="630"/>
      <c r="L20" s="630"/>
      <c r="M20" s="630"/>
      <c r="N20" s="630"/>
      <c r="O20" s="630"/>
      <c r="P20" s="630"/>
      <c r="Q20" s="631"/>
      <c r="R20" s="632">
        <v>512260</v>
      </c>
      <c r="S20" s="633"/>
      <c r="T20" s="633"/>
      <c r="U20" s="633"/>
      <c r="V20" s="633"/>
      <c r="W20" s="633"/>
      <c r="X20" s="633"/>
      <c r="Y20" s="634"/>
      <c r="Z20" s="681">
        <v>3.5</v>
      </c>
      <c r="AA20" s="681"/>
      <c r="AB20" s="681"/>
      <c r="AC20" s="681"/>
      <c r="AD20" s="682" t="s">
        <v>72</v>
      </c>
      <c r="AE20" s="682"/>
      <c r="AF20" s="682"/>
      <c r="AG20" s="682"/>
      <c r="AH20" s="682"/>
      <c r="AI20" s="682"/>
      <c r="AJ20" s="682"/>
      <c r="AK20" s="682"/>
      <c r="AL20" s="635" t="s">
        <v>72</v>
      </c>
      <c r="AM20" s="636"/>
      <c r="AN20" s="636"/>
      <c r="AO20" s="683"/>
      <c r="AP20" s="629" t="s">
        <v>223</v>
      </c>
      <c r="AQ20" s="630"/>
      <c r="AR20" s="630"/>
      <c r="AS20" s="630"/>
      <c r="AT20" s="630"/>
      <c r="AU20" s="630"/>
      <c r="AV20" s="630"/>
      <c r="AW20" s="630"/>
      <c r="AX20" s="630"/>
      <c r="AY20" s="630"/>
      <c r="AZ20" s="630"/>
      <c r="BA20" s="630"/>
      <c r="BB20" s="630"/>
      <c r="BC20" s="630"/>
      <c r="BD20" s="630"/>
      <c r="BE20" s="630"/>
      <c r="BF20" s="631"/>
      <c r="BG20" s="632">
        <v>2065</v>
      </c>
      <c r="BH20" s="633"/>
      <c r="BI20" s="633"/>
      <c r="BJ20" s="633"/>
      <c r="BK20" s="633"/>
      <c r="BL20" s="633"/>
      <c r="BM20" s="633"/>
      <c r="BN20" s="634"/>
      <c r="BO20" s="681">
        <v>0.2</v>
      </c>
      <c r="BP20" s="681"/>
      <c r="BQ20" s="681"/>
      <c r="BR20" s="681"/>
      <c r="BS20" s="638" t="s">
        <v>72</v>
      </c>
      <c r="BT20" s="633"/>
      <c r="BU20" s="633"/>
      <c r="BV20" s="633"/>
      <c r="BW20" s="633"/>
      <c r="BX20" s="633"/>
      <c r="BY20" s="633"/>
      <c r="BZ20" s="633"/>
      <c r="CA20" s="633"/>
      <c r="CB20" s="662"/>
      <c r="CD20" s="663" t="s">
        <v>224</v>
      </c>
      <c r="CE20" s="660"/>
      <c r="CF20" s="660"/>
      <c r="CG20" s="660"/>
      <c r="CH20" s="660"/>
      <c r="CI20" s="660"/>
      <c r="CJ20" s="660"/>
      <c r="CK20" s="660"/>
      <c r="CL20" s="660"/>
      <c r="CM20" s="660"/>
      <c r="CN20" s="660"/>
      <c r="CO20" s="660"/>
      <c r="CP20" s="660"/>
      <c r="CQ20" s="661"/>
      <c r="CR20" s="632">
        <v>14076470</v>
      </c>
      <c r="CS20" s="633"/>
      <c r="CT20" s="633"/>
      <c r="CU20" s="633"/>
      <c r="CV20" s="633"/>
      <c r="CW20" s="633"/>
      <c r="CX20" s="633"/>
      <c r="CY20" s="634"/>
      <c r="CZ20" s="681">
        <v>100</v>
      </c>
      <c r="DA20" s="681"/>
      <c r="DB20" s="681"/>
      <c r="DC20" s="681"/>
      <c r="DD20" s="638">
        <v>2408521</v>
      </c>
      <c r="DE20" s="633"/>
      <c r="DF20" s="633"/>
      <c r="DG20" s="633"/>
      <c r="DH20" s="633"/>
      <c r="DI20" s="633"/>
      <c r="DJ20" s="633"/>
      <c r="DK20" s="633"/>
      <c r="DL20" s="633"/>
      <c r="DM20" s="633"/>
      <c r="DN20" s="633"/>
      <c r="DO20" s="633"/>
      <c r="DP20" s="634"/>
      <c r="DQ20" s="638">
        <v>7905303</v>
      </c>
      <c r="DR20" s="633"/>
      <c r="DS20" s="633"/>
      <c r="DT20" s="633"/>
      <c r="DU20" s="633"/>
      <c r="DV20" s="633"/>
      <c r="DW20" s="633"/>
      <c r="DX20" s="633"/>
      <c r="DY20" s="633"/>
      <c r="DZ20" s="633"/>
      <c r="EA20" s="633"/>
      <c r="EB20" s="633"/>
      <c r="EC20" s="662"/>
    </row>
    <row r="21" spans="2:133" ht="11.25" customHeight="1" x14ac:dyDescent="0.15">
      <c r="B21" s="629" t="s">
        <v>225</v>
      </c>
      <c r="C21" s="630"/>
      <c r="D21" s="630"/>
      <c r="E21" s="630"/>
      <c r="F21" s="630"/>
      <c r="G21" s="630"/>
      <c r="H21" s="630"/>
      <c r="I21" s="630"/>
      <c r="J21" s="630"/>
      <c r="K21" s="630"/>
      <c r="L21" s="630"/>
      <c r="M21" s="630"/>
      <c r="N21" s="630"/>
      <c r="O21" s="630"/>
      <c r="P21" s="630"/>
      <c r="Q21" s="631"/>
      <c r="R21" s="632" t="s">
        <v>187</v>
      </c>
      <c r="S21" s="633"/>
      <c r="T21" s="633"/>
      <c r="U21" s="633"/>
      <c r="V21" s="633"/>
      <c r="W21" s="633"/>
      <c r="X21" s="633"/>
      <c r="Y21" s="634"/>
      <c r="Z21" s="681" t="s">
        <v>72</v>
      </c>
      <c r="AA21" s="681"/>
      <c r="AB21" s="681"/>
      <c r="AC21" s="681"/>
      <c r="AD21" s="682" t="s">
        <v>124</v>
      </c>
      <c r="AE21" s="682"/>
      <c r="AF21" s="682"/>
      <c r="AG21" s="682"/>
      <c r="AH21" s="682"/>
      <c r="AI21" s="682"/>
      <c r="AJ21" s="682"/>
      <c r="AK21" s="682"/>
      <c r="AL21" s="635" t="s">
        <v>72</v>
      </c>
      <c r="AM21" s="636"/>
      <c r="AN21" s="636"/>
      <c r="AO21" s="683"/>
      <c r="AP21" s="727" t="s">
        <v>226</v>
      </c>
      <c r="AQ21" s="734"/>
      <c r="AR21" s="734"/>
      <c r="AS21" s="734"/>
      <c r="AT21" s="734"/>
      <c r="AU21" s="734"/>
      <c r="AV21" s="734"/>
      <c r="AW21" s="734"/>
      <c r="AX21" s="734"/>
      <c r="AY21" s="734"/>
      <c r="AZ21" s="734"/>
      <c r="BA21" s="734"/>
      <c r="BB21" s="734"/>
      <c r="BC21" s="734"/>
      <c r="BD21" s="734"/>
      <c r="BE21" s="734"/>
      <c r="BF21" s="729"/>
      <c r="BG21" s="632">
        <v>2065</v>
      </c>
      <c r="BH21" s="633"/>
      <c r="BI21" s="633"/>
      <c r="BJ21" s="633"/>
      <c r="BK21" s="633"/>
      <c r="BL21" s="633"/>
      <c r="BM21" s="633"/>
      <c r="BN21" s="634"/>
      <c r="BO21" s="681">
        <v>0.2</v>
      </c>
      <c r="BP21" s="681"/>
      <c r="BQ21" s="681"/>
      <c r="BR21" s="681"/>
      <c r="BS21" s="638" t="s">
        <v>72</v>
      </c>
      <c r="BT21" s="633"/>
      <c r="BU21" s="633"/>
      <c r="BV21" s="633"/>
      <c r="BW21" s="633"/>
      <c r="BX21" s="633"/>
      <c r="BY21" s="633"/>
      <c r="BZ21" s="633"/>
      <c r="CA21" s="633"/>
      <c r="CB21" s="662"/>
      <c r="CD21" s="739"/>
      <c r="CE21" s="673"/>
      <c r="CF21" s="673"/>
      <c r="CG21" s="673"/>
      <c r="CH21" s="673"/>
      <c r="CI21" s="673"/>
      <c r="CJ21" s="673"/>
      <c r="CK21" s="673"/>
      <c r="CL21" s="673"/>
      <c r="CM21" s="673"/>
      <c r="CN21" s="673"/>
      <c r="CO21" s="673"/>
      <c r="CP21" s="673"/>
      <c r="CQ21" s="674"/>
      <c r="CR21" s="740"/>
      <c r="CS21" s="741"/>
      <c r="CT21" s="741"/>
      <c r="CU21" s="741"/>
      <c r="CV21" s="741"/>
      <c r="CW21" s="741"/>
      <c r="CX21" s="741"/>
      <c r="CY21" s="742"/>
      <c r="CZ21" s="743"/>
      <c r="DA21" s="743"/>
      <c r="DB21" s="743"/>
      <c r="DC21" s="743"/>
      <c r="DD21" s="744"/>
      <c r="DE21" s="741"/>
      <c r="DF21" s="741"/>
      <c r="DG21" s="741"/>
      <c r="DH21" s="741"/>
      <c r="DI21" s="741"/>
      <c r="DJ21" s="741"/>
      <c r="DK21" s="741"/>
      <c r="DL21" s="741"/>
      <c r="DM21" s="741"/>
      <c r="DN21" s="741"/>
      <c r="DO21" s="741"/>
      <c r="DP21" s="742"/>
      <c r="DQ21" s="744"/>
      <c r="DR21" s="741"/>
      <c r="DS21" s="741"/>
      <c r="DT21" s="741"/>
      <c r="DU21" s="741"/>
      <c r="DV21" s="741"/>
      <c r="DW21" s="741"/>
      <c r="DX21" s="741"/>
      <c r="DY21" s="741"/>
      <c r="DZ21" s="741"/>
      <c r="EA21" s="741"/>
      <c r="EB21" s="741"/>
      <c r="EC21" s="748"/>
    </row>
    <row r="22" spans="2:133" ht="11.25" customHeight="1" x14ac:dyDescent="0.15">
      <c r="B22" s="629" t="s">
        <v>227</v>
      </c>
      <c r="C22" s="630"/>
      <c r="D22" s="630"/>
      <c r="E22" s="630"/>
      <c r="F22" s="630"/>
      <c r="G22" s="630"/>
      <c r="H22" s="630"/>
      <c r="I22" s="630"/>
      <c r="J22" s="630"/>
      <c r="K22" s="630"/>
      <c r="L22" s="630"/>
      <c r="M22" s="630"/>
      <c r="N22" s="630"/>
      <c r="O22" s="630"/>
      <c r="P22" s="630"/>
      <c r="Q22" s="631"/>
      <c r="R22" s="632">
        <v>7475806</v>
      </c>
      <c r="S22" s="633"/>
      <c r="T22" s="633"/>
      <c r="U22" s="633"/>
      <c r="V22" s="633"/>
      <c r="W22" s="633"/>
      <c r="X22" s="633"/>
      <c r="Y22" s="634"/>
      <c r="Z22" s="681">
        <v>51.4</v>
      </c>
      <c r="AA22" s="681"/>
      <c r="AB22" s="681"/>
      <c r="AC22" s="681"/>
      <c r="AD22" s="682">
        <v>6963546</v>
      </c>
      <c r="AE22" s="682"/>
      <c r="AF22" s="682"/>
      <c r="AG22" s="682"/>
      <c r="AH22" s="682"/>
      <c r="AI22" s="682"/>
      <c r="AJ22" s="682"/>
      <c r="AK22" s="682"/>
      <c r="AL22" s="635">
        <v>99.9</v>
      </c>
      <c r="AM22" s="636"/>
      <c r="AN22" s="636"/>
      <c r="AO22" s="683"/>
      <c r="AP22" s="727" t="s">
        <v>228</v>
      </c>
      <c r="AQ22" s="734"/>
      <c r="AR22" s="734"/>
      <c r="AS22" s="734"/>
      <c r="AT22" s="734"/>
      <c r="AU22" s="734"/>
      <c r="AV22" s="734"/>
      <c r="AW22" s="734"/>
      <c r="AX22" s="734"/>
      <c r="AY22" s="734"/>
      <c r="AZ22" s="734"/>
      <c r="BA22" s="734"/>
      <c r="BB22" s="734"/>
      <c r="BC22" s="734"/>
      <c r="BD22" s="734"/>
      <c r="BE22" s="734"/>
      <c r="BF22" s="729"/>
      <c r="BG22" s="632" t="s">
        <v>124</v>
      </c>
      <c r="BH22" s="633"/>
      <c r="BI22" s="633"/>
      <c r="BJ22" s="633"/>
      <c r="BK22" s="633"/>
      <c r="BL22" s="633"/>
      <c r="BM22" s="633"/>
      <c r="BN22" s="634"/>
      <c r="BO22" s="681" t="s">
        <v>187</v>
      </c>
      <c r="BP22" s="681"/>
      <c r="BQ22" s="681"/>
      <c r="BR22" s="681"/>
      <c r="BS22" s="638" t="s">
        <v>124</v>
      </c>
      <c r="BT22" s="633"/>
      <c r="BU22" s="633"/>
      <c r="BV22" s="633"/>
      <c r="BW22" s="633"/>
      <c r="BX22" s="633"/>
      <c r="BY22" s="633"/>
      <c r="BZ22" s="633"/>
      <c r="CA22" s="633"/>
      <c r="CB22" s="662"/>
      <c r="CD22" s="736" t="s">
        <v>229</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x14ac:dyDescent="0.15">
      <c r="B23" s="629" t="s">
        <v>230</v>
      </c>
      <c r="C23" s="630"/>
      <c r="D23" s="630"/>
      <c r="E23" s="630"/>
      <c r="F23" s="630"/>
      <c r="G23" s="630"/>
      <c r="H23" s="630"/>
      <c r="I23" s="630"/>
      <c r="J23" s="630"/>
      <c r="K23" s="630"/>
      <c r="L23" s="630"/>
      <c r="M23" s="630"/>
      <c r="N23" s="630"/>
      <c r="O23" s="630"/>
      <c r="P23" s="630"/>
      <c r="Q23" s="631"/>
      <c r="R23" s="632">
        <v>1612</v>
      </c>
      <c r="S23" s="633"/>
      <c r="T23" s="633"/>
      <c r="U23" s="633"/>
      <c r="V23" s="633"/>
      <c r="W23" s="633"/>
      <c r="X23" s="633"/>
      <c r="Y23" s="634"/>
      <c r="Z23" s="681">
        <v>0</v>
      </c>
      <c r="AA23" s="681"/>
      <c r="AB23" s="681"/>
      <c r="AC23" s="681"/>
      <c r="AD23" s="682">
        <v>1612</v>
      </c>
      <c r="AE23" s="682"/>
      <c r="AF23" s="682"/>
      <c r="AG23" s="682"/>
      <c r="AH23" s="682"/>
      <c r="AI23" s="682"/>
      <c r="AJ23" s="682"/>
      <c r="AK23" s="682"/>
      <c r="AL23" s="635">
        <v>0</v>
      </c>
      <c r="AM23" s="636"/>
      <c r="AN23" s="636"/>
      <c r="AO23" s="683"/>
      <c r="AP23" s="727" t="s">
        <v>231</v>
      </c>
      <c r="AQ23" s="734"/>
      <c r="AR23" s="734"/>
      <c r="AS23" s="734"/>
      <c r="AT23" s="734"/>
      <c r="AU23" s="734"/>
      <c r="AV23" s="734"/>
      <c r="AW23" s="734"/>
      <c r="AX23" s="734"/>
      <c r="AY23" s="734"/>
      <c r="AZ23" s="734"/>
      <c r="BA23" s="734"/>
      <c r="BB23" s="734"/>
      <c r="BC23" s="734"/>
      <c r="BD23" s="734"/>
      <c r="BE23" s="734"/>
      <c r="BF23" s="729"/>
      <c r="BG23" s="632" t="s">
        <v>124</v>
      </c>
      <c r="BH23" s="633"/>
      <c r="BI23" s="633"/>
      <c r="BJ23" s="633"/>
      <c r="BK23" s="633"/>
      <c r="BL23" s="633"/>
      <c r="BM23" s="633"/>
      <c r="BN23" s="634"/>
      <c r="BO23" s="681" t="s">
        <v>72</v>
      </c>
      <c r="BP23" s="681"/>
      <c r="BQ23" s="681"/>
      <c r="BR23" s="681"/>
      <c r="BS23" s="638" t="s">
        <v>124</v>
      </c>
      <c r="BT23" s="633"/>
      <c r="BU23" s="633"/>
      <c r="BV23" s="633"/>
      <c r="BW23" s="633"/>
      <c r="BX23" s="633"/>
      <c r="BY23" s="633"/>
      <c r="BZ23" s="633"/>
      <c r="CA23" s="633"/>
      <c r="CB23" s="662"/>
      <c r="CD23" s="736" t="s">
        <v>170</v>
      </c>
      <c r="CE23" s="737"/>
      <c r="CF23" s="737"/>
      <c r="CG23" s="737"/>
      <c r="CH23" s="737"/>
      <c r="CI23" s="737"/>
      <c r="CJ23" s="737"/>
      <c r="CK23" s="737"/>
      <c r="CL23" s="737"/>
      <c r="CM23" s="737"/>
      <c r="CN23" s="737"/>
      <c r="CO23" s="737"/>
      <c r="CP23" s="737"/>
      <c r="CQ23" s="738"/>
      <c r="CR23" s="736" t="s">
        <v>232</v>
      </c>
      <c r="CS23" s="737"/>
      <c r="CT23" s="737"/>
      <c r="CU23" s="737"/>
      <c r="CV23" s="737"/>
      <c r="CW23" s="737"/>
      <c r="CX23" s="737"/>
      <c r="CY23" s="738"/>
      <c r="CZ23" s="736" t="s">
        <v>233</v>
      </c>
      <c r="DA23" s="737"/>
      <c r="DB23" s="737"/>
      <c r="DC23" s="738"/>
      <c r="DD23" s="736" t="s">
        <v>234</v>
      </c>
      <c r="DE23" s="737"/>
      <c r="DF23" s="737"/>
      <c r="DG23" s="737"/>
      <c r="DH23" s="737"/>
      <c r="DI23" s="737"/>
      <c r="DJ23" s="737"/>
      <c r="DK23" s="738"/>
      <c r="DL23" s="745" t="s">
        <v>235</v>
      </c>
      <c r="DM23" s="746"/>
      <c r="DN23" s="746"/>
      <c r="DO23" s="746"/>
      <c r="DP23" s="746"/>
      <c r="DQ23" s="746"/>
      <c r="DR23" s="746"/>
      <c r="DS23" s="746"/>
      <c r="DT23" s="746"/>
      <c r="DU23" s="746"/>
      <c r="DV23" s="747"/>
      <c r="DW23" s="736" t="s">
        <v>236</v>
      </c>
      <c r="DX23" s="737"/>
      <c r="DY23" s="737"/>
      <c r="DZ23" s="737"/>
      <c r="EA23" s="737"/>
      <c r="EB23" s="737"/>
      <c r="EC23" s="738"/>
    </row>
    <row r="24" spans="2:133" ht="11.25" customHeight="1" x14ac:dyDescent="0.15">
      <c r="B24" s="629" t="s">
        <v>237</v>
      </c>
      <c r="C24" s="630"/>
      <c r="D24" s="630"/>
      <c r="E24" s="630"/>
      <c r="F24" s="630"/>
      <c r="G24" s="630"/>
      <c r="H24" s="630"/>
      <c r="I24" s="630"/>
      <c r="J24" s="630"/>
      <c r="K24" s="630"/>
      <c r="L24" s="630"/>
      <c r="M24" s="630"/>
      <c r="N24" s="630"/>
      <c r="O24" s="630"/>
      <c r="P24" s="630"/>
      <c r="Q24" s="631"/>
      <c r="R24" s="632">
        <v>80083</v>
      </c>
      <c r="S24" s="633"/>
      <c r="T24" s="633"/>
      <c r="U24" s="633"/>
      <c r="V24" s="633"/>
      <c r="W24" s="633"/>
      <c r="X24" s="633"/>
      <c r="Y24" s="634"/>
      <c r="Z24" s="681">
        <v>0.6</v>
      </c>
      <c r="AA24" s="681"/>
      <c r="AB24" s="681"/>
      <c r="AC24" s="681"/>
      <c r="AD24" s="682" t="s">
        <v>124</v>
      </c>
      <c r="AE24" s="682"/>
      <c r="AF24" s="682"/>
      <c r="AG24" s="682"/>
      <c r="AH24" s="682"/>
      <c r="AI24" s="682"/>
      <c r="AJ24" s="682"/>
      <c r="AK24" s="682"/>
      <c r="AL24" s="635" t="s">
        <v>72</v>
      </c>
      <c r="AM24" s="636"/>
      <c r="AN24" s="636"/>
      <c r="AO24" s="683"/>
      <c r="AP24" s="727" t="s">
        <v>238</v>
      </c>
      <c r="AQ24" s="734"/>
      <c r="AR24" s="734"/>
      <c r="AS24" s="734"/>
      <c r="AT24" s="734"/>
      <c r="AU24" s="734"/>
      <c r="AV24" s="734"/>
      <c r="AW24" s="734"/>
      <c r="AX24" s="734"/>
      <c r="AY24" s="734"/>
      <c r="AZ24" s="734"/>
      <c r="BA24" s="734"/>
      <c r="BB24" s="734"/>
      <c r="BC24" s="734"/>
      <c r="BD24" s="734"/>
      <c r="BE24" s="734"/>
      <c r="BF24" s="729"/>
      <c r="BG24" s="632" t="s">
        <v>124</v>
      </c>
      <c r="BH24" s="633"/>
      <c r="BI24" s="633"/>
      <c r="BJ24" s="633"/>
      <c r="BK24" s="633"/>
      <c r="BL24" s="633"/>
      <c r="BM24" s="633"/>
      <c r="BN24" s="634"/>
      <c r="BO24" s="681" t="s">
        <v>72</v>
      </c>
      <c r="BP24" s="681"/>
      <c r="BQ24" s="681"/>
      <c r="BR24" s="681"/>
      <c r="BS24" s="638" t="s">
        <v>187</v>
      </c>
      <c r="BT24" s="633"/>
      <c r="BU24" s="633"/>
      <c r="BV24" s="633"/>
      <c r="BW24" s="633"/>
      <c r="BX24" s="633"/>
      <c r="BY24" s="633"/>
      <c r="BZ24" s="633"/>
      <c r="CA24" s="633"/>
      <c r="CB24" s="662"/>
      <c r="CD24" s="690" t="s">
        <v>239</v>
      </c>
      <c r="CE24" s="691"/>
      <c r="CF24" s="691"/>
      <c r="CG24" s="691"/>
      <c r="CH24" s="691"/>
      <c r="CI24" s="691"/>
      <c r="CJ24" s="691"/>
      <c r="CK24" s="691"/>
      <c r="CL24" s="691"/>
      <c r="CM24" s="691"/>
      <c r="CN24" s="691"/>
      <c r="CO24" s="691"/>
      <c r="CP24" s="691"/>
      <c r="CQ24" s="692"/>
      <c r="CR24" s="684">
        <v>4305037</v>
      </c>
      <c r="CS24" s="685"/>
      <c r="CT24" s="685"/>
      <c r="CU24" s="685"/>
      <c r="CV24" s="685"/>
      <c r="CW24" s="685"/>
      <c r="CX24" s="685"/>
      <c r="CY24" s="731"/>
      <c r="CZ24" s="732">
        <v>30.6</v>
      </c>
      <c r="DA24" s="701"/>
      <c r="DB24" s="701"/>
      <c r="DC24" s="735"/>
      <c r="DD24" s="730">
        <v>3350202</v>
      </c>
      <c r="DE24" s="685"/>
      <c r="DF24" s="685"/>
      <c r="DG24" s="685"/>
      <c r="DH24" s="685"/>
      <c r="DI24" s="685"/>
      <c r="DJ24" s="685"/>
      <c r="DK24" s="731"/>
      <c r="DL24" s="730">
        <v>3341976</v>
      </c>
      <c r="DM24" s="685"/>
      <c r="DN24" s="685"/>
      <c r="DO24" s="685"/>
      <c r="DP24" s="685"/>
      <c r="DQ24" s="685"/>
      <c r="DR24" s="685"/>
      <c r="DS24" s="685"/>
      <c r="DT24" s="685"/>
      <c r="DU24" s="685"/>
      <c r="DV24" s="731"/>
      <c r="DW24" s="732">
        <v>46.3</v>
      </c>
      <c r="DX24" s="701"/>
      <c r="DY24" s="701"/>
      <c r="DZ24" s="701"/>
      <c r="EA24" s="701"/>
      <c r="EB24" s="701"/>
      <c r="EC24" s="733"/>
    </row>
    <row r="25" spans="2:133" ht="11.25" customHeight="1" x14ac:dyDescent="0.15">
      <c r="B25" s="629" t="s">
        <v>240</v>
      </c>
      <c r="C25" s="630"/>
      <c r="D25" s="630"/>
      <c r="E25" s="630"/>
      <c r="F25" s="630"/>
      <c r="G25" s="630"/>
      <c r="H25" s="630"/>
      <c r="I25" s="630"/>
      <c r="J25" s="630"/>
      <c r="K25" s="630"/>
      <c r="L25" s="630"/>
      <c r="M25" s="630"/>
      <c r="N25" s="630"/>
      <c r="O25" s="630"/>
      <c r="P25" s="630"/>
      <c r="Q25" s="631"/>
      <c r="R25" s="632">
        <v>94623</v>
      </c>
      <c r="S25" s="633"/>
      <c r="T25" s="633"/>
      <c r="U25" s="633"/>
      <c r="V25" s="633"/>
      <c r="W25" s="633"/>
      <c r="X25" s="633"/>
      <c r="Y25" s="634"/>
      <c r="Z25" s="681">
        <v>0.7</v>
      </c>
      <c r="AA25" s="681"/>
      <c r="AB25" s="681"/>
      <c r="AC25" s="681"/>
      <c r="AD25" s="682" t="s">
        <v>72</v>
      </c>
      <c r="AE25" s="682"/>
      <c r="AF25" s="682"/>
      <c r="AG25" s="682"/>
      <c r="AH25" s="682"/>
      <c r="AI25" s="682"/>
      <c r="AJ25" s="682"/>
      <c r="AK25" s="682"/>
      <c r="AL25" s="635" t="s">
        <v>72</v>
      </c>
      <c r="AM25" s="636"/>
      <c r="AN25" s="636"/>
      <c r="AO25" s="683"/>
      <c r="AP25" s="727" t="s">
        <v>241</v>
      </c>
      <c r="AQ25" s="734"/>
      <c r="AR25" s="734"/>
      <c r="AS25" s="734"/>
      <c r="AT25" s="734"/>
      <c r="AU25" s="734"/>
      <c r="AV25" s="734"/>
      <c r="AW25" s="734"/>
      <c r="AX25" s="734"/>
      <c r="AY25" s="734"/>
      <c r="AZ25" s="734"/>
      <c r="BA25" s="734"/>
      <c r="BB25" s="734"/>
      <c r="BC25" s="734"/>
      <c r="BD25" s="734"/>
      <c r="BE25" s="734"/>
      <c r="BF25" s="729"/>
      <c r="BG25" s="632" t="s">
        <v>124</v>
      </c>
      <c r="BH25" s="633"/>
      <c r="BI25" s="633"/>
      <c r="BJ25" s="633"/>
      <c r="BK25" s="633"/>
      <c r="BL25" s="633"/>
      <c r="BM25" s="633"/>
      <c r="BN25" s="634"/>
      <c r="BO25" s="681" t="s">
        <v>124</v>
      </c>
      <c r="BP25" s="681"/>
      <c r="BQ25" s="681"/>
      <c r="BR25" s="681"/>
      <c r="BS25" s="638" t="s">
        <v>72</v>
      </c>
      <c r="BT25" s="633"/>
      <c r="BU25" s="633"/>
      <c r="BV25" s="633"/>
      <c r="BW25" s="633"/>
      <c r="BX25" s="633"/>
      <c r="BY25" s="633"/>
      <c r="BZ25" s="633"/>
      <c r="CA25" s="633"/>
      <c r="CB25" s="662"/>
      <c r="CD25" s="663" t="s">
        <v>242</v>
      </c>
      <c r="CE25" s="660"/>
      <c r="CF25" s="660"/>
      <c r="CG25" s="660"/>
      <c r="CH25" s="660"/>
      <c r="CI25" s="660"/>
      <c r="CJ25" s="660"/>
      <c r="CK25" s="660"/>
      <c r="CL25" s="660"/>
      <c r="CM25" s="660"/>
      <c r="CN25" s="660"/>
      <c r="CO25" s="660"/>
      <c r="CP25" s="660"/>
      <c r="CQ25" s="661"/>
      <c r="CR25" s="632">
        <v>1945535</v>
      </c>
      <c r="CS25" s="651"/>
      <c r="CT25" s="651"/>
      <c r="CU25" s="651"/>
      <c r="CV25" s="651"/>
      <c r="CW25" s="651"/>
      <c r="CX25" s="651"/>
      <c r="CY25" s="652"/>
      <c r="CZ25" s="635">
        <v>13.8</v>
      </c>
      <c r="DA25" s="653"/>
      <c r="DB25" s="653"/>
      <c r="DC25" s="654"/>
      <c r="DD25" s="638">
        <v>1826313</v>
      </c>
      <c r="DE25" s="651"/>
      <c r="DF25" s="651"/>
      <c r="DG25" s="651"/>
      <c r="DH25" s="651"/>
      <c r="DI25" s="651"/>
      <c r="DJ25" s="651"/>
      <c r="DK25" s="652"/>
      <c r="DL25" s="638">
        <v>1818396</v>
      </c>
      <c r="DM25" s="651"/>
      <c r="DN25" s="651"/>
      <c r="DO25" s="651"/>
      <c r="DP25" s="651"/>
      <c r="DQ25" s="651"/>
      <c r="DR25" s="651"/>
      <c r="DS25" s="651"/>
      <c r="DT25" s="651"/>
      <c r="DU25" s="651"/>
      <c r="DV25" s="652"/>
      <c r="DW25" s="635">
        <v>25.2</v>
      </c>
      <c r="DX25" s="653"/>
      <c r="DY25" s="653"/>
      <c r="DZ25" s="653"/>
      <c r="EA25" s="653"/>
      <c r="EB25" s="653"/>
      <c r="EC25" s="655"/>
    </row>
    <row r="26" spans="2:133" ht="11.25" customHeight="1" x14ac:dyDescent="0.15">
      <c r="B26" s="629" t="s">
        <v>243</v>
      </c>
      <c r="C26" s="630"/>
      <c r="D26" s="630"/>
      <c r="E26" s="630"/>
      <c r="F26" s="630"/>
      <c r="G26" s="630"/>
      <c r="H26" s="630"/>
      <c r="I26" s="630"/>
      <c r="J26" s="630"/>
      <c r="K26" s="630"/>
      <c r="L26" s="630"/>
      <c r="M26" s="630"/>
      <c r="N26" s="630"/>
      <c r="O26" s="630"/>
      <c r="P26" s="630"/>
      <c r="Q26" s="631"/>
      <c r="R26" s="632">
        <v>11247</v>
      </c>
      <c r="S26" s="633"/>
      <c r="T26" s="633"/>
      <c r="U26" s="633"/>
      <c r="V26" s="633"/>
      <c r="W26" s="633"/>
      <c r="X26" s="633"/>
      <c r="Y26" s="634"/>
      <c r="Z26" s="681">
        <v>0.1</v>
      </c>
      <c r="AA26" s="681"/>
      <c r="AB26" s="681"/>
      <c r="AC26" s="681"/>
      <c r="AD26" s="682" t="s">
        <v>124</v>
      </c>
      <c r="AE26" s="682"/>
      <c r="AF26" s="682"/>
      <c r="AG26" s="682"/>
      <c r="AH26" s="682"/>
      <c r="AI26" s="682"/>
      <c r="AJ26" s="682"/>
      <c r="AK26" s="682"/>
      <c r="AL26" s="635" t="s">
        <v>72</v>
      </c>
      <c r="AM26" s="636"/>
      <c r="AN26" s="636"/>
      <c r="AO26" s="683"/>
      <c r="AP26" s="727" t="s">
        <v>244</v>
      </c>
      <c r="AQ26" s="728"/>
      <c r="AR26" s="728"/>
      <c r="AS26" s="728"/>
      <c r="AT26" s="728"/>
      <c r="AU26" s="728"/>
      <c r="AV26" s="728"/>
      <c r="AW26" s="728"/>
      <c r="AX26" s="728"/>
      <c r="AY26" s="728"/>
      <c r="AZ26" s="728"/>
      <c r="BA26" s="728"/>
      <c r="BB26" s="728"/>
      <c r="BC26" s="728"/>
      <c r="BD26" s="728"/>
      <c r="BE26" s="728"/>
      <c r="BF26" s="729"/>
      <c r="BG26" s="632" t="s">
        <v>124</v>
      </c>
      <c r="BH26" s="633"/>
      <c r="BI26" s="633"/>
      <c r="BJ26" s="633"/>
      <c r="BK26" s="633"/>
      <c r="BL26" s="633"/>
      <c r="BM26" s="633"/>
      <c r="BN26" s="634"/>
      <c r="BO26" s="681" t="s">
        <v>72</v>
      </c>
      <c r="BP26" s="681"/>
      <c r="BQ26" s="681"/>
      <c r="BR26" s="681"/>
      <c r="BS26" s="638" t="s">
        <v>124</v>
      </c>
      <c r="BT26" s="633"/>
      <c r="BU26" s="633"/>
      <c r="BV26" s="633"/>
      <c r="BW26" s="633"/>
      <c r="BX26" s="633"/>
      <c r="BY26" s="633"/>
      <c r="BZ26" s="633"/>
      <c r="CA26" s="633"/>
      <c r="CB26" s="662"/>
      <c r="CD26" s="663" t="s">
        <v>245</v>
      </c>
      <c r="CE26" s="660"/>
      <c r="CF26" s="660"/>
      <c r="CG26" s="660"/>
      <c r="CH26" s="660"/>
      <c r="CI26" s="660"/>
      <c r="CJ26" s="660"/>
      <c r="CK26" s="660"/>
      <c r="CL26" s="660"/>
      <c r="CM26" s="660"/>
      <c r="CN26" s="660"/>
      <c r="CO26" s="660"/>
      <c r="CP26" s="660"/>
      <c r="CQ26" s="661"/>
      <c r="CR26" s="632">
        <v>1138926</v>
      </c>
      <c r="CS26" s="633"/>
      <c r="CT26" s="633"/>
      <c r="CU26" s="633"/>
      <c r="CV26" s="633"/>
      <c r="CW26" s="633"/>
      <c r="CX26" s="633"/>
      <c r="CY26" s="634"/>
      <c r="CZ26" s="635">
        <v>8.1</v>
      </c>
      <c r="DA26" s="653"/>
      <c r="DB26" s="653"/>
      <c r="DC26" s="654"/>
      <c r="DD26" s="638">
        <v>1056769</v>
      </c>
      <c r="DE26" s="633"/>
      <c r="DF26" s="633"/>
      <c r="DG26" s="633"/>
      <c r="DH26" s="633"/>
      <c r="DI26" s="633"/>
      <c r="DJ26" s="633"/>
      <c r="DK26" s="634"/>
      <c r="DL26" s="638" t="s">
        <v>72</v>
      </c>
      <c r="DM26" s="633"/>
      <c r="DN26" s="633"/>
      <c r="DO26" s="633"/>
      <c r="DP26" s="633"/>
      <c r="DQ26" s="633"/>
      <c r="DR26" s="633"/>
      <c r="DS26" s="633"/>
      <c r="DT26" s="633"/>
      <c r="DU26" s="633"/>
      <c r="DV26" s="634"/>
      <c r="DW26" s="635" t="s">
        <v>124</v>
      </c>
      <c r="DX26" s="653"/>
      <c r="DY26" s="653"/>
      <c r="DZ26" s="653"/>
      <c r="EA26" s="653"/>
      <c r="EB26" s="653"/>
      <c r="EC26" s="655"/>
    </row>
    <row r="27" spans="2:133" ht="11.25" customHeight="1" x14ac:dyDescent="0.15">
      <c r="B27" s="629" t="s">
        <v>246</v>
      </c>
      <c r="C27" s="630"/>
      <c r="D27" s="630"/>
      <c r="E27" s="630"/>
      <c r="F27" s="630"/>
      <c r="G27" s="630"/>
      <c r="H27" s="630"/>
      <c r="I27" s="630"/>
      <c r="J27" s="630"/>
      <c r="K27" s="630"/>
      <c r="L27" s="630"/>
      <c r="M27" s="630"/>
      <c r="N27" s="630"/>
      <c r="O27" s="630"/>
      <c r="P27" s="630"/>
      <c r="Q27" s="631"/>
      <c r="R27" s="632">
        <v>2247760</v>
      </c>
      <c r="S27" s="633"/>
      <c r="T27" s="633"/>
      <c r="U27" s="633"/>
      <c r="V27" s="633"/>
      <c r="W27" s="633"/>
      <c r="X27" s="633"/>
      <c r="Y27" s="634"/>
      <c r="Z27" s="681">
        <v>15.5</v>
      </c>
      <c r="AA27" s="681"/>
      <c r="AB27" s="681"/>
      <c r="AC27" s="681"/>
      <c r="AD27" s="682" t="s">
        <v>124</v>
      </c>
      <c r="AE27" s="682"/>
      <c r="AF27" s="682"/>
      <c r="AG27" s="682"/>
      <c r="AH27" s="682"/>
      <c r="AI27" s="682"/>
      <c r="AJ27" s="682"/>
      <c r="AK27" s="682"/>
      <c r="AL27" s="635" t="s">
        <v>124</v>
      </c>
      <c r="AM27" s="636"/>
      <c r="AN27" s="636"/>
      <c r="AO27" s="683"/>
      <c r="AP27" s="629" t="s">
        <v>247</v>
      </c>
      <c r="AQ27" s="630"/>
      <c r="AR27" s="630"/>
      <c r="AS27" s="630"/>
      <c r="AT27" s="630"/>
      <c r="AU27" s="630"/>
      <c r="AV27" s="630"/>
      <c r="AW27" s="630"/>
      <c r="AX27" s="630"/>
      <c r="AY27" s="630"/>
      <c r="AZ27" s="630"/>
      <c r="BA27" s="630"/>
      <c r="BB27" s="630"/>
      <c r="BC27" s="630"/>
      <c r="BD27" s="630"/>
      <c r="BE27" s="630"/>
      <c r="BF27" s="631"/>
      <c r="BG27" s="632">
        <v>1158108</v>
      </c>
      <c r="BH27" s="633"/>
      <c r="BI27" s="633"/>
      <c r="BJ27" s="633"/>
      <c r="BK27" s="633"/>
      <c r="BL27" s="633"/>
      <c r="BM27" s="633"/>
      <c r="BN27" s="634"/>
      <c r="BO27" s="681">
        <v>100</v>
      </c>
      <c r="BP27" s="681"/>
      <c r="BQ27" s="681"/>
      <c r="BR27" s="681"/>
      <c r="BS27" s="638" t="s">
        <v>72</v>
      </c>
      <c r="BT27" s="633"/>
      <c r="BU27" s="633"/>
      <c r="BV27" s="633"/>
      <c r="BW27" s="633"/>
      <c r="BX27" s="633"/>
      <c r="BY27" s="633"/>
      <c r="BZ27" s="633"/>
      <c r="CA27" s="633"/>
      <c r="CB27" s="662"/>
      <c r="CD27" s="663" t="s">
        <v>248</v>
      </c>
      <c r="CE27" s="660"/>
      <c r="CF27" s="660"/>
      <c r="CG27" s="660"/>
      <c r="CH27" s="660"/>
      <c r="CI27" s="660"/>
      <c r="CJ27" s="660"/>
      <c r="CK27" s="660"/>
      <c r="CL27" s="660"/>
      <c r="CM27" s="660"/>
      <c r="CN27" s="660"/>
      <c r="CO27" s="660"/>
      <c r="CP27" s="660"/>
      <c r="CQ27" s="661"/>
      <c r="CR27" s="632">
        <v>1322101</v>
      </c>
      <c r="CS27" s="651"/>
      <c r="CT27" s="651"/>
      <c r="CU27" s="651"/>
      <c r="CV27" s="651"/>
      <c r="CW27" s="651"/>
      <c r="CX27" s="651"/>
      <c r="CY27" s="652"/>
      <c r="CZ27" s="635">
        <v>9.4</v>
      </c>
      <c r="DA27" s="653"/>
      <c r="DB27" s="653"/>
      <c r="DC27" s="654"/>
      <c r="DD27" s="638">
        <v>507876</v>
      </c>
      <c r="DE27" s="651"/>
      <c r="DF27" s="651"/>
      <c r="DG27" s="651"/>
      <c r="DH27" s="651"/>
      <c r="DI27" s="651"/>
      <c r="DJ27" s="651"/>
      <c r="DK27" s="652"/>
      <c r="DL27" s="638">
        <v>507567</v>
      </c>
      <c r="DM27" s="651"/>
      <c r="DN27" s="651"/>
      <c r="DO27" s="651"/>
      <c r="DP27" s="651"/>
      <c r="DQ27" s="651"/>
      <c r="DR27" s="651"/>
      <c r="DS27" s="651"/>
      <c r="DT27" s="651"/>
      <c r="DU27" s="651"/>
      <c r="DV27" s="652"/>
      <c r="DW27" s="635">
        <v>7</v>
      </c>
      <c r="DX27" s="653"/>
      <c r="DY27" s="653"/>
      <c r="DZ27" s="653"/>
      <c r="EA27" s="653"/>
      <c r="EB27" s="653"/>
      <c r="EC27" s="655"/>
    </row>
    <row r="28" spans="2:133" ht="11.25" customHeight="1" x14ac:dyDescent="0.15">
      <c r="B28" s="724" t="s">
        <v>249</v>
      </c>
      <c r="C28" s="725"/>
      <c r="D28" s="725"/>
      <c r="E28" s="725"/>
      <c r="F28" s="725"/>
      <c r="G28" s="725"/>
      <c r="H28" s="725"/>
      <c r="I28" s="725"/>
      <c r="J28" s="725"/>
      <c r="K28" s="725"/>
      <c r="L28" s="725"/>
      <c r="M28" s="725"/>
      <c r="N28" s="725"/>
      <c r="O28" s="725"/>
      <c r="P28" s="725"/>
      <c r="Q28" s="726"/>
      <c r="R28" s="632">
        <v>8061</v>
      </c>
      <c r="S28" s="633"/>
      <c r="T28" s="633"/>
      <c r="U28" s="633"/>
      <c r="V28" s="633"/>
      <c r="W28" s="633"/>
      <c r="X28" s="633"/>
      <c r="Y28" s="634"/>
      <c r="Z28" s="681">
        <v>0.1</v>
      </c>
      <c r="AA28" s="681"/>
      <c r="AB28" s="681"/>
      <c r="AC28" s="681"/>
      <c r="AD28" s="682">
        <v>8061</v>
      </c>
      <c r="AE28" s="682"/>
      <c r="AF28" s="682"/>
      <c r="AG28" s="682"/>
      <c r="AH28" s="682"/>
      <c r="AI28" s="682"/>
      <c r="AJ28" s="682"/>
      <c r="AK28" s="682"/>
      <c r="AL28" s="635">
        <v>0.1</v>
      </c>
      <c r="AM28" s="636"/>
      <c r="AN28" s="636"/>
      <c r="AO28" s="683"/>
      <c r="AP28" s="613"/>
      <c r="AQ28" s="614"/>
      <c r="AR28" s="614"/>
      <c r="AS28" s="614"/>
      <c r="AT28" s="614"/>
      <c r="AU28" s="614"/>
      <c r="AV28" s="614"/>
      <c r="AW28" s="614"/>
      <c r="AX28" s="614"/>
      <c r="AY28" s="614"/>
      <c r="AZ28" s="614"/>
      <c r="BA28" s="614"/>
      <c r="BB28" s="614"/>
      <c r="BC28" s="614"/>
      <c r="BD28" s="614"/>
      <c r="BE28" s="614"/>
      <c r="BF28" s="615"/>
      <c r="BG28" s="632"/>
      <c r="BH28" s="633"/>
      <c r="BI28" s="633"/>
      <c r="BJ28" s="633"/>
      <c r="BK28" s="633"/>
      <c r="BL28" s="633"/>
      <c r="BM28" s="633"/>
      <c r="BN28" s="634"/>
      <c r="BO28" s="681"/>
      <c r="BP28" s="681"/>
      <c r="BQ28" s="681"/>
      <c r="BR28" s="681"/>
      <c r="BS28" s="682"/>
      <c r="BT28" s="682"/>
      <c r="BU28" s="682"/>
      <c r="BV28" s="682"/>
      <c r="BW28" s="682"/>
      <c r="BX28" s="682"/>
      <c r="BY28" s="682"/>
      <c r="BZ28" s="682"/>
      <c r="CA28" s="682"/>
      <c r="CB28" s="723"/>
      <c r="CD28" s="663" t="s">
        <v>250</v>
      </c>
      <c r="CE28" s="660"/>
      <c r="CF28" s="660"/>
      <c r="CG28" s="660"/>
      <c r="CH28" s="660"/>
      <c r="CI28" s="660"/>
      <c r="CJ28" s="660"/>
      <c r="CK28" s="660"/>
      <c r="CL28" s="660"/>
      <c r="CM28" s="660"/>
      <c r="CN28" s="660"/>
      <c r="CO28" s="660"/>
      <c r="CP28" s="660"/>
      <c r="CQ28" s="661"/>
      <c r="CR28" s="632">
        <v>1037401</v>
      </c>
      <c r="CS28" s="633"/>
      <c r="CT28" s="633"/>
      <c r="CU28" s="633"/>
      <c r="CV28" s="633"/>
      <c r="CW28" s="633"/>
      <c r="CX28" s="633"/>
      <c r="CY28" s="634"/>
      <c r="CZ28" s="635">
        <v>7.4</v>
      </c>
      <c r="DA28" s="653"/>
      <c r="DB28" s="653"/>
      <c r="DC28" s="654"/>
      <c r="DD28" s="638">
        <v>1016013</v>
      </c>
      <c r="DE28" s="633"/>
      <c r="DF28" s="633"/>
      <c r="DG28" s="633"/>
      <c r="DH28" s="633"/>
      <c r="DI28" s="633"/>
      <c r="DJ28" s="633"/>
      <c r="DK28" s="634"/>
      <c r="DL28" s="638">
        <v>1016013</v>
      </c>
      <c r="DM28" s="633"/>
      <c r="DN28" s="633"/>
      <c r="DO28" s="633"/>
      <c r="DP28" s="633"/>
      <c r="DQ28" s="633"/>
      <c r="DR28" s="633"/>
      <c r="DS28" s="633"/>
      <c r="DT28" s="633"/>
      <c r="DU28" s="633"/>
      <c r="DV28" s="634"/>
      <c r="DW28" s="635">
        <v>14.1</v>
      </c>
      <c r="DX28" s="653"/>
      <c r="DY28" s="653"/>
      <c r="DZ28" s="653"/>
      <c r="EA28" s="653"/>
      <c r="EB28" s="653"/>
      <c r="EC28" s="655"/>
    </row>
    <row r="29" spans="2:133" ht="11.25" customHeight="1" x14ac:dyDescent="0.15">
      <c r="B29" s="629" t="s">
        <v>251</v>
      </c>
      <c r="C29" s="630"/>
      <c r="D29" s="630"/>
      <c r="E29" s="630"/>
      <c r="F29" s="630"/>
      <c r="G29" s="630"/>
      <c r="H29" s="630"/>
      <c r="I29" s="630"/>
      <c r="J29" s="630"/>
      <c r="K29" s="630"/>
      <c r="L29" s="630"/>
      <c r="M29" s="630"/>
      <c r="N29" s="630"/>
      <c r="O29" s="630"/>
      <c r="P29" s="630"/>
      <c r="Q29" s="631"/>
      <c r="R29" s="632">
        <v>2769348</v>
      </c>
      <c r="S29" s="633"/>
      <c r="T29" s="633"/>
      <c r="U29" s="633"/>
      <c r="V29" s="633"/>
      <c r="W29" s="633"/>
      <c r="X29" s="633"/>
      <c r="Y29" s="634"/>
      <c r="Z29" s="681">
        <v>19</v>
      </c>
      <c r="AA29" s="681"/>
      <c r="AB29" s="681"/>
      <c r="AC29" s="681"/>
      <c r="AD29" s="682" t="s">
        <v>72</v>
      </c>
      <c r="AE29" s="682"/>
      <c r="AF29" s="682"/>
      <c r="AG29" s="682"/>
      <c r="AH29" s="682"/>
      <c r="AI29" s="682"/>
      <c r="AJ29" s="682"/>
      <c r="AK29" s="682"/>
      <c r="AL29" s="635" t="s">
        <v>72</v>
      </c>
      <c r="AM29" s="636"/>
      <c r="AN29" s="636"/>
      <c r="AO29" s="683"/>
      <c r="AP29" s="693" t="s">
        <v>170</v>
      </c>
      <c r="AQ29" s="694"/>
      <c r="AR29" s="694"/>
      <c r="AS29" s="694"/>
      <c r="AT29" s="694"/>
      <c r="AU29" s="694"/>
      <c r="AV29" s="694"/>
      <c r="AW29" s="694"/>
      <c r="AX29" s="694"/>
      <c r="AY29" s="694"/>
      <c r="AZ29" s="694"/>
      <c r="BA29" s="694"/>
      <c r="BB29" s="694"/>
      <c r="BC29" s="694"/>
      <c r="BD29" s="694"/>
      <c r="BE29" s="694"/>
      <c r="BF29" s="695"/>
      <c r="BG29" s="693" t="s">
        <v>252</v>
      </c>
      <c r="BH29" s="721"/>
      <c r="BI29" s="721"/>
      <c r="BJ29" s="721"/>
      <c r="BK29" s="721"/>
      <c r="BL29" s="721"/>
      <c r="BM29" s="721"/>
      <c r="BN29" s="721"/>
      <c r="BO29" s="721"/>
      <c r="BP29" s="721"/>
      <c r="BQ29" s="722"/>
      <c r="BR29" s="693" t="s">
        <v>253</v>
      </c>
      <c r="BS29" s="721"/>
      <c r="BT29" s="721"/>
      <c r="BU29" s="721"/>
      <c r="BV29" s="721"/>
      <c r="BW29" s="721"/>
      <c r="BX29" s="721"/>
      <c r="BY29" s="721"/>
      <c r="BZ29" s="721"/>
      <c r="CA29" s="721"/>
      <c r="CB29" s="722"/>
      <c r="CD29" s="703" t="s">
        <v>254</v>
      </c>
      <c r="CE29" s="704"/>
      <c r="CF29" s="663" t="s">
        <v>255</v>
      </c>
      <c r="CG29" s="660"/>
      <c r="CH29" s="660"/>
      <c r="CI29" s="660"/>
      <c r="CJ29" s="660"/>
      <c r="CK29" s="660"/>
      <c r="CL29" s="660"/>
      <c r="CM29" s="660"/>
      <c r="CN29" s="660"/>
      <c r="CO29" s="660"/>
      <c r="CP29" s="660"/>
      <c r="CQ29" s="661"/>
      <c r="CR29" s="632">
        <v>1037200</v>
      </c>
      <c r="CS29" s="651"/>
      <c r="CT29" s="651"/>
      <c r="CU29" s="651"/>
      <c r="CV29" s="651"/>
      <c r="CW29" s="651"/>
      <c r="CX29" s="651"/>
      <c r="CY29" s="652"/>
      <c r="CZ29" s="635">
        <v>7.4</v>
      </c>
      <c r="DA29" s="653"/>
      <c r="DB29" s="653"/>
      <c r="DC29" s="654"/>
      <c r="DD29" s="638">
        <v>1015812</v>
      </c>
      <c r="DE29" s="651"/>
      <c r="DF29" s="651"/>
      <c r="DG29" s="651"/>
      <c r="DH29" s="651"/>
      <c r="DI29" s="651"/>
      <c r="DJ29" s="651"/>
      <c r="DK29" s="652"/>
      <c r="DL29" s="638">
        <v>1015812</v>
      </c>
      <c r="DM29" s="651"/>
      <c r="DN29" s="651"/>
      <c r="DO29" s="651"/>
      <c r="DP29" s="651"/>
      <c r="DQ29" s="651"/>
      <c r="DR29" s="651"/>
      <c r="DS29" s="651"/>
      <c r="DT29" s="651"/>
      <c r="DU29" s="651"/>
      <c r="DV29" s="652"/>
      <c r="DW29" s="635">
        <v>14.1</v>
      </c>
      <c r="DX29" s="653"/>
      <c r="DY29" s="653"/>
      <c r="DZ29" s="653"/>
      <c r="EA29" s="653"/>
      <c r="EB29" s="653"/>
      <c r="EC29" s="655"/>
    </row>
    <row r="30" spans="2:133" ht="11.25" customHeight="1" x14ac:dyDescent="0.15">
      <c r="B30" s="629" t="s">
        <v>256</v>
      </c>
      <c r="C30" s="630"/>
      <c r="D30" s="630"/>
      <c r="E30" s="630"/>
      <c r="F30" s="630"/>
      <c r="G30" s="630"/>
      <c r="H30" s="630"/>
      <c r="I30" s="630"/>
      <c r="J30" s="630"/>
      <c r="K30" s="630"/>
      <c r="L30" s="630"/>
      <c r="M30" s="630"/>
      <c r="N30" s="630"/>
      <c r="O30" s="630"/>
      <c r="P30" s="630"/>
      <c r="Q30" s="631"/>
      <c r="R30" s="632">
        <v>27324</v>
      </c>
      <c r="S30" s="633"/>
      <c r="T30" s="633"/>
      <c r="U30" s="633"/>
      <c r="V30" s="633"/>
      <c r="W30" s="633"/>
      <c r="X30" s="633"/>
      <c r="Y30" s="634"/>
      <c r="Z30" s="681">
        <v>0.2</v>
      </c>
      <c r="AA30" s="681"/>
      <c r="AB30" s="681"/>
      <c r="AC30" s="681"/>
      <c r="AD30" s="682" t="s">
        <v>187</v>
      </c>
      <c r="AE30" s="682"/>
      <c r="AF30" s="682"/>
      <c r="AG30" s="682"/>
      <c r="AH30" s="682"/>
      <c r="AI30" s="682"/>
      <c r="AJ30" s="682"/>
      <c r="AK30" s="682"/>
      <c r="AL30" s="635" t="s">
        <v>124</v>
      </c>
      <c r="AM30" s="636"/>
      <c r="AN30" s="636"/>
      <c r="AO30" s="683"/>
      <c r="AP30" s="709" t="s">
        <v>257</v>
      </c>
      <c r="AQ30" s="710"/>
      <c r="AR30" s="710"/>
      <c r="AS30" s="710"/>
      <c r="AT30" s="715" t="s">
        <v>258</v>
      </c>
      <c r="AU30" s="86"/>
      <c r="AV30" s="86"/>
      <c r="AW30" s="86"/>
      <c r="AX30" s="718" t="s">
        <v>133</v>
      </c>
      <c r="AY30" s="719"/>
      <c r="AZ30" s="719"/>
      <c r="BA30" s="719"/>
      <c r="BB30" s="719"/>
      <c r="BC30" s="719"/>
      <c r="BD30" s="719"/>
      <c r="BE30" s="719"/>
      <c r="BF30" s="720"/>
      <c r="BG30" s="699">
        <v>98.4</v>
      </c>
      <c r="BH30" s="700"/>
      <c r="BI30" s="700"/>
      <c r="BJ30" s="700"/>
      <c r="BK30" s="700"/>
      <c r="BL30" s="700"/>
      <c r="BM30" s="701">
        <v>93.2</v>
      </c>
      <c r="BN30" s="700"/>
      <c r="BO30" s="700"/>
      <c r="BP30" s="700"/>
      <c r="BQ30" s="702"/>
      <c r="BR30" s="699">
        <v>98.7</v>
      </c>
      <c r="BS30" s="700"/>
      <c r="BT30" s="700"/>
      <c r="BU30" s="700"/>
      <c r="BV30" s="700"/>
      <c r="BW30" s="700"/>
      <c r="BX30" s="701">
        <v>93.4</v>
      </c>
      <c r="BY30" s="700"/>
      <c r="BZ30" s="700"/>
      <c r="CA30" s="700"/>
      <c r="CB30" s="702"/>
      <c r="CD30" s="705"/>
      <c r="CE30" s="706"/>
      <c r="CF30" s="663" t="s">
        <v>259</v>
      </c>
      <c r="CG30" s="660"/>
      <c r="CH30" s="660"/>
      <c r="CI30" s="660"/>
      <c r="CJ30" s="660"/>
      <c r="CK30" s="660"/>
      <c r="CL30" s="660"/>
      <c r="CM30" s="660"/>
      <c r="CN30" s="660"/>
      <c r="CO30" s="660"/>
      <c r="CP30" s="660"/>
      <c r="CQ30" s="661"/>
      <c r="CR30" s="632">
        <v>978193</v>
      </c>
      <c r="CS30" s="633"/>
      <c r="CT30" s="633"/>
      <c r="CU30" s="633"/>
      <c r="CV30" s="633"/>
      <c r="CW30" s="633"/>
      <c r="CX30" s="633"/>
      <c r="CY30" s="634"/>
      <c r="CZ30" s="635">
        <v>6.9</v>
      </c>
      <c r="DA30" s="653"/>
      <c r="DB30" s="653"/>
      <c r="DC30" s="654"/>
      <c r="DD30" s="638">
        <v>957249</v>
      </c>
      <c r="DE30" s="633"/>
      <c r="DF30" s="633"/>
      <c r="DG30" s="633"/>
      <c r="DH30" s="633"/>
      <c r="DI30" s="633"/>
      <c r="DJ30" s="633"/>
      <c r="DK30" s="634"/>
      <c r="DL30" s="638">
        <v>957249</v>
      </c>
      <c r="DM30" s="633"/>
      <c r="DN30" s="633"/>
      <c r="DO30" s="633"/>
      <c r="DP30" s="633"/>
      <c r="DQ30" s="633"/>
      <c r="DR30" s="633"/>
      <c r="DS30" s="633"/>
      <c r="DT30" s="633"/>
      <c r="DU30" s="633"/>
      <c r="DV30" s="634"/>
      <c r="DW30" s="635">
        <v>13.3</v>
      </c>
      <c r="DX30" s="653"/>
      <c r="DY30" s="653"/>
      <c r="DZ30" s="653"/>
      <c r="EA30" s="653"/>
      <c r="EB30" s="653"/>
      <c r="EC30" s="655"/>
    </row>
    <row r="31" spans="2:133" ht="11.25" customHeight="1" x14ac:dyDescent="0.15">
      <c r="B31" s="629" t="s">
        <v>260</v>
      </c>
      <c r="C31" s="630"/>
      <c r="D31" s="630"/>
      <c r="E31" s="630"/>
      <c r="F31" s="630"/>
      <c r="G31" s="630"/>
      <c r="H31" s="630"/>
      <c r="I31" s="630"/>
      <c r="J31" s="630"/>
      <c r="K31" s="630"/>
      <c r="L31" s="630"/>
      <c r="M31" s="630"/>
      <c r="N31" s="630"/>
      <c r="O31" s="630"/>
      <c r="P31" s="630"/>
      <c r="Q31" s="631"/>
      <c r="R31" s="632">
        <v>107594</v>
      </c>
      <c r="S31" s="633"/>
      <c r="T31" s="633"/>
      <c r="U31" s="633"/>
      <c r="V31" s="633"/>
      <c r="W31" s="633"/>
      <c r="X31" s="633"/>
      <c r="Y31" s="634"/>
      <c r="Z31" s="681">
        <v>0.7</v>
      </c>
      <c r="AA31" s="681"/>
      <c r="AB31" s="681"/>
      <c r="AC31" s="681"/>
      <c r="AD31" s="682" t="s">
        <v>72</v>
      </c>
      <c r="AE31" s="682"/>
      <c r="AF31" s="682"/>
      <c r="AG31" s="682"/>
      <c r="AH31" s="682"/>
      <c r="AI31" s="682"/>
      <c r="AJ31" s="682"/>
      <c r="AK31" s="682"/>
      <c r="AL31" s="635" t="s">
        <v>124</v>
      </c>
      <c r="AM31" s="636"/>
      <c r="AN31" s="636"/>
      <c r="AO31" s="683"/>
      <c r="AP31" s="711"/>
      <c r="AQ31" s="712"/>
      <c r="AR31" s="712"/>
      <c r="AS31" s="712"/>
      <c r="AT31" s="716"/>
      <c r="AU31" s="85" t="s">
        <v>261</v>
      </c>
      <c r="AV31" s="85"/>
      <c r="AW31" s="85"/>
      <c r="AX31" s="629" t="s">
        <v>262</v>
      </c>
      <c r="AY31" s="630"/>
      <c r="AZ31" s="630"/>
      <c r="BA31" s="630"/>
      <c r="BB31" s="630"/>
      <c r="BC31" s="630"/>
      <c r="BD31" s="630"/>
      <c r="BE31" s="630"/>
      <c r="BF31" s="631"/>
      <c r="BG31" s="697">
        <v>98.6</v>
      </c>
      <c r="BH31" s="651"/>
      <c r="BI31" s="651"/>
      <c r="BJ31" s="651"/>
      <c r="BK31" s="651"/>
      <c r="BL31" s="651"/>
      <c r="BM31" s="636">
        <v>94.8</v>
      </c>
      <c r="BN31" s="698"/>
      <c r="BO31" s="698"/>
      <c r="BP31" s="698"/>
      <c r="BQ31" s="659"/>
      <c r="BR31" s="697">
        <v>98.7</v>
      </c>
      <c r="BS31" s="651"/>
      <c r="BT31" s="651"/>
      <c r="BU31" s="651"/>
      <c r="BV31" s="651"/>
      <c r="BW31" s="651"/>
      <c r="BX31" s="636">
        <v>95</v>
      </c>
      <c r="BY31" s="698"/>
      <c r="BZ31" s="698"/>
      <c r="CA31" s="698"/>
      <c r="CB31" s="659"/>
      <c r="CD31" s="705"/>
      <c r="CE31" s="706"/>
      <c r="CF31" s="663" t="s">
        <v>263</v>
      </c>
      <c r="CG31" s="660"/>
      <c r="CH31" s="660"/>
      <c r="CI31" s="660"/>
      <c r="CJ31" s="660"/>
      <c r="CK31" s="660"/>
      <c r="CL31" s="660"/>
      <c r="CM31" s="660"/>
      <c r="CN31" s="660"/>
      <c r="CO31" s="660"/>
      <c r="CP31" s="660"/>
      <c r="CQ31" s="661"/>
      <c r="CR31" s="632">
        <v>59007</v>
      </c>
      <c r="CS31" s="651"/>
      <c r="CT31" s="651"/>
      <c r="CU31" s="651"/>
      <c r="CV31" s="651"/>
      <c r="CW31" s="651"/>
      <c r="CX31" s="651"/>
      <c r="CY31" s="652"/>
      <c r="CZ31" s="635">
        <v>0.4</v>
      </c>
      <c r="DA31" s="653"/>
      <c r="DB31" s="653"/>
      <c r="DC31" s="654"/>
      <c r="DD31" s="638">
        <v>58563</v>
      </c>
      <c r="DE31" s="651"/>
      <c r="DF31" s="651"/>
      <c r="DG31" s="651"/>
      <c r="DH31" s="651"/>
      <c r="DI31" s="651"/>
      <c r="DJ31" s="651"/>
      <c r="DK31" s="652"/>
      <c r="DL31" s="638">
        <v>58563</v>
      </c>
      <c r="DM31" s="651"/>
      <c r="DN31" s="651"/>
      <c r="DO31" s="651"/>
      <c r="DP31" s="651"/>
      <c r="DQ31" s="651"/>
      <c r="DR31" s="651"/>
      <c r="DS31" s="651"/>
      <c r="DT31" s="651"/>
      <c r="DU31" s="651"/>
      <c r="DV31" s="652"/>
      <c r="DW31" s="635">
        <v>0.8</v>
      </c>
      <c r="DX31" s="653"/>
      <c r="DY31" s="653"/>
      <c r="DZ31" s="653"/>
      <c r="EA31" s="653"/>
      <c r="EB31" s="653"/>
      <c r="EC31" s="655"/>
    </row>
    <row r="32" spans="2:133" ht="11.25" customHeight="1" x14ac:dyDescent="0.15">
      <c r="B32" s="629" t="s">
        <v>264</v>
      </c>
      <c r="C32" s="630"/>
      <c r="D32" s="630"/>
      <c r="E32" s="630"/>
      <c r="F32" s="630"/>
      <c r="G32" s="630"/>
      <c r="H32" s="630"/>
      <c r="I32" s="630"/>
      <c r="J32" s="630"/>
      <c r="K32" s="630"/>
      <c r="L32" s="630"/>
      <c r="M32" s="630"/>
      <c r="N32" s="630"/>
      <c r="O32" s="630"/>
      <c r="P32" s="630"/>
      <c r="Q32" s="631"/>
      <c r="R32" s="632">
        <v>92641</v>
      </c>
      <c r="S32" s="633"/>
      <c r="T32" s="633"/>
      <c r="U32" s="633"/>
      <c r="V32" s="633"/>
      <c r="W32" s="633"/>
      <c r="X32" s="633"/>
      <c r="Y32" s="634"/>
      <c r="Z32" s="681">
        <v>0.6</v>
      </c>
      <c r="AA32" s="681"/>
      <c r="AB32" s="681"/>
      <c r="AC32" s="681"/>
      <c r="AD32" s="682" t="s">
        <v>72</v>
      </c>
      <c r="AE32" s="682"/>
      <c r="AF32" s="682"/>
      <c r="AG32" s="682"/>
      <c r="AH32" s="682"/>
      <c r="AI32" s="682"/>
      <c r="AJ32" s="682"/>
      <c r="AK32" s="682"/>
      <c r="AL32" s="635" t="s">
        <v>124</v>
      </c>
      <c r="AM32" s="636"/>
      <c r="AN32" s="636"/>
      <c r="AO32" s="683"/>
      <c r="AP32" s="713"/>
      <c r="AQ32" s="714"/>
      <c r="AR32" s="714"/>
      <c r="AS32" s="714"/>
      <c r="AT32" s="717"/>
      <c r="AU32" s="87"/>
      <c r="AV32" s="87"/>
      <c r="AW32" s="87"/>
      <c r="AX32" s="613" t="s">
        <v>265</v>
      </c>
      <c r="AY32" s="614"/>
      <c r="AZ32" s="614"/>
      <c r="BA32" s="614"/>
      <c r="BB32" s="614"/>
      <c r="BC32" s="614"/>
      <c r="BD32" s="614"/>
      <c r="BE32" s="614"/>
      <c r="BF32" s="615"/>
      <c r="BG32" s="696">
        <v>98</v>
      </c>
      <c r="BH32" s="617"/>
      <c r="BI32" s="617"/>
      <c r="BJ32" s="617"/>
      <c r="BK32" s="617"/>
      <c r="BL32" s="617"/>
      <c r="BM32" s="679">
        <v>90.8</v>
      </c>
      <c r="BN32" s="617"/>
      <c r="BO32" s="617"/>
      <c r="BP32" s="617"/>
      <c r="BQ32" s="672"/>
      <c r="BR32" s="696">
        <v>98.5</v>
      </c>
      <c r="BS32" s="617"/>
      <c r="BT32" s="617"/>
      <c r="BU32" s="617"/>
      <c r="BV32" s="617"/>
      <c r="BW32" s="617"/>
      <c r="BX32" s="679">
        <v>91</v>
      </c>
      <c r="BY32" s="617"/>
      <c r="BZ32" s="617"/>
      <c r="CA32" s="617"/>
      <c r="CB32" s="672"/>
      <c r="CD32" s="707"/>
      <c r="CE32" s="708"/>
      <c r="CF32" s="663" t="s">
        <v>266</v>
      </c>
      <c r="CG32" s="660"/>
      <c r="CH32" s="660"/>
      <c r="CI32" s="660"/>
      <c r="CJ32" s="660"/>
      <c r="CK32" s="660"/>
      <c r="CL32" s="660"/>
      <c r="CM32" s="660"/>
      <c r="CN32" s="660"/>
      <c r="CO32" s="660"/>
      <c r="CP32" s="660"/>
      <c r="CQ32" s="661"/>
      <c r="CR32" s="632">
        <v>201</v>
      </c>
      <c r="CS32" s="633"/>
      <c r="CT32" s="633"/>
      <c r="CU32" s="633"/>
      <c r="CV32" s="633"/>
      <c r="CW32" s="633"/>
      <c r="CX32" s="633"/>
      <c r="CY32" s="634"/>
      <c r="CZ32" s="635">
        <v>0</v>
      </c>
      <c r="DA32" s="653"/>
      <c r="DB32" s="653"/>
      <c r="DC32" s="654"/>
      <c r="DD32" s="638">
        <v>201</v>
      </c>
      <c r="DE32" s="633"/>
      <c r="DF32" s="633"/>
      <c r="DG32" s="633"/>
      <c r="DH32" s="633"/>
      <c r="DI32" s="633"/>
      <c r="DJ32" s="633"/>
      <c r="DK32" s="634"/>
      <c r="DL32" s="638">
        <v>201</v>
      </c>
      <c r="DM32" s="633"/>
      <c r="DN32" s="633"/>
      <c r="DO32" s="633"/>
      <c r="DP32" s="633"/>
      <c r="DQ32" s="633"/>
      <c r="DR32" s="633"/>
      <c r="DS32" s="633"/>
      <c r="DT32" s="633"/>
      <c r="DU32" s="633"/>
      <c r="DV32" s="634"/>
      <c r="DW32" s="635">
        <v>0</v>
      </c>
      <c r="DX32" s="653"/>
      <c r="DY32" s="653"/>
      <c r="DZ32" s="653"/>
      <c r="EA32" s="653"/>
      <c r="EB32" s="653"/>
      <c r="EC32" s="655"/>
    </row>
    <row r="33" spans="2:133" ht="11.25" customHeight="1" x14ac:dyDescent="0.15">
      <c r="B33" s="629" t="s">
        <v>267</v>
      </c>
      <c r="C33" s="630"/>
      <c r="D33" s="630"/>
      <c r="E33" s="630"/>
      <c r="F33" s="630"/>
      <c r="G33" s="630"/>
      <c r="H33" s="630"/>
      <c r="I33" s="630"/>
      <c r="J33" s="630"/>
      <c r="K33" s="630"/>
      <c r="L33" s="630"/>
      <c r="M33" s="630"/>
      <c r="N33" s="630"/>
      <c r="O33" s="630"/>
      <c r="P33" s="630"/>
      <c r="Q33" s="631"/>
      <c r="R33" s="632">
        <v>758122</v>
      </c>
      <c r="S33" s="633"/>
      <c r="T33" s="633"/>
      <c r="U33" s="633"/>
      <c r="V33" s="633"/>
      <c r="W33" s="633"/>
      <c r="X33" s="633"/>
      <c r="Y33" s="634"/>
      <c r="Z33" s="681">
        <v>5.2</v>
      </c>
      <c r="AA33" s="681"/>
      <c r="AB33" s="681"/>
      <c r="AC33" s="681"/>
      <c r="AD33" s="682" t="s">
        <v>124</v>
      </c>
      <c r="AE33" s="682"/>
      <c r="AF33" s="682"/>
      <c r="AG33" s="682"/>
      <c r="AH33" s="682"/>
      <c r="AI33" s="682"/>
      <c r="AJ33" s="682"/>
      <c r="AK33" s="682"/>
      <c r="AL33" s="635" t="s">
        <v>124</v>
      </c>
      <c r="AM33" s="636"/>
      <c r="AN33" s="636"/>
      <c r="AO33" s="68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63" t="s">
        <v>268</v>
      </c>
      <c r="CE33" s="660"/>
      <c r="CF33" s="660"/>
      <c r="CG33" s="660"/>
      <c r="CH33" s="660"/>
      <c r="CI33" s="660"/>
      <c r="CJ33" s="660"/>
      <c r="CK33" s="660"/>
      <c r="CL33" s="660"/>
      <c r="CM33" s="660"/>
      <c r="CN33" s="660"/>
      <c r="CO33" s="660"/>
      <c r="CP33" s="660"/>
      <c r="CQ33" s="661"/>
      <c r="CR33" s="632">
        <v>5209501</v>
      </c>
      <c r="CS33" s="651"/>
      <c r="CT33" s="651"/>
      <c r="CU33" s="651"/>
      <c r="CV33" s="651"/>
      <c r="CW33" s="651"/>
      <c r="CX33" s="651"/>
      <c r="CY33" s="652"/>
      <c r="CZ33" s="635">
        <v>37</v>
      </c>
      <c r="DA33" s="653"/>
      <c r="DB33" s="653"/>
      <c r="DC33" s="654"/>
      <c r="DD33" s="638">
        <v>3717462</v>
      </c>
      <c r="DE33" s="651"/>
      <c r="DF33" s="651"/>
      <c r="DG33" s="651"/>
      <c r="DH33" s="651"/>
      <c r="DI33" s="651"/>
      <c r="DJ33" s="651"/>
      <c r="DK33" s="652"/>
      <c r="DL33" s="638">
        <v>2923780</v>
      </c>
      <c r="DM33" s="651"/>
      <c r="DN33" s="651"/>
      <c r="DO33" s="651"/>
      <c r="DP33" s="651"/>
      <c r="DQ33" s="651"/>
      <c r="DR33" s="651"/>
      <c r="DS33" s="651"/>
      <c r="DT33" s="651"/>
      <c r="DU33" s="651"/>
      <c r="DV33" s="652"/>
      <c r="DW33" s="635">
        <v>40.5</v>
      </c>
      <c r="DX33" s="653"/>
      <c r="DY33" s="653"/>
      <c r="DZ33" s="653"/>
      <c r="EA33" s="653"/>
      <c r="EB33" s="653"/>
      <c r="EC33" s="655"/>
    </row>
    <row r="34" spans="2:133" ht="11.25" customHeight="1" x14ac:dyDescent="0.15">
      <c r="B34" s="629" t="s">
        <v>269</v>
      </c>
      <c r="C34" s="630"/>
      <c r="D34" s="630"/>
      <c r="E34" s="630"/>
      <c r="F34" s="630"/>
      <c r="G34" s="630"/>
      <c r="H34" s="630"/>
      <c r="I34" s="630"/>
      <c r="J34" s="630"/>
      <c r="K34" s="630"/>
      <c r="L34" s="630"/>
      <c r="M34" s="630"/>
      <c r="N34" s="630"/>
      <c r="O34" s="630"/>
      <c r="P34" s="630"/>
      <c r="Q34" s="631"/>
      <c r="R34" s="632">
        <v>101837</v>
      </c>
      <c r="S34" s="633"/>
      <c r="T34" s="633"/>
      <c r="U34" s="633"/>
      <c r="V34" s="633"/>
      <c r="W34" s="633"/>
      <c r="X34" s="633"/>
      <c r="Y34" s="634"/>
      <c r="Z34" s="681">
        <v>0.7</v>
      </c>
      <c r="AA34" s="681"/>
      <c r="AB34" s="681"/>
      <c r="AC34" s="681"/>
      <c r="AD34" s="682">
        <v>19</v>
      </c>
      <c r="AE34" s="682"/>
      <c r="AF34" s="682"/>
      <c r="AG34" s="682"/>
      <c r="AH34" s="682"/>
      <c r="AI34" s="682"/>
      <c r="AJ34" s="682"/>
      <c r="AK34" s="682"/>
      <c r="AL34" s="635">
        <v>0</v>
      </c>
      <c r="AM34" s="636"/>
      <c r="AN34" s="636"/>
      <c r="AO34" s="683"/>
      <c r="AP34" s="90"/>
      <c r="AQ34" s="693" t="s">
        <v>270</v>
      </c>
      <c r="AR34" s="694"/>
      <c r="AS34" s="694"/>
      <c r="AT34" s="694"/>
      <c r="AU34" s="694"/>
      <c r="AV34" s="694"/>
      <c r="AW34" s="694"/>
      <c r="AX34" s="694"/>
      <c r="AY34" s="694"/>
      <c r="AZ34" s="694"/>
      <c r="BA34" s="694"/>
      <c r="BB34" s="694"/>
      <c r="BC34" s="694"/>
      <c r="BD34" s="694"/>
      <c r="BE34" s="694"/>
      <c r="BF34" s="695"/>
      <c r="BG34" s="693" t="s">
        <v>271</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3" t="s">
        <v>272</v>
      </c>
      <c r="CE34" s="660"/>
      <c r="CF34" s="660"/>
      <c r="CG34" s="660"/>
      <c r="CH34" s="660"/>
      <c r="CI34" s="660"/>
      <c r="CJ34" s="660"/>
      <c r="CK34" s="660"/>
      <c r="CL34" s="660"/>
      <c r="CM34" s="660"/>
      <c r="CN34" s="660"/>
      <c r="CO34" s="660"/>
      <c r="CP34" s="660"/>
      <c r="CQ34" s="661"/>
      <c r="CR34" s="632">
        <v>1715497</v>
      </c>
      <c r="CS34" s="633"/>
      <c r="CT34" s="633"/>
      <c r="CU34" s="633"/>
      <c r="CV34" s="633"/>
      <c r="CW34" s="633"/>
      <c r="CX34" s="633"/>
      <c r="CY34" s="634"/>
      <c r="CZ34" s="635">
        <v>12.2</v>
      </c>
      <c r="DA34" s="653"/>
      <c r="DB34" s="653"/>
      <c r="DC34" s="654"/>
      <c r="DD34" s="638">
        <v>1279275</v>
      </c>
      <c r="DE34" s="633"/>
      <c r="DF34" s="633"/>
      <c r="DG34" s="633"/>
      <c r="DH34" s="633"/>
      <c r="DI34" s="633"/>
      <c r="DJ34" s="633"/>
      <c r="DK34" s="634"/>
      <c r="DL34" s="638">
        <v>1047668</v>
      </c>
      <c r="DM34" s="633"/>
      <c r="DN34" s="633"/>
      <c r="DO34" s="633"/>
      <c r="DP34" s="633"/>
      <c r="DQ34" s="633"/>
      <c r="DR34" s="633"/>
      <c r="DS34" s="633"/>
      <c r="DT34" s="633"/>
      <c r="DU34" s="633"/>
      <c r="DV34" s="634"/>
      <c r="DW34" s="635">
        <v>14.5</v>
      </c>
      <c r="DX34" s="653"/>
      <c r="DY34" s="653"/>
      <c r="DZ34" s="653"/>
      <c r="EA34" s="653"/>
      <c r="EB34" s="653"/>
      <c r="EC34" s="655"/>
    </row>
    <row r="35" spans="2:133" ht="11.25" customHeight="1" x14ac:dyDescent="0.15">
      <c r="B35" s="629" t="s">
        <v>273</v>
      </c>
      <c r="C35" s="630"/>
      <c r="D35" s="630"/>
      <c r="E35" s="630"/>
      <c r="F35" s="630"/>
      <c r="G35" s="630"/>
      <c r="H35" s="630"/>
      <c r="I35" s="630"/>
      <c r="J35" s="630"/>
      <c r="K35" s="630"/>
      <c r="L35" s="630"/>
      <c r="M35" s="630"/>
      <c r="N35" s="630"/>
      <c r="O35" s="630"/>
      <c r="P35" s="630"/>
      <c r="Q35" s="631"/>
      <c r="R35" s="632">
        <v>764500</v>
      </c>
      <c r="S35" s="633"/>
      <c r="T35" s="633"/>
      <c r="U35" s="633"/>
      <c r="V35" s="633"/>
      <c r="W35" s="633"/>
      <c r="X35" s="633"/>
      <c r="Y35" s="634"/>
      <c r="Z35" s="681">
        <v>5.3</v>
      </c>
      <c r="AA35" s="681"/>
      <c r="AB35" s="681"/>
      <c r="AC35" s="681"/>
      <c r="AD35" s="682" t="s">
        <v>72</v>
      </c>
      <c r="AE35" s="682"/>
      <c r="AF35" s="682"/>
      <c r="AG35" s="682"/>
      <c r="AH35" s="682"/>
      <c r="AI35" s="682"/>
      <c r="AJ35" s="682"/>
      <c r="AK35" s="682"/>
      <c r="AL35" s="635" t="s">
        <v>124</v>
      </c>
      <c r="AM35" s="636"/>
      <c r="AN35" s="636"/>
      <c r="AO35" s="683"/>
      <c r="AP35" s="90"/>
      <c r="AQ35" s="687" t="s">
        <v>274</v>
      </c>
      <c r="AR35" s="688"/>
      <c r="AS35" s="688"/>
      <c r="AT35" s="688"/>
      <c r="AU35" s="688"/>
      <c r="AV35" s="688"/>
      <c r="AW35" s="688"/>
      <c r="AX35" s="688"/>
      <c r="AY35" s="689"/>
      <c r="AZ35" s="684">
        <v>1526694</v>
      </c>
      <c r="BA35" s="685"/>
      <c r="BB35" s="685"/>
      <c r="BC35" s="685"/>
      <c r="BD35" s="685"/>
      <c r="BE35" s="685"/>
      <c r="BF35" s="686"/>
      <c r="BG35" s="690" t="s">
        <v>275</v>
      </c>
      <c r="BH35" s="691"/>
      <c r="BI35" s="691"/>
      <c r="BJ35" s="691"/>
      <c r="BK35" s="691"/>
      <c r="BL35" s="691"/>
      <c r="BM35" s="691"/>
      <c r="BN35" s="691"/>
      <c r="BO35" s="691"/>
      <c r="BP35" s="691"/>
      <c r="BQ35" s="691"/>
      <c r="BR35" s="691"/>
      <c r="BS35" s="691"/>
      <c r="BT35" s="691"/>
      <c r="BU35" s="692"/>
      <c r="BV35" s="684">
        <v>86961</v>
      </c>
      <c r="BW35" s="685"/>
      <c r="BX35" s="685"/>
      <c r="BY35" s="685"/>
      <c r="BZ35" s="685"/>
      <c r="CA35" s="685"/>
      <c r="CB35" s="686"/>
      <c r="CD35" s="663" t="s">
        <v>276</v>
      </c>
      <c r="CE35" s="660"/>
      <c r="CF35" s="660"/>
      <c r="CG35" s="660"/>
      <c r="CH35" s="660"/>
      <c r="CI35" s="660"/>
      <c r="CJ35" s="660"/>
      <c r="CK35" s="660"/>
      <c r="CL35" s="660"/>
      <c r="CM35" s="660"/>
      <c r="CN35" s="660"/>
      <c r="CO35" s="660"/>
      <c r="CP35" s="660"/>
      <c r="CQ35" s="661"/>
      <c r="CR35" s="632">
        <v>33754</v>
      </c>
      <c r="CS35" s="651"/>
      <c r="CT35" s="651"/>
      <c r="CU35" s="651"/>
      <c r="CV35" s="651"/>
      <c r="CW35" s="651"/>
      <c r="CX35" s="651"/>
      <c r="CY35" s="652"/>
      <c r="CZ35" s="635">
        <v>0.2</v>
      </c>
      <c r="DA35" s="653"/>
      <c r="DB35" s="653"/>
      <c r="DC35" s="654"/>
      <c r="DD35" s="638">
        <v>26023</v>
      </c>
      <c r="DE35" s="651"/>
      <c r="DF35" s="651"/>
      <c r="DG35" s="651"/>
      <c r="DH35" s="651"/>
      <c r="DI35" s="651"/>
      <c r="DJ35" s="651"/>
      <c r="DK35" s="652"/>
      <c r="DL35" s="638">
        <v>7473</v>
      </c>
      <c r="DM35" s="651"/>
      <c r="DN35" s="651"/>
      <c r="DO35" s="651"/>
      <c r="DP35" s="651"/>
      <c r="DQ35" s="651"/>
      <c r="DR35" s="651"/>
      <c r="DS35" s="651"/>
      <c r="DT35" s="651"/>
      <c r="DU35" s="651"/>
      <c r="DV35" s="652"/>
      <c r="DW35" s="635">
        <v>0.1</v>
      </c>
      <c r="DX35" s="653"/>
      <c r="DY35" s="653"/>
      <c r="DZ35" s="653"/>
      <c r="EA35" s="653"/>
      <c r="EB35" s="653"/>
      <c r="EC35" s="655"/>
    </row>
    <row r="36" spans="2:133" ht="11.25" customHeight="1" x14ac:dyDescent="0.15">
      <c r="B36" s="629" t="s">
        <v>277</v>
      </c>
      <c r="C36" s="630"/>
      <c r="D36" s="630"/>
      <c r="E36" s="630"/>
      <c r="F36" s="630"/>
      <c r="G36" s="630"/>
      <c r="H36" s="630"/>
      <c r="I36" s="630"/>
      <c r="J36" s="630"/>
      <c r="K36" s="630"/>
      <c r="L36" s="630"/>
      <c r="M36" s="630"/>
      <c r="N36" s="630"/>
      <c r="O36" s="630"/>
      <c r="P36" s="630"/>
      <c r="Q36" s="631"/>
      <c r="R36" s="632" t="s">
        <v>72</v>
      </c>
      <c r="S36" s="633"/>
      <c r="T36" s="633"/>
      <c r="U36" s="633"/>
      <c r="V36" s="633"/>
      <c r="W36" s="633"/>
      <c r="X36" s="633"/>
      <c r="Y36" s="634"/>
      <c r="Z36" s="681" t="s">
        <v>72</v>
      </c>
      <c r="AA36" s="681"/>
      <c r="AB36" s="681"/>
      <c r="AC36" s="681"/>
      <c r="AD36" s="682" t="s">
        <v>124</v>
      </c>
      <c r="AE36" s="682"/>
      <c r="AF36" s="682"/>
      <c r="AG36" s="682"/>
      <c r="AH36" s="682"/>
      <c r="AI36" s="682"/>
      <c r="AJ36" s="682"/>
      <c r="AK36" s="682"/>
      <c r="AL36" s="635" t="s">
        <v>124</v>
      </c>
      <c r="AM36" s="636"/>
      <c r="AN36" s="636"/>
      <c r="AO36" s="683"/>
      <c r="AQ36" s="656" t="s">
        <v>278</v>
      </c>
      <c r="AR36" s="657"/>
      <c r="AS36" s="657"/>
      <c r="AT36" s="657"/>
      <c r="AU36" s="657"/>
      <c r="AV36" s="657"/>
      <c r="AW36" s="657"/>
      <c r="AX36" s="657"/>
      <c r="AY36" s="658"/>
      <c r="AZ36" s="632">
        <v>186445</v>
      </c>
      <c r="BA36" s="633"/>
      <c r="BB36" s="633"/>
      <c r="BC36" s="633"/>
      <c r="BD36" s="651"/>
      <c r="BE36" s="651"/>
      <c r="BF36" s="659"/>
      <c r="BG36" s="663" t="s">
        <v>279</v>
      </c>
      <c r="BH36" s="660"/>
      <c r="BI36" s="660"/>
      <c r="BJ36" s="660"/>
      <c r="BK36" s="660"/>
      <c r="BL36" s="660"/>
      <c r="BM36" s="660"/>
      <c r="BN36" s="660"/>
      <c r="BO36" s="660"/>
      <c r="BP36" s="660"/>
      <c r="BQ36" s="660"/>
      <c r="BR36" s="660"/>
      <c r="BS36" s="660"/>
      <c r="BT36" s="660"/>
      <c r="BU36" s="661"/>
      <c r="BV36" s="632">
        <v>47967</v>
      </c>
      <c r="BW36" s="633"/>
      <c r="BX36" s="633"/>
      <c r="BY36" s="633"/>
      <c r="BZ36" s="633"/>
      <c r="CA36" s="633"/>
      <c r="CB36" s="662"/>
      <c r="CD36" s="663" t="s">
        <v>280</v>
      </c>
      <c r="CE36" s="660"/>
      <c r="CF36" s="660"/>
      <c r="CG36" s="660"/>
      <c r="CH36" s="660"/>
      <c r="CI36" s="660"/>
      <c r="CJ36" s="660"/>
      <c r="CK36" s="660"/>
      <c r="CL36" s="660"/>
      <c r="CM36" s="660"/>
      <c r="CN36" s="660"/>
      <c r="CO36" s="660"/>
      <c r="CP36" s="660"/>
      <c r="CQ36" s="661"/>
      <c r="CR36" s="632">
        <v>1842002</v>
      </c>
      <c r="CS36" s="633"/>
      <c r="CT36" s="633"/>
      <c r="CU36" s="633"/>
      <c r="CV36" s="633"/>
      <c r="CW36" s="633"/>
      <c r="CX36" s="633"/>
      <c r="CY36" s="634"/>
      <c r="CZ36" s="635">
        <v>13.1</v>
      </c>
      <c r="DA36" s="653"/>
      <c r="DB36" s="653"/>
      <c r="DC36" s="654"/>
      <c r="DD36" s="638">
        <v>1106649</v>
      </c>
      <c r="DE36" s="633"/>
      <c r="DF36" s="633"/>
      <c r="DG36" s="633"/>
      <c r="DH36" s="633"/>
      <c r="DI36" s="633"/>
      <c r="DJ36" s="633"/>
      <c r="DK36" s="634"/>
      <c r="DL36" s="638">
        <v>940535</v>
      </c>
      <c r="DM36" s="633"/>
      <c r="DN36" s="633"/>
      <c r="DO36" s="633"/>
      <c r="DP36" s="633"/>
      <c r="DQ36" s="633"/>
      <c r="DR36" s="633"/>
      <c r="DS36" s="633"/>
      <c r="DT36" s="633"/>
      <c r="DU36" s="633"/>
      <c r="DV36" s="634"/>
      <c r="DW36" s="635">
        <v>13</v>
      </c>
      <c r="DX36" s="653"/>
      <c r="DY36" s="653"/>
      <c r="DZ36" s="653"/>
      <c r="EA36" s="653"/>
      <c r="EB36" s="653"/>
      <c r="EC36" s="655"/>
    </row>
    <row r="37" spans="2:133" ht="11.25" customHeight="1" x14ac:dyDescent="0.15">
      <c r="B37" s="629" t="s">
        <v>281</v>
      </c>
      <c r="C37" s="630"/>
      <c r="D37" s="630"/>
      <c r="E37" s="630"/>
      <c r="F37" s="630"/>
      <c r="G37" s="630"/>
      <c r="H37" s="630"/>
      <c r="I37" s="630"/>
      <c r="J37" s="630"/>
      <c r="K37" s="630"/>
      <c r="L37" s="630"/>
      <c r="M37" s="630"/>
      <c r="N37" s="630"/>
      <c r="O37" s="630"/>
      <c r="P37" s="630"/>
      <c r="Q37" s="631"/>
      <c r="R37" s="632">
        <v>250000</v>
      </c>
      <c r="S37" s="633"/>
      <c r="T37" s="633"/>
      <c r="U37" s="633"/>
      <c r="V37" s="633"/>
      <c r="W37" s="633"/>
      <c r="X37" s="633"/>
      <c r="Y37" s="634"/>
      <c r="Z37" s="681">
        <v>1.7</v>
      </c>
      <c r="AA37" s="681"/>
      <c r="AB37" s="681"/>
      <c r="AC37" s="681"/>
      <c r="AD37" s="682" t="s">
        <v>124</v>
      </c>
      <c r="AE37" s="682"/>
      <c r="AF37" s="682"/>
      <c r="AG37" s="682"/>
      <c r="AH37" s="682"/>
      <c r="AI37" s="682"/>
      <c r="AJ37" s="682"/>
      <c r="AK37" s="682"/>
      <c r="AL37" s="635" t="s">
        <v>72</v>
      </c>
      <c r="AM37" s="636"/>
      <c r="AN37" s="636"/>
      <c r="AO37" s="683"/>
      <c r="AQ37" s="656" t="s">
        <v>282</v>
      </c>
      <c r="AR37" s="657"/>
      <c r="AS37" s="657"/>
      <c r="AT37" s="657"/>
      <c r="AU37" s="657"/>
      <c r="AV37" s="657"/>
      <c r="AW37" s="657"/>
      <c r="AX37" s="657"/>
      <c r="AY37" s="658"/>
      <c r="AZ37" s="632">
        <v>183353</v>
      </c>
      <c r="BA37" s="633"/>
      <c r="BB37" s="633"/>
      <c r="BC37" s="633"/>
      <c r="BD37" s="651"/>
      <c r="BE37" s="651"/>
      <c r="BF37" s="659"/>
      <c r="BG37" s="663" t="s">
        <v>283</v>
      </c>
      <c r="BH37" s="660"/>
      <c r="BI37" s="660"/>
      <c r="BJ37" s="660"/>
      <c r="BK37" s="660"/>
      <c r="BL37" s="660"/>
      <c r="BM37" s="660"/>
      <c r="BN37" s="660"/>
      <c r="BO37" s="660"/>
      <c r="BP37" s="660"/>
      <c r="BQ37" s="660"/>
      <c r="BR37" s="660"/>
      <c r="BS37" s="660"/>
      <c r="BT37" s="660"/>
      <c r="BU37" s="661"/>
      <c r="BV37" s="632">
        <v>2837</v>
      </c>
      <c r="BW37" s="633"/>
      <c r="BX37" s="633"/>
      <c r="BY37" s="633"/>
      <c r="BZ37" s="633"/>
      <c r="CA37" s="633"/>
      <c r="CB37" s="662"/>
      <c r="CD37" s="663" t="s">
        <v>284</v>
      </c>
      <c r="CE37" s="660"/>
      <c r="CF37" s="660"/>
      <c r="CG37" s="660"/>
      <c r="CH37" s="660"/>
      <c r="CI37" s="660"/>
      <c r="CJ37" s="660"/>
      <c r="CK37" s="660"/>
      <c r="CL37" s="660"/>
      <c r="CM37" s="660"/>
      <c r="CN37" s="660"/>
      <c r="CO37" s="660"/>
      <c r="CP37" s="660"/>
      <c r="CQ37" s="661"/>
      <c r="CR37" s="632">
        <v>312454</v>
      </c>
      <c r="CS37" s="651"/>
      <c r="CT37" s="651"/>
      <c r="CU37" s="651"/>
      <c r="CV37" s="651"/>
      <c r="CW37" s="651"/>
      <c r="CX37" s="651"/>
      <c r="CY37" s="652"/>
      <c r="CZ37" s="635">
        <v>2.2000000000000002</v>
      </c>
      <c r="DA37" s="653"/>
      <c r="DB37" s="653"/>
      <c r="DC37" s="654"/>
      <c r="DD37" s="638">
        <v>312454</v>
      </c>
      <c r="DE37" s="651"/>
      <c r="DF37" s="651"/>
      <c r="DG37" s="651"/>
      <c r="DH37" s="651"/>
      <c r="DI37" s="651"/>
      <c r="DJ37" s="651"/>
      <c r="DK37" s="652"/>
      <c r="DL37" s="638">
        <v>287961</v>
      </c>
      <c r="DM37" s="651"/>
      <c r="DN37" s="651"/>
      <c r="DO37" s="651"/>
      <c r="DP37" s="651"/>
      <c r="DQ37" s="651"/>
      <c r="DR37" s="651"/>
      <c r="DS37" s="651"/>
      <c r="DT37" s="651"/>
      <c r="DU37" s="651"/>
      <c r="DV37" s="652"/>
      <c r="DW37" s="635">
        <v>4</v>
      </c>
      <c r="DX37" s="653"/>
      <c r="DY37" s="653"/>
      <c r="DZ37" s="653"/>
      <c r="EA37" s="653"/>
      <c r="EB37" s="653"/>
      <c r="EC37" s="655"/>
    </row>
    <row r="38" spans="2:133" ht="11.25" customHeight="1" x14ac:dyDescent="0.15">
      <c r="B38" s="613" t="s">
        <v>285</v>
      </c>
      <c r="C38" s="614"/>
      <c r="D38" s="614"/>
      <c r="E38" s="614"/>
      <c r="F38" s="614"/>
      <c r="G38" s="614"/>
      <c r="H38" s="614"/>
      <c r="I38" s="614"/>
      <c r="J38" s="614"/>
      <c r="K38" s="614"/>
      <c r="L38" s="614"/>
      <c r="M38" s="614"/>
      <c r="N38" s="614"/>
      <c r="O38" s="614"/>
      <c r="P38" s="614"/>
      <c r="Q38" s="615"/>
      <c r="R38" s="616">
        <v>14540558</v>
      </c>
      <c r="S38" s="671"/>
      <c r="T38" s="671"/>
      <c r="U38" s="671"/>
      <c r="V38" s="671"/>
      <c r="W38" s="671"/>
      <c r="X38" s="671"/>
      <c r="Y38" s="676"/>
      <c r="Z38" s="677">
        <v>100</v>
      </c>
      <c r="AA38" s="677"/>
      <c r="AB38" s="677"/>
      <c r="AC38" s="677"/>
      <c r="AD38" s="678">
        <v>6973238</v>
      </c>
      <c r="AE38" s="678"/>
      <c r="AF38" s="678"/>
      <c r="AG38" s="678"/>
      <c r="AH38" s="678"/>
      <c r="AI38" s="678"/>
      <c r="AJ38" s="678"/>
      <c r="AK38" s="678"/>
      <c r="AL38" s="619">
        <v>100</v>
      </c>
      <c r="AM38" s="679"/>
      <c r="AN38" s="679"/>
      <c r="AO38" s="680"/>
      <c r="AQ38" s="656" t="s">
        <v>286</v>
      </c>
      <c r="AR38" s="657"/>
      <c r="AS38" s="657"/>
      <c r="AT38" s="657"/>
      <c r="AU38" s="657"/>
      <c r="AV38" s="657"/>
      <c r="AW38" s="657"/>
      <c r="AX38" s="657"/>
      <c r="AY38" s="658"/>
      <c r="AZ38" s="632">
        <v>73498</v>
      </c>
      <c r="BA38" s="633"/>
      <c r="BB38" s="633"/>
      <c r="BC38" s="633"/>
      <c r="BD38" s="651"/>
      <c r="BE38" s="651"/>
      <c r="BF38" s="659"/>
      <c r="BG38" s="663" t="s">
        <v>287</v>
      </c>
      <c r="BH38" s="660"/>
      <c r="BI38" s="660"/>
      <c r="BJ38" s="660"/>
      <c r="BK38" s="660"/>
      <c r="BL38" s="660"/>
      <c r="BM38" s="660"/>
      <c r="BN38" s="660"/>
      <c r="BO38" s="660"/>
      <c r="BP38" s="660"/>
      <c r="BQ38" s="660"/>
      <c r="BR38" s="660"/>
      <c r="BS38" s="660"/>
      <c r="BT38" s="660"/>
      <c r="BU38" s="661"/>
      <c r="BV38" s="632">
        <v>4886</v>
      </c>
      <c r="BW38" s="633"/>
      <c r="BX38" s="633"/>
      <c r="BY38" s="633"/>
      <c r="BZ38" s="633"/>
      <c r="CA38" s="633"/>
      <c r="CB38" s="662"/>
      <c r="CD38" s="663" t="s">
        <v>288</v>
      </c>
      <c r="CE38" s="660"/>
      <c r="CF38" s="660"/>
      <c r="CG38" s="660"/>
      <c r="CH38" s="660"/>
      <c r="CI38" s="660"/>
      <c r="CJ38" s="660"/>
      <c r="CK38" s="660"/>
      <c r="CL38" s="660"/>
      <c r="CM38" s="660"/>
      <c r="CN38" s="660"/>
      <c r="CO38" s="660"/>
      <c r="CP38" s="660"/>
      <c r="CQ38" s="661"/>
      <c r="CR38" s="632">
        <v>1344590</v>
      </c>
      <c r="CS38" s="633"/>
      <c r="CT38" s="633"/>
      <c r="CU38" s="633"/>
      <c r="CV38" s="633"/>
      <c r="CW38" s="633"/>
      <c r="CX38" s="633"/>
      <c r="CY38" s="634"/>
      <c r="CZ38" s="635">
        <v>9.6</v>
      </c>
      <c r="DA38" s="653"/>
      <c r="DB38" s="653"/>
      <c r="DC38" s="654"/>
      <c r="DD38" s="638">
        <v>1148008</v>
      </c>
      <c r="DE38" s="633"/>
      <c r="DF38" s="633"/>
      <c r="DG38" s="633"/>
      <c r="DH38" s="633"/>
      <c r="DI38" s="633"/>
      <c r="DJ38" s="633"/>
      <c r="DK38" s="634"/>
      <c r="DL38" s="638">
        <v>928104</v>
      </c>
      <c r="DM38" s="633"/>
      <c r="DN38" s="633"/>
      <c r="DO38" s="633"/>
      <c r="DP38" s="633"/>
      <c r="DQ38" s="633"/>
      <c r="DR38" s="633"/>
      <c r="DS38" s="633"/>
      <c r="DT38" s="633"/>
      <c r="DU38" s="633"/>
      <c r="DV38" s="634"/>
      <c r="DW38" s="635">
        <v>12.8</v>
      </c>
      <c r="DX38" s="653"/>
      <c r="DY38" s="653"/>
      <c r="DZ38" s="653"/>
      <c r="EA38" s="653"/>
      <c r="EB38" s="653"/>
      <c r="EC38" s="655"/>
    </row>
    <row r="39" spans="2:133" ht="11.25" customHeight="1" x14ac:dyDescent="0.15">
      <c r="AQ39" s="656" t="s">
        <v>289</v>
      </c>
      <c r="AR39" s="657"/>
      <c r="AS39" s="657"/>
      <c r="AT39" s="657"/>
      <c r="AU39" s="657"/>
      <c r="AV39" s="657"/>
      <c r="AW39" s="657"/>
      <c r="AX39" s="657"/>
      <c r="AY39" s="658"/>
      <c r="AZ39" s="632" t="s">
        <v>72</v>
      </c>
      <c r="BA39" s="633"/>
      <c r="BB39" s="633"/>
      <c r="BC39" s="633"/>
      <c r="BD39" s="651"/>
      <c r="BE39" s="651"/>
      <c r="BF39" s="659"/>
      <c r="BG39" s="664" t="s">
        <v>290</v>
      </c>
      <c r="BH39" s="665"/>
      <c r="BI39" s="665"/>
      <c r="BJ39" s="665"/>
      <c r="BK39" s="665"/>
      <c r="BL39" s="91"/>
      <c r="BM39" s="660" t="s">
        <v>291</v>
      </c>
      <c r="BN39" s="660"/>
      <c r="BO39" s="660"/>
      <c r="BP39" s="660"/>
      <c r="BQ39" s="660"/>
      <c r="BR39" s="660"/>
      <c r="BS39" s="660"/>
      <c r="BT39" s="660"/>
      <c r="BU39" s="661"/>
      <c r="BV39" s="632">
        <v>107</v>
      </c>
      <c r="BW39" s="633"/>
      <c r="BX39" s="633"/>
      <c r="BY39" s="633"/>
      <c r="BZ39" s="633"/>
      <c r="CA39" s="633"/>
      <c r="CB39" s="662"/>
      <c r="CD39" s="663" t="s">
        <v>292</v>
      </c>
      <c r="CE39" s="660"/>
      <c r="CF39" s="660"/>
      <c r="CG39" s="660"/>
      <c r="CH39" s="660"/>
      <c r="CI39" s="660"/>
      <c r="CJ39" s="660"/>
      <c r="CK39" s="660"/>
      <c r="CL39" s="660"/>
      <c r="CM39" s="660"/>
      <c r="CN39" s="660"/>
      <c r="CO39" s="660"/>
      <c r="CP39" s="660"/>
      <c r="CQ39" s="661"/>
      <c r="CR39" s="632">
        <v>271378</v>
      </c>
      <c r="CS39" s="651"/>
      <c r="CT39" s="651"/>
      <c r="CU39" s="651"/>
      <c r="CV39" s="651"/>
      <c r="CW39" s="651"/>
      <c r="CX39" s="651"/>
      <c r="CY39" s="652"/>
      <c r="CZ39" s="635">
        <v>1.9</v>
      </c>
      <c r="DA39" s="653"/>
      <c r="DB39" s="653"/>
      <c r="DC39" s="654"/>
      <c r="DD39" s="638">
        <v>157507</v>
      </c>
      <c r="DE39" s="651"/>
      <c r="DF39" s="651"/>
      <c r="DG39" s="651"/>
      <c r="DH39" s="651"/>
      <c r="DI39" s="651"/>
      <c r="DJ39" s="651"/>
      <c r="DK39" s="652"/>
      <c r="DL39" s="638" t="s">
        <v>72</v>
      </c>
      <c r="DM39" s="651"/>
      <c r="DN39" s="651"/>
      <c r="DO39" s="651"/>
      <c r="DP39" s="651"/>
      <c r="DQ39" s="651"/>
      <c r="DR39" s="651"/>
      <c r="DS39" s="651"/>
      <c r="DT39" s="651"/>
      <c r="DU39" s="651"/>
      <c r="DV39" s="652"/>
      <c r="DW39" s="635" t="s">
        <v>124</v>
      </c>
      <c r="DX39" s="653"/>
      <c r="DY39" s="653"/>
      <c r="DZ39" s="653"/>
      <c r="EA39" s="653"/>
      <c r="EB39" s="653"/>
      <c r="EC39" s="655"/>
    </row>
    <row r="40" spans="2:133" ht="11.25" customHeight="1" x14ac:dyDescent="0.15">
      <c r="AQ40" s="656" t="s">
        <v>293</v>
      </c>
      <c r="AR40" s="657"/>
      <c r="AS40" s="657"/>
      <c r="AT40" s="657"/>
      <c r="AU40" s="657"/>
      <c r="AV40" s="657"/>
      <c r="AW40" s="657"/>
      <c r="AX40" s="657"/>
      <c r="AY40" s="658"/>
      <c r="AZ40" s="632">
        <v>229353</v>
      </c>
      <c r="BA40" s="633"/>
      <c r="BB40" s="633"/>
      <c r="BC40" s="633"/>
      <c r="BD40" s="651"/>
      <c r="BE40" s="651"/>
      <c r="BF40" s="659"/>
      <c r="BG40" s="664"/>
      <c r="BH40" s="665"/>
      <c r="BI40" s="665"/>
      <c r="BJ40" s="665"/>
      <c r="BK40" s="665"/>
      <c r="BL40" s="91"/>
      <c r="BM40" s="660" t="s">
        <v>294</v>
      </c>
      <c r="BN40" s="660"/>
      <c r="BO40" s="660"/>
      <c r="BP40" s="660"/>
      <c r="BQ40" s="660"/>
      <c r="BR40" s="660"/>
      <c r="BS40" s="660"/>
      <c r="BT40" s="660"/>
      <c r="BU40" s="661"/>
      <c r="BV40" s="632" t="s">
        <v>72</v>
      </c>
      <c r="BW40" s="633"/>
      <c r="BX40" s="633"/>
      <c r="BY40" s="633"/>
      <c r="BZ40" s="633"/>
      <c r="CA40" s="633"/>
      <c r="CB40" s="662"/>
      <c r="CD40" s="663" t="s">
        <v>295</v>
      </c>
      <c r="CE40" s="660"/>
      <c r="CF40" s="660"/>
      <c r="CG40" s="660"/>
      <c r="CH40" s="660"/>
      <c r="CI40" s="660"/>
      <c r="CJ40" s="660"/>
      <c r="CK40" s="660"/>
      <c r="CL40" s="660"/>
      <c r="CM40" s="660"/>
      <c r="CN40" s="660"/>
      <c r="CO40" s="660"/>
      <c r="CP40" s="660"/>
      <c r="CQ40" s="661"/>
      <c r="CR40" s="632">
        <v>2280</v>
      </c>
      <c r="CS40" s="633"/>
      <c r="CT40" s="633"/>
      <c r="CU40" s="633"/>
      <c r="CV40" s="633"/>
      <c r="CW40" s="633"/>
      <c r="CX40" s="633"/>
      <c r="CY40" s="634"/>
      <c r="CZ40" s="635">
        <v>0</v>
      </c>
      <c r="DA40" s="653"/>
      <c r="DB40" s="653"/>
      <c r="DC40" s="654"/>
      <c r="DD40" s="638" t="s">
        <v>124</v>
      </c>
      <c r="DE40" s="633"/>
      <c r="DF40" s="633"/>
      <c r="DG40" s="633"/>
      <c r="DH40" s="633"/>
      <c r="DI40" s="633"/>
      <c r="DJ40" s="633"/>
      <c r="DK40" s="634"/>
      <c r="DL40" s="638" t="s">
        <v>72</v>
      </c>
      <c r="DM40" s="633"/>
      <c r="DN40" s="633"/>
      <c r="DO40" s="633"/>
      <c r="DP40" s="633"/>
      <c r="DQ40" s="633"/>
      <c r="DR40" s="633"/>
      <c r="DS40" s="633"/>
      <c r="DT40" s="633"/>
      <c r="DU40" s="633"/>
      <c r="DV40" s="634"/>
      <c r="DW40" s="635" t="s">
        <v>124</v>
      </c>
      <c r="DX40" s="653"/>
      <c r="DY40" s="653"/>
      <c r="DZ40" s="653"/>
      <c r="EA40" s="653"/>
      <c r="EB40" s="653"/>
      <c r="EC40" s="655"/>
    </row>
    <row r="41" spans="2:133" ht="11.25" customHeight="1" x14ac:dyDescent="0.15">
      <c r="AQ41" s="668" t="s">
        <v>296</v>
      </c>
      <c r="AR41" s="669"/>
      <c r="AS41" s="669"/>
      <c r="AT41" s="669"/>
      <c r="AU41" s="669"/>
      <c r="AV41" s="669"/>
      <c r="AW41" s="669"/>
      <c r="AX41" s="669"/>
      <c r="AY41" s="670"/>
      <c r="AZ41" s="616">
        <v>854045</v>
      </c>
      <c r="BA41" s="671"/>
      <c r="BB41" s="671"/>
      <c r="BC41" s="671"/>
      <c r="BD41" s="617"/>
      <c r="BE41" s="617"/>
      <c r="BF41" s="672"/>
      <c r="BG41" s="666"/>
      <c r="BH41" s="667"/>
      <c r="BI41" s="667"/>
      <c r="BJ41" s="667"/>
      <c r="BK41" s="667"/>
      <c r="BL41" s="92"/>
      <c r="BM41" s="673" t="s">
        <v>297</v>
      </c>
      <c r="BN41" s="673"/>
      <c r="BO41" s="673"/>
      <c r="BP41" s="673"/>
      <c r="BQ41" s="673"/>
      <c r="BR41" s="673"/>
      <c r="BS41" s="673"/>
      <c r="BT41" s="673"/>
      <c r="BU41" s="674"/>
      <c r="BV41" s="616">
        <v>353</v>
      </c>
      <c r="BW41" s="671"/>
      <c r="BX41" s="671"/>
      <c r="BY41" s="671"/>
      <c r="BZ41" s="671"/>
      <c r="CA41" s="671"/>
      <c r="CB41" s="675"/>
      <c r="CD41" s="663" t="s">
        <v>298</v>
      </c>
      <c r="CE41" s="660"/>
      <c r="CF41" s="660"/>
      <c r="CG41" s="660"/>
      <c r="CH41" s="660"/>
      <c r="CI41" s="660"/>
      <c r="CJ41" s="660"/>
      <c r="CK41" s="660"/>
      <c r="CL41" s="660"/>
      <c r="CM41" s="660"/>
      <c r="CN41" s="660"/>
      <c r="CO41" s="660"/>
      <c r="CP41" s="660"/>
      <c r="CQ41" s="661"/>
      <c r="CR41" s="632" t="s">
        <v>124</v>
      </c>
      <c r="CS41" s="651"/>
      <c r="CT41" s="651"/>
      <c r="CU41" s="651"/>
      <c r="CV41" s="651"/>
      <c r="CW41" s="651"/>
      <c r="CX41" s="651"/>
      <c r="CY41" s="652"/>
      <c r="CZ41" s="635" t="s">
        <v>187</v>
      </c>
      <c r="DA41" s="653"/>
      <c r="DB41" s="653"/>
      <c r="DC41" s="654"/>
      <c r="DD41" s="638" t="s">
        <v>72</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85" t="s">
        <v>299</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29" t="s">
        <v>300</v>
      </c>
      <c r="CE42" s="630"/>
      <c r="CF42" s="630"/>
      <c r="CG42" s="630"/>
      <c r="CH42" s="630"/>
      <c r="CI42" s="630"/>
      <c r="CJ42" s="630"/>
      <c r="CK42" s="630"/>
      <c r="CL42" s="630"/>
      <c r="CM42" s="630"/>
      <c r="CN42" s="630"/>
      <c r="CO42" s="630"/>
      <c r="CP42" s="630"/>
      <c r="CQ42" s="631"/>
      <c r="CR42" s="632">
        <v>4561932</v>
      </c>
      <c r="CS42" s="633"/>
      <c r="CT42" s="633"/>
      <c r="CU42" s="633"/>
      <c r="CV42" s="633"/>
      <c r="CW42" s="633"/>
      <c r="CX42" s="633"/>
      <c r="CY42" s="634"/>
      <c r="CZ42" s="635">
        <v>32.4</v>
      </c>
      <c r="DA42" s="636"/>
      <c r="DB42" s="636"/>
      <c r="DC42" s="637"/>
      <c r="DD42" s="638">
        <v>837639</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95" t="s">
        <v>301</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29" t="s">
        <v>302</v>
      </c>
      <c r="CE43" s="630"/>
      <c r="CF43" s="630"/>
      <c r="CG43" s="630"/>
      <c r="CH43" s="630"/>
      <c r="CI43" s="630"/>
      <c r="CJ43" s="630"/>
      <c r="CK43" s="630"/>
      <c r="CL43" s="630"/>
      <c r="CM43" s="630"/>
      <c r="CN43" s="630"/>
      <c r="CO43" s="630"/>
      <c r="CP43" s="630"/>
      <c r="CQ43" s="631"/>
      <c r="CR43" s="632">
        <v>105163</v>
      </c>
      <c r="CS43" s="651"/>
      <c r="CT43" s="651"/>
      <c r="CU43" s="651"/>
      <c r="CV43" s="651"/>
      <c r="CW43" s="651"/>
      <c r="CX43" s="651"/>
      <c r="CY43" s="652"/>
      <c r="CZ43" s="635">
        <v>0.7</v>
      </c>
      <c r="DA43" s="653"/>
      <c r="DB43" s="653"/>
      <c r="DC43" s="654"/>
      <c r="DD43" s="638">
        <v>94936</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B44" s="96" t="s">
        <v>303</v>
      </c>
      <c r="CD44" s="645" t="s">
        <v>254</v>
      </c>
      <c r="CE44" s="646"/>
      <c r="CF44" s="629" t="s">
        <v>304</v>
      </c>
      <c r="CG44" s="630"/>
      <c r="CH44" s="630"/>
      <c r="CI44" s="630"/>
      <c r="CJ44" s="630"/>
      <c r="CK44" s="630"/>
      <c r="CL44" s="630"/>
      <c r="CM44" s="630"/>
      <c r="CN44" s="630"/>
      <c r="CO44" s="630"/>
      <c r="CP44" s="630"/>
      <c r="CQ44" s="631"/>
      <c r="CR44" s="632">
        <v>2408521</v>
      </c>
      <c r="CS44" s="633"/>
      <c r="CT44" s="633"/>
      <c r="CU44" s="633"/>
      <c r="CV44" s="633"/>
      <c r="CW44" s="633"/>
      <c r="CX44" s="633"/>
      <c r="CY44" s="634"/>
      <c r="CZ44" s="635">
        <v>17.100000000000001</v>
      </c>
      <c r="DA44" s="636"/>
      <c r="DB44" s="636"/>
      <c r="DC44" s="637"/>
      <c r="DD44" s="638">
        <v>590062</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CD45" s="647"/>
      <c r="CE45" s="648"/>
      <c r="CF45" s="629" t="s">
        <v>305</v>
      </c>
      <c r="CG45" s="630"/>
      <c r="CH45" s="630"/>
      <c r="CI45" s="630"/>
      <c r="CJ45" s="630"/>
      <c r="CK45" s="630"/>
      <c r="CL45" s="630"/>
      <c r="CM45" s="630"/>
      <c r="CN45" s="630"/>
      <c r="CO45" s="630"/>
      <c r="CP45" s="630"/>
      <c r="CQ45" s="631"/>
      <c r="CR45" s="632">
        <v>1555751</v>
      </c>
      <c r="CS45" s="651"/>
      <c r="CT45" s="651"/>
      <c r="CU45" s="651"/>
      <c r="CV45" s="651"/>
      <c r="CW45" s="651"/>
      <c r="CX45" s="651"/>
      <c r="CY45" s="652"/>
      <c r="CZ45" s="635">
        <v>11.1</v>
      </c>
      <c r="DA45" s="653"/>
      <c r="DB45" s="653"/>
      <c r="DC45" s="654"/>
      <c r="DD45" s="638">
        <v>149640</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CD46" s="647"/>
      <c r="CE46" s="648"/>
      <c r="CF46" s="629" t="s">
        <v>306</v>
      </c>
      <c r="CG46" s="630"/>
      <c r="CH46" s="630"/>
      <c r="CI46" s="630"/>
      <c r="CJ46" s="630"/>
      <c r="CK46" s="630"/>
      <c r="CL46" s="630"/>
      <c r="CM46" s="630"/>
      <c r="CN46" s="630"/>
      <c r="CO46" s="630"/>
      <c r="CP46" s="630"/>
      <c r="CQ46" s="631"/>
      <c r="CR46" s="632">
        <v>797451</v>
      </c>
      <c r="CS46" s="633"/>
      <c r="CT46" s="633"/>
      <c r="CU46" s="633"/>
      <c r="CV46" s="633"/>
      <c r="CW46" s="633"/>
      <c r="CX46" s="633"/>
      <c r="CY46" s="634"/>
      <c r="CZ46" s="635">
        <v>5.7</v>
      </c>
      <c r="DA46" s="636"/>
      <c r="DB46" s="636"/>
      <c r="DC46" s="637"/>
      <c r="DD46" s="638">
        <v>391263</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CD47" s="647"/>
      <c r="CE47" s="648"/>
      <c r="CF47" s="629" t="s">
        <v>307</v>
      </c>
      <c r="CG47" s="630"/>
      <c r="CH47" s="630"/>
      <c r="CI47" s="630"/>
      <c r="CJ47" s="630"/>
      <c r="CK47" s="630"/>
      <c r="CL47" s="630"/>
      <c r="CM47" s="630"/>
      <c r="CN47" s="630"/>
      <c r="CO47" s="630"/>
      <c r="CP47" s="630"/>
      <c r="CQ47" s="631"/>
      <c r="CR47" s="632">
        <v>2153411</v>
      </c>
      <c r="CS47" s="651"/>
      <c r="CT47" s="651"/>
      <c r="CU47" s="651"/>
      <c r="CV47" s="651"/>
      <c r="CW47" s="651"/>
      <c r="CX47" s="651"/>
      <c r="CY47" s="652"/>
      <c r="CZ47" s="635">
        <v>15.3</v>
      </c>
      <c r="DA47" s="653"/>
      <c r="DB47" s="653"/>
      <c r="DC47" s="654"/>
      <c r="DD47" s="638">
        <v>247577</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x14ac:dyDescent="0.15">
      <c r="CD48" s="649"/>
      <c r="CE48" s="650"/>
      <c r="CF48" s="629" t="s">
        <v>308</v>
      </c>
      <c r="CG48" s="630"/>
      <c r="CH48" s="630"/>
      <c r="CI48" s="630"/>
      <c r="CJ48" s="630"/>
      <c r="CK48" s="630"/>
      <c r="CL48" s="630"/>
      <c r="CM48" s="630"/>
      <c r="CN48" s="630"/>
      <c r="CO48" s="630"/>
      <c r="CP48" s="630"/>
      <c r="CQ48" s="631"/>
      <c r="CR48" s="632" t="s">
        <v>124</v>
      </c>
      <c r="CS48" s="633"/>
      <c r="CT48" s="633"/>
      <c r="CU48" s="633"/>
      <c r="CV48" s="633"/>
      <c r="CW48" s="633"/>
      <c r="CX48" s="633"/>
      <c r="CY48" s="634"/>
      <c r="CZ48" s="635" t="s">
        <v>187</v>
      </c>
      <c r="DA48" s="636"/>
      <c r="DB48" s="636"/>
      <c r="DC48" s="637"/>
      <c r="DD48" s="638" t="s">
        <v>72</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82:133" ht="11.25" customHeight="1" x14ac:dyDescent="0.15">
      <c r="CD49" s="613" t="s">
        <v>309</v>
      </c>
      <c r="CE49" s="614"/>
      <c r="CF49" s="614"/>
      <c r="CG49" s="614"/>
      <c r="CH49" s="614"/>
      <c r="CI49" s="614"/>
      <c r="CJ49" s="614"/>
      <c r="CK49" s="614"/>
      <c r="CL49" s="614"/>
      <c r="CM49" s="614"/>
      <c r="CN49" s="614"/>
      <c r="CO49" s="614"/>
      <c r="CP49" s="614"/>
      <c r="CQ49" s="615"/>
      <c r="CR49" s="616">
        <v>14076470</v>
      </c>
      <c r="CS49" s="617"/>
      <c r="CT49" s="617"/>
      <c r="CU49" s="617"/>
      <c r="CV49" s="617"/>
      <c r="CW49" s="617"/>
      <c r="CX49" s="617"/>
      <c r="CY49" s="618"/>
      <c r="CZ49" s="619">
        <v>100</v>
      </c>
      <c r="DA49" s="620"/>
      <c r="DB49" s="620"/>
      <c r="DC49" s="621"/>
      <c r="DD49" s="622">
        <v>7905303</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82:133" hidden="1" x14ac:dyDescent="0.15"/>
    <row r="51" spans="82:133" hidden="1" x14ac:dyDescent="0.15"/>
    <row r="52" spans="82:133" hidden="1" x14ac:dyDescent="0.15"/>
    <row r="53" spans="82:133" hidden="1" x14ac:dyDescent="0.15"/>
  </sheetData>
  <sheetProtection algorithmName="SHA-512" hashValue="xd3JMUe7hTAYQ5C9J5bVXpAwyArINSdzO44cS0pYmzjHBmCR/exOq/VXd4SZsNJScOiXnUcP66V5foKjsUZIow==" saltValue="kManXISIquxPOyo/JKFQ4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26" sqref="AF26:AO27"/>
    </sheetView>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310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57" t="s">
        <v>311</v>
      </c>
      <c r="DK2" s="1158"/>
      <c r="DL2" s="1158"/>
      <c r="DM2" s="1158"/>
      <c r="DN2" s="1158"/>
      <c r="DO2" s="1159"/>
      <c r="DP2" s="105"/>
      <c r="DQ2" s="1157" t="s">
        <v>312</v>
      </c>
      <c r="DR2" s="1158"/>
      <c r="DS2" s="1158"/>
      <c r="DT2" s="1158"/>
      <c r="DU2" s="1158"/>
      <c r="DV2" s="1158"/>
      <c r="DW2" s="1158"/>
      <c r="DX2" s="1158"/>
      <c r="DY2" s="1158"/>
      <c r="DZ2" s="1159"/>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0" t="s">
        <v>313</v>
      </c>
      <c r="B4" s="1110"/>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110"/>
      <c r="AL4" s="1110"/>
      <c r="AM4" s="1110"/>
      <c r="AN4" s="1110"/>
      <c r="AO4" s="1110"/>
      <c r="AP4" s="1110"/>
      <c r="AQ4" s="1110"/>
      <c r="AR4" s="1110"/>
      <c r="AS4" s="1110"/>
      <c r="AT4" s="1110"/>
      <c r="AU4" s="1110"/>
      <c r="AV4" s="1110"/>
      <c r="AW4" s="1110"/>
      <c r="AX4" s="1110"/>
      <c r="AY4" s="1110"/>
      <c r="AZ4" s="108"/>
      <c r="BA4" s="108"/>
      <c r="BB4" s="108"/>
      <c r="BC4" s="108"/>
      <c r="BD4" s="108"/>
      <c r="BE4" s="109"/>
      <c r="BF4" s="109"/>
      <c r="BG4" s="109"/>
      <c r="BH4" s="109"/>
      <c r="BI4" s="109"/>
      <c r="BJ4" s="109"/>
      <c r="BK4" s="109"/>
      <c r="BL4" s="109"/>
      <c r="BM4" s="109"/>
      <c r="BN4" s="109"/>
      <c r="BO4" s="109"/>
      <c r="BP4" s="109"/>
      <c r="BQ4" s="108" t="s">
        <v>314</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42" t="s">
        <v>315</v>
      </c>
      <c r="B5" s="1043"/>
      <c r="C5" s="1043"/>
      <c r="D5" s="1043"/>
      <c r="E5" s="1043"/>
      <c r="F5" s="1043"/>
      <c r="G5" s="1043"/>
      <c r="H5" s="1043"/>
      <c r="I5" s="1043"/>
      <c r="J5" s="1043"/>
      <c r="K5" s="1043"/>
      <c r="L5" s="1043"/>
      <c r="M5" s="1043"/>
      <c r="N5" s="1043"/>
      <c r="O5" s="1043"/>
      <c r="P5" s="1044"/>
      <c r="Q5" s="1048" t="s">
        <v>316</v>
      </c>
      <c r="R5" s="1049"/>
      <c r="S5" s="1049"/>
      <c r="T5" s="1049"/>
      <c r="U5" s="1050"/>
      <c r="V5" s="1048" t="s">
        <v>317</v>
      </c>
      <c r="W5" s="1049"/>
      <c r="X5" s="1049"/>
      <c r="Y5" s="1049"/>
      <c r="Z5" s="1050"/>
      <c r="AA5" s="1048" t="s">
        <v>318</v>
      </c>
      <c r="AB5" s="1049"/>
      <c r="AC5" s="1049"/>
      <c r="AD5" s="1049"/>
      <c r="AE5" s="1049"/>
      <c r="AF5" s="1160" t="s">
        <v>319</v>
      </c>
      <c r="AG5" s="1049"/>
      <c r="AH5" s="1049"/>
      <c r="AI5" s="1049"/>
      <c r="AJ5" s="1064"/>
      <c r="AK5" s="1049" t="s">
        <v>320</v>
      </c>
      <c r="AL5" s="1049"/>
      <c r="AM5" s="1049"/>
      <c r="AN5" s="1049"/>
      <c r="AO5" s="1050"/>
      <c r="AP5" s="1048" t="s">
        <v>321</v>
      </c>
      <c r="AQ5" s="1049"/>
      <c r="AR5" s="1049"/>
      <c r="AS5" s="1049"/>
      <c r="AT5" s="1050"/>
      <c r="AU5" s="1048" t="s">
        <v>322</v>
      </c>
      <c r="AV5" s="1049"/>
      <c r="AW5" s="1049"/>
      <c r="AX5" s="1049"/>
      <c r="AY5" s="1064"/>
      <c r="AZ5" s="112"/>
      <c r="BA5" s="112"/>
      <c r="BB5" s="112"/>
      <c r="BC5" s="112"/>
      <c r="BD5" s="112"/>
      <c r="BE5" s="113"/>
      <c r="BF5" s="113"/>
      <c r="BG5" s="113"/>
      <c r="BH5" s="113"/>
      <c r="BI5" s="113"/>
      <c r="BJ5" s="113"/>
      <c r="BK5" s="113"/>
      <c r="BL5" s="113"/>
      <c r="BM5" s="113"/>
      <c r="BN5" s="113"/>
      <c r="BO5" s="113"/>
      <c r="BP5" s="113"/>
      <c r="BQ5" s="1042" t="s">
        <v>323</v>
      </c>
      <c r="BR5" s="1043"/>
      <c r="BS5" s="1043"/>
      <c r="BT5" s="1043"/>
      <c r="BU5" s="1043"/>
      <c r="BV5" s="1043"/>
      <c r="BW5" s="1043"/>
      <c r="BX5" s="1043"/>
      <c r="BY5" s="1043"/>
      <c r="BZ5" s="1043"/>
      <c r="CA5" s="1043"/>
      <c r="CB5" s="1043"/>
      <c r="CC5" s="1043"/>
      <c r="CD5" s="1043"/>
      <c r="CE5" s="1043"/>
      <c r="CF5" s="1043"/>
      <c r="CG5" s="1044"/>
      <c r="CH5" s="1048" t="s">
        <v>324</v>
      </c>
      <c r="CI5" s="1049"/>
      <c r="CJ5" s="1049"/>
      <c r="CK5" s="1049"/>
      <c r="CL5" s="1050"/>
      <c r="CM5" s="1048" t="s">
        <v>325</v>
      </c>
      <c r="CN5" s="1049"/>
      <c r="CO5" s="1049"/>
      <c r="CP5" s="1049"/>
      <c r="CQ5" s="1050"/>
      <c r="CR5" s="1048" t="s">
        <v>326</v>
      </c>
      <c r="CS5" s="1049"/>
      <c r="CT5" s="1049"/>
      <c r="CU5" s="1049"/>
      <c r="CV5" s="1050"/>
      <c r="CW5" s="1048" t="s">
        <v>327</v>
      </c>
      <c r="CX5" s="1049"/>
      <c r="CY5" s="1049"/>
      <c r="CZ5" s="1049"/>
      <c r="DA5" s="1050"/>
      <c r="DB5" s="1048" t="s">
        <v>328</v>
      </c>
      <c r="DC5" s="1049"/>
      <c r="DD5" s="1049"/>
      <c r="DE5" s="1049"/>
      <c r="DF5" s="1050"/>
      <c r="DG5" s="1145" t="s">
        <v>329</v>
      </c>
      <c r="DH5" s="1146"/>
      <c r="DI5" s="1146"/>
      <c r="DJ5" s="1146"/>
      <c r="DK5" s="1147"/>
      <c r="DL5" s="1145" t="s">
        <v>330</v>
      </c>
      <c r="DM5" s="1146"/>
      <c r="DN5" s="1146"/>
      <c r="DO5" s="1146"/>
      <c r="DP5" s="1147"/>
      <c r="DQ5" s="1048" t="s">
        <v>331</v>
      </c>
      <c r="DR5" s="1049"/>
      <c r="DS5" s="1049"/>
      <c r="DT5" s="1049"/>
      <c r="DU5" s="1050"/>
      <c r="DV5" s="1048" t="s">
        <v>322</v>
      </c>
      <c r="DW5" s="1049"/>
      <c r="DX5" s="1049"/>
      <c r="DY5" s="1049"/>
      <c r="DZ5" s="1064"/>
      <c r="EA5" s="110"/>
    </row>
    <row r="6" spans="1:131" s="111" customFormat="1" ht="26.25" customHeight="1" thickBot="1" x14ac:dyDescent="0.2">
      <c r="A6" s="1045"/>
      <c r="B6" s="1046"/>
      <c r="C6" s="1046"/>
      <c r="D6" s="1046"/>
      <c r="E6" s="1046"/>
      <c r="F6" s="1046"/>
      <c r="G6" s="1046"/>
      <c r="H6" s="1046"/>
      <c r="I6" s="1046"/>
      <c r="J6" s="1046"/>
      <c r="K6" s="1046"/>
      <c r="L6" s="1046"/>
      <c r="M6" s="1046"/>
      <c r="N6" s="1046"/>
      <c r="O6" s="1046"/>
      <c r="P6" s="1047"/>
      <c r="Q6" s="1051"/>
      <c r="R6" s="1052"/>
      <c r="S6" s="1052"/>
      <c r="T6" s="1052"/>
      <c r="U6" s="1053"/>
      <c r="V6" s="1051"/>
      <c r="W6" s="1052"/>
      <c r="X6" s="1052"/>
      <c r="Y6" s="1052"/>
      <c r="Z6" s="1053"/>
      <c r="AA6" s="1051"/>
      <c r="AB6" s="1052"/>
      <c r="AC6" s="1052"/>
      <c r="AD6" s="1052"/>
      <c r="AE6" s="1052"/>
      <c r="AF6" s="1161"/>
      <c r="AG6" s="1052"/>
      <c r="AH6" s="1052"/>
      <c r="AI6" s="1052"/>
      <c r="AJ6" s="1065"/>
      <c r="AK6" s="1052"/>
      <c r="AL6" s="1052"/>
      <c r="AM6" s="1052"/>
      <c r="AN6" s="1052"/>
      <c r="AO6" s="1053"/>
      <c r="AP6" s="1051"/>
      <c r="AQ6" s="1052"/>
      <c r="AR6" s="1052"/>
      <c r="AS6" s="1052"/>
      <c r="AT6" s="1053"/>
      <c r="AU6" s="1051"/>
      <c r="AV6" s="1052"/>
      <c r="AW6" s="1052"/>
      <c r="AX6" s="1052"/>
      <c r="AY6" s="1065"/>
      <c r="AZ6" s="108"/>
      <c r="BA6" s="108"/>
      <c r="BB6" s="108"/>
      <c r="BC6" s="108"/>
      <c r="BD6" s="108"/>
      <c r="BE6" s="109"/>
      <c r="BF6" s="109"/>
      <c r="BG6" s="109"/>
      <c r="BH6" s="109"/>
      <c r="BI6" s="109"/>
      <c r="BJ6" s="109"/>
      <c r="BK6" s="109"/>
      <c r="BL6" s="109"/>
      <c r="BM6" s="109"/>
      <c r="BN6" s="109"/>
      <c r="BO6" s="109"/>
      <c r="BP6" s="109"/>
      <c r="BQ6" s="1045"/>
      <c r="BR6" s="1046"/>
      <c r="BS6" s="1046"/>
      <c r="BT6" s="1046"/>
      <c r="BU6" s="1046"/>
      <c r="BV6" s="1046"/>
      <c r="BW6" s="1046"/>
      <c r="BX6" s="1046"/>
      <c r="BY6" s="1046"/>
      <c r="BZ6" s="1046"/>
      <c r="CA6" s="1046"/>
      <c r="CB6" s="1046"/>
      <c r="CC6" s="1046"/>
      <c r="CD6" s="1046"/>
      <c r="CE6" s="1046"/>
      <c r="CF6" s="1046"/>
      <c r="CG6" s="1047"/>
      <c r="CH6" s="1051"/>
      <c r="CI6" s="1052"/>
      <c r="CJ6" s="1052"/>
      <c r="CK6" s="1052"/>
      <c r="CL6" s="1053"/>
      <c r="CM6" s="1051"/>
      <c r="CN6" s="1052"/>
      <c r="CO6" s="1052"/>
      <c r="CP6" s="1052"/>
      <c r="CQ6" s="1053"/>
      <c r="CR6" s="1051"/>
      <c r="CS6" s="1052"/>
      <c r="CT6" s="1052"/>
      <c r="CU6" s="1052"/>
      <c r="CV6" s="1053"/>
      <c r="CW6" s="1051"/>
      <c r="CX6" s="1052"/>
      <c r="CY6" s="1052"/>
      <c r="CZ6" s="1052"/>
      <c r="DA6" s="1053"/>
      <c r="DB6" s="1051"/>
      <c r="DC6" s="1052"/>
      <c r="DD6" s="1052"/>
      <c r="DE6" s="1052"/>
      <c r="DF6" s="1053"/>
      <c r="DG6" s="1148"/>
      <c r="DH6" s="1149"/>
      <c r="DI6" s="1149"/>
      <c r="DJ6" s="1149"/>
      <c r="DK6" s="1150"/>
      <c r="DL6" s="1148"/>
      <c r="DM6" s="1149"/>
      <c r="DN6" s="1149"/>
      <c r="DO6" s="1149"/>
      <c r="DP6" s="1150"/>
      <c r="DQ6" s="1051"/>
      <c r="DR6" s="1052"/>
      <c r="DS6" s="1052"/>
      <c r="DT6" s="1052"/>
      <c r="DU6" s="1053"/>
      <c r="DV6" s="1051"/>
      <c r="DW6" s="1052"/>
      <c r="DX6" s="1052"/>
      <c r="DY6" s="1052"/>
      <c r="DZ6" s="1065"/>
      <c r="EA6" s="110"/>
    </row>
    <row r="7" spans="1:131" s="111" customFormat="1" ht="26.25" customHeight="1" thickTop="1" x14ac:dyDescent="0.15">
      <c r="A7" s="114">
        <v>1</v>
      </c>
      <c r="B7" s="1097" t="s">
        <v>332</v>
      </c>
      <c r="C7" s="1098"/>
      <c r="D7" s="1098"/>
      <c r="E7" s="1098"/>
      <c r="F7" s="1098"/>
      <c r="G7" s="1098"/>
      <c r="H7" s="1098"/>
      <c r="I7" s="1098"/>
      <c r="J7" s="1098"/>
      <c r="K7" s="1098"/>
      <c r="L7" s="1098"/>
      <c r="M7" s="1098"/>
      <c r="N7" s="1098"/>
      <c r="O7" s="1098"/>
      <c r="P7" s="1099"/>
      <c r="Q7" s="1151">
        <v>14536</v>
      </c>
      <c r="R7" s="1152"/>
      <c r="S7" s="1152"/>
      <c r="T7" s="1152"/>
      <c r="U7" s="1152"/>
      <c r="V7" s="1152">
        <v>14072</v>
      </c>
      <c r="W7" s="1152"/>
      <c r="X7" s="1152"/>
      <c r="Y7" s="1152"/>
      <c r="Z7" s="1152"/>
      <c r="AA7" s="1152">
        <v>464</v>
      </c>
      <c r="AB7" s="1152"/>
      <c r="AC7" s="1152"/>
      <c r="AD7" s="1152"/>
      <c r="AE7" s="1153"/>
      <c r="AF7" s="1154">
        <v>135</v>
      </c>
      <c r="AG7" s="1155"/>
      <c r="AH7" s="1155"/>
      <c r="AI7" s="1155"/>
      <c r="AJ7" s="1156"/>
      <c r="AK7" s="1138">
        <v>97</v>
      </c>
      <c r="AL7" s="1139"/>
      <c r="AM7" s="1139"/>
      <c r="AN7" s="1139"/>
      <c r="AO7" s="1139"/>
      <c r="AP7" s="1139">
        <v>8587</v>
      </c>
      <c r="AQ7" s="1139"/>
      <c r="AR7" s="1139"/>
      <c r="AS7" s="1139"/>
      <c r="AT7" s="1139"/>
      <c r="AU7" s="1140"/>
      <c r="AV7" s="1140"/>
      <c r="AW7" s="1140"/>
      <c r="AX7" s="1140"/>
      <c r="AY7" s="1141"/>
      <c r="AZ7" s="108"/>
      <c r="BA7" s="108"/>
      <c r="BB7" s="108"/>
      <c r="BC7" s="108"/>
      <c r="BD7" s="108"/>
      <c r="BE7" s="109"/>
      <c r="BF7" s="109"/>
      <c r="BG7" s="109"/>
      <c r="BH7" s="109"/>
      <c r="BI7" s="109"/>
      <c r="BJ7" s="109"/>
      <c r="BK7" s="109"/>
      <c r="BL7" s="109"/>
      <c r="BM7" s="109"/>
      <c r="BN7" s="109"/>
      <c r="BO7" s="109"/>
      <c r="BP7" s="109"/>
      <c r="BQ7" s="115">
        <v>1</v>
      </c>
      <c r="BR7" s="116"/>
      <c r="BS7" s="1142" t="s">
        <v>333</v>
      </c>
      <c r="BT7" s="1143"/>
      <c r="BU7" s="1143"/>
      <c r="BV7" s="1143"/>
      <c r="BW7" s="1143"/>
      <c r="BX7" s="1143"/>
      <c r="BY7" s="1143"/>
      <c r="BZ7" s="1143"/>
      <c r="CA7" s="1143"/>
      <c r="CB7" s="1143"/>
      <c r="CC7" s="1143"/>
      <c r="CD7" s="1143"/>
      <c r="CE7" s="1143"/>
      <c r="CF7" s="1143"/>
      <c r="CG7" s="1144"/>
      <c r="CH7" s="1135">
        <v>6</v>
      </c>
      <c r="CI7" s="1136"/>
      <c r="CJ7" s="1136"/>
      <c r="CK7" s="1136"/>
      <c r="CL7" s="1137"/>
      <c r="CM7" s="1135">
        <v>65</v>
      </c>
      <c r="CN7" s="1136"/>
      <c r="CO7" s="1136"/>
      <c r="CP7" s="1136"/>
      <c r="CQ7" s="1137"/>
      <c r="CR7" s="1135">
        <v>10</v>
      </c>
      <c r="CS7" s="1136"/>
      <c r="CT7" s="1136"/>
      <c r="CU7" s="1136"/>
      <c r="CV7" s="1137"/>
      <c r="CW7" s="1135" t="s">
        <v>335</v>
      </c>
      <c r="CX7" s="1136"/>
      <c r="CY7" s="1136"/>
      <c r="CZ7" s="1136"/>
      <c r="DA7" s="1137"/>
      <c r="DB7" s="1135" t="s">
        <v>335</v>
      </c>
      <c r="DC7" s="1136"/>
      <c r="DD7" s="1136"/>
      <c r="DE7" s="1136"/>
      <c r="DF7" s="1137"/>
      <c r="DG7" s="1135" t="s">
        <v>335</v>
      </c>
      <c r="DH7" s="1136"/>
      <c r="DI7" s="1136"/>
      <c r="DJ7" s="1136"/>
      <c r="DK7" s="1137"/>
      <c r="DL7" s="1135" t="s">
        <v>335</v>
      </c>
      <c r="DM7" s="1136"/>
      <c r="DN7" s="1136"/>
      <c r="DO7" s="1136"/>
      <c r="DP7" s="1137"/>
      <c r="DQ7" s="1135" t="s">
        <v>335</v>
      </c>
      <c r="DR7" s="1136"/>
      <c r="DS7" s="1136"/>
      <c r="DT7" s="1136"/>
      <c r="DU7" s="1137"/>
      <c r="DV7" s="1162"/>
      <c r="DW7" s="1163"/>
      <c r="DX7" s="1163"/>
      <c r="DY7" s="1163"/>
      <c r="DZ7" s="1164"/>
      <c r="EA7" s="110"/>
    </row>
    <row r="8" spans="1:131" s="111" customFormat="1" ht="26.25" customHeight="1" x14ac:dyDescent="0.15">
      <c r="A8" s="117">
        <v>2</v>
      </c>
      <c r="B8" s="1078" t="s">
        <v>336</v>
      </c>
      <c r="C8" s="1079"/>
      <c r="D8" s="1079"/>
      <c r="E8" s="1079"/>
      <c r="F8" s="1079"/>
      <c r="G8" s="1079"/>
      <c r="H8" s="1079"/>
      <c r="I8" s="1079"/>
      <c r="J8" s="1079"/>
      <c r="K8" s="1079"/>
      <c r="L8" s="1079"/>
      <c r="M8" s="1079"/>
      <c r="N8" s="1079"/>
      <c r="O8" s="1079"/>
      <c r="P8" s="1080"/>
      <c r="Q8" s="1090">
        <v>5</v>
      </c>
      <c r="R8" s="1091"/>
      <c r="S8" s="1091"/>
      <c r="T8" s="1091"/>
      <c r="U8" s="1091"/>
      <c r="V8" s="1091">
        <v>5</v>
      </c>
      <c r="W8" s="1091"/>
      <c r="X8" s="1091"/>
      <c r="Y8" s="1091"/>
      <c r="Z8" s="1091"/>
      <c r="AA8" s="1091">
        <v>0</v>
      </c>
      <c r="AB8" s="1091"/>
      <c r="AC8" s="1091"/>
      <c r="AD8" s="1091"/>
      <c r="AE8" s="1092"/>
      <c r="AF8" s="1084" t="s">
        <v>72</v>
      </c>
      <c r="AG8" s="1085"/>
      <c r="AH8" s="1085"/>
      <c r="AI8" s="1085"/>
      <c r="AJ8" s="1086"/>
      <c r="AK8" s="1133">
        <v>0</v>
      </c>
      <c r="AL8" s="1134"/>
      <c r="AM8" s="1134"/>
      <c r="AN8" s="1134"/>
      <c r="AO8" s="1134"/>
      <c r="AP8" s="1134">
        <v>0</v>
      </c>
      <c r="AQ8" s="1134"/>
      <c r="AR8" s="1134"/>
      <c r="AS8" s="1134"/>
      <c r="AT8" s="1134"/>
      <c r="AU8" s="1131"/>
      <c r="AV8" s="1131"/>
      <c r="AW8" s="1131"/>
      <c r="AX8" s="1131"/>
      <c r="AY8" s="1132"/>
      <c r="AZ8" s="108"/>
      <c r="BA8" s="108"/>
      <c r="BB8" s="108"/>
      <c r="BC8" s="108"/>
      <c r="BD8" s="108"/>
      <c r="BE8" s="109"/>
      <c r="BF8" s="109"/>
      <c r="BG8" s="109"/>
      <c r="BH8" s="109"/>
      <c r="BI8" s="109"/>
      <c r="BJ8" s="109"/>
      <c r="BK8" s="109"/>
      <c r="BL8" s="109"/>
      <c r="BM8" s="109"/>
      <c r="BN8" s="109"/>
      <c r="BO8" s="109"/>
      <c r="BP8" s="109"/>
      <c r="BQ8" s="118">
        <v>2</v>
      </c>
      <c r="BR8" s="119"/>
      <c r="BS8" s="1061" t="s">
        <v>337</v>
      </c>
      <c r="BT8" s="1062"/>
      <c r="BU8" s="1062"/>
      <c r="BV8" s="1062"/>
      <c r="BW8" s="1062"/>
      <c r="BX8" s="1062"/>
      <c r="BY8" s="1062"/>
      <c r="BZ8" s="1062"/>
      <c r="CA8" s="1062"/>
      <c r="CB8" s="1062"/>
      <c r="CC8" s="1062"/>
      <c r="CD8" s="1062"/>
      <c r="CE8" s="1062"/>
      <c r="CF8" s="1062"/>
      <c r="CG8" s="1063"/>
      <c r="CH8" s="1036">
        <v>9</v>
      </c>
      <c r="CI8" s="1037"/>
      <c r="CJ8" s="1037"/>
      <c r="CK8" s="1037"/>
      <c r="CL8" s="1038"/>
      <c r="CM8" s="1036">
        <v>-7</v>
      </c>
      <c r="CN8" s="1037"/>
      <c r="CO8" s="1037"/>
      <c r="CP8" s="1037"/>
      <c r="CQ8" s="1038"/>
      <c r="CR8" s="1036">
        <v>2</v>
      </c>
      <c r="CS8" s="1037"/>
      <c r="CT8" s="1037"/>
      <c r="CU8" s="1037"/>
      <c r="CV8" s="1038"/>
      <c r="CW8" s="1036" t="s">
        <v>334</v>
      </c>
      <c r="CX8" s="1037"/>
      <c r="CY8" s="1037"/>
      <c r="CZ8" s="1037"/>
      <c r="DA8" s="1038"/>
      <c r="DB8" s="1036" t="s">
        <v>334</v>
      </c>
      <c r="DC8" s="1037"/>
      <c r="DD8" s="1037"/>
      <c r="DE8" s="1037"/>
      <c r="DF8" s="1038"/>
      <c r="DG8" s="1036" t="s">
        <v>334</v>
      </c>
      <c r="DH8" s="1037"/>
      <c r="DI8" s="1037"/>
      <c r="DJ8" s="1037"/>
      <c r="DK8" s="1038"/>
      <c r="DL8" s="1036" t="s">
        <v>338</v>
      </c>
      <c r="DM8" s="1037"/>
      <c r="DN8" s="1037"/>
      <c r="DO8" s="1037"/>
      <c r="DP8" s="1038"/>
      <c r="DQ8" s="1036" t="s">
        <v>334</v>
      </c>
      <c r="DR8" s="1037"/>
      <c r="DS8" s="1037"/>
      <c r="DT8" s="1037"/>
      <c r="DU8" s="1038"/>
      <c r="DV8" s="1039"/>
      <c r="DW8" s="1040"/>
      <c r="DX8" s="1040"/>
      <c r="DY8" s="1040"/>
      <c r="DZ8" s="1041"/>
      <c r="EA8" s="110"/>
    </row>
    <row r="9" spans="1:131" s="111" customFormat="1" ht="26.25" customHeight="1" x14ac:dyDescent="0.15">
      <c r="A9" s="117">
        <v>3</v>
      </c>
      <c r="B9" s="1078"/>
      <c r="C9" s="1079"/>
      <c r="D9" s="1079"/>
      <c r="E9" s="1079"/>
      <c r="F9" s="1079"/>
      <c r="G9" s="1079"/>
      <c r="H9" s="1079"/>
      <c r="I9" s="1079"/>
      <c r="J9" s="1079"/>
      <c r="K9" s="1079"/>
      <c r="L9" s="1079"/>
      <c r="M9" s="1079"/>
      <c r="N9" s="1079"/>
      <c r="O9" s="1079"/>
      <c r="P9" s="1080"/>
      <c r="Q9" s="1090"/>
      <c r="R9" s="1091"/>
      <c r="S9" s="1091"/>
      <c r="T9" s="1091"/>
      <c r="U9" s="1091"/>
      <c r="V9" s="1091"/>
      <c r="W9" s="1091"/>
      <c r="X9" s="1091"/>
      <c r="Y9" s="1091"/>
      <c r="Z9" s="1091"/>
      <c r="AA9" s="1091"/>
      <c r="AB9" s="1091"/>
      <c r="AC9" s="1091"/>
      <c r="AD9" s="1091"/>
      <c r="AE9" s="1092"/>
      <c r="AF9" s="1084"/>
      <c r="AG9" s="1085"/>
      <c r="AH9" s="1085"/>
      <c r="AI9" s="1085"/>
      <c r="AJ9" s="1086"/>
      <c r="AK9" s="1133"/>
      <c r="AL9" s="1134"/>
      <c r="AM9" s="1134"/>
      <c r="AN9" s="1134"/>
      <c r="AO9" s="1134"/>
      <c r="AP9" s="1134"/>
      <c r="AQ9" s="1134"/>
      <c r="AR9" s="1134"/>
      <c r="AS9" s="1134"/>
      <c r="AT9" s="1134"/>
      <c r="AU9" s="1131"/>
      <c r="AV9" s="1131"/>
      <c r="AW9" s="1131"/>
      <c r="AX9" s="1131"/>
      <c r="AY9" s="1132"/>
      <c r="AZ9" s="108"/>
      <c r="BA9" s="108"/>
      <c r="BB9" s="108"/>
      <c r="BC9" s="108"/>
      <c r="BD9" s="108"/>
      <c r="BE9" s="109"/>
      <c r="BF9" s="109"/>
      <c r="BG9" s="109"/>
      <c r="BH9" s="109"/>
      <c r="BI9" s="109"/>
      <c r="BJ9" s="109"/>
      <c r="BK9" s="109"/>
      <c r="BL9" s="109"/>
      <c r="BM9" s="109"/>
      <c r="BN9" s="109"/>
      <c r="BO9" s="109"/>
      <c r="BP9" s="109"/>
      <c r="BQ9" s="118">
        <v>3</v>
      </c>
      <c r="BR9" s="119"/>
      <c r="BS9" s="1061" t="s">
        <v>339</v>
      </c>
      <c r="BT9" s="1062"/>
      <c r="BU9" s="1062"/>
      <c r="BV9" s="1062"/>
      <c r="BW9" s="1062"/>
      <c r="BX9" s="1062"/>
      <c r="BY9" s="1062"/>
      <c r="BZ9" s="1062"/>
      <c r="CA9" s="1062"/>
      <c r="CB9" s="1062"/>
      <c r="CC9" s="1062"/>
      <c r="CD9" s="1062"/>
      <c r="CE9" s="1062"/>
      <c r="CF9" s="1062"/>
      <c r="CG9" s="1063"/>
      <c r="CH9" s="1036">
        <v>-1</v>
      </c>
      <c r="CI9" s="1037"/>
      <c r="CJ9" s="1037"/>
      <c r="CK9" s="1037"/>
      <c r="CL9" s="1038"/>
      <c r="CM9" s="1036">
        <v>119</v>
      </c>
      <c r="CN9" s="1037"/>
      <c r="CO9" s="1037"/>
      <c r="CP9" s="1037"/>
      <c r="CQ9" s="1038"/>
      <c r="CR9" s="1036">
        <v>30</v>
      </c>
      <c r="CS9" s="1037"/>
      <c r="CT9" s="1037"/>
      <c r="CU9" s="1037"/>
      <c r="CV9" s="1038"/>
      <c r="CW9" s="1036" t="s">
        <v>334</v>
      </c>
      <c r="CX9" s="1037"/>
      <c r="CY9" s="1037"/>
      <c r="CZ9" s="1037"/>
      <c r="DA9" s="1038"/>
      <c r="DB9" s="1036" t="s">
        <v>334</v>
      </c>
      <c r="DC9" s="1037"/>
      <c r="DD9" s="1037"/>
      <c r="DE9" s="1037"/>
      <c r="DF9" s="1038"/>
      <c r="DG9" s="1036" t="s">
        <v>334</v>
      </c>
      <c r="DH9" s="1037"/>
      <c r="DI9" s="1037"/>
      <c r="DJ9" s="1037"/>
      <c r="DK9" s="1038"/>
      <c r="DL9" s="1036" t="s">
        <v>334</v>
      </c>
      <c r="DM9" s="1037"/>
      <c r="DN9" s="1037"/>
      <c r="DO9" s="1037"/>
      <c r="DP9" s="1038"/>
      <c r="DQ9" s="1036" t="s">
        <v>340</v>
      </c>
      <c r="DR9" s="1037"/>
      <c r="DS9" s="1037"/>
      <c r="DT9" s="1037"/>
      <c r="DU9" s="1038"/>
      <c r="DV9" s="1039"/>
      <c r="DW9" s="1040"/>
      <c r="DX9" s="1040"/>
      <c r="DY9" s="1040"/>
      <c r="DZ9" s="1041"/>
      <c r="EA9" s="110"/>
    </row>
    <row r="10" spans="1:131" s="111" customFormat="1" ht="26.25" customHeight="1" x14ac:dyDescent="0.15">
      <c r="A10" s="117">
        <v>4</v>
      </c>
      <c r="B10" s="1078"/>
      <c r="C10" s="1079"/>
      <c r="D10" s="1079"/>
      <c r="E10" s="1079"/>
      <c r="F10" s="1079"/>
      <c r="G10" s="1079"/>
      <c r="H10" s="1079"/>
      <c r="I10" s="1079"/>
      <c r="J10" s="1079"/>
      <c r="K10" s="1079"/>
      <c r="L10" s="1079"/>
      <c r="M10" s="1079"/>
      <c r="N10" s="1079"/>
      <c r="O10" s="1079"/>
      <c r="P10" s="1080"/>
      <c r="Q10" s="1090"/>
      <c r="R10" s="1091"/>
      <c r="S10" s="1091"/>
      <c r="T10" s="1091"/>
      <c r="U10" s="1091"/>
      <c r="V10" s="1091"/>
      <c r="W10" s="1091"/>
      <c r="X10" s="1091"/>
      <c r="Y10" s="1091"/>
      <c r="Z10" s="1091"/>
      <c r="AA10" s="1091"/>
      <c r="AB10" s="1091"/>
      <c r="AC10" s="1091"/>
      <c r="AD10" s="1091"/>
      <c r="AE10" s="1092"/>
      <c r="AF10" s="1084"/>
      <c r="AG10" s="1085"/>
      <c r="AH10" s="1085"/>
      <c r="AI10" s="1085"/>
      <c r="AJ10" s="1086"/>
      <c r="AK10" s="1133"/>
      <c r="AL10" s="1134"/>
      <c r="AM10" s="1134"/>
      <c r="AN10" s="1134"/>
      <c r="AO10" s="1134"/>
      <c r="AP10" s="1134"/>
      <c r="AQ10" s="1134"/>
      <c r="AR10" s="1134"/>
      <c r="AS10" s="1134"/>
      <c r="AT10" s="1134"/>
      <c r="AU10" s="1131"/>
      <c r="AV10" s="1131"/>
      <c r="AW10" s="1131"/>
      <c r="AX10" s="1131"/>
      <c r="AY10" s="1132"/>
      <c r="AZ10" s="108"/>
      <c r="BA10" s="108"/>
      <c r="BB10" s="108"/>
      <c r="BC10" s="108"/>
      <c r="BD10" s="108"/>
      <c r="BE10" s="109"/>
      <c r="BF10" s="109"/>
      <c r="BG10" s="109"/>
      <c r="BH10" s="109"/>
      <c r="BI10" s="109"/>
      <c r="BJ10" s="109"/>
      <c r="BK10" s="109"/>
      <c r="BL10" s="109"/>
      <c r="BM10" s="109"/>
      <c r="BN10" s="109"/>
      <c r="BO10" s="109"/>
      <c r="BP10" s="109"/>
      <c r="BQ10" s="118">
        <v>4</v>
      </c>
      <c r="BR10" s="119"/>
      <c r="BS10" s="1061" t="s">
        <v>341</v>
      </c>
      <c r="BT10" s="1062"/>
      <c r="BU10" s="1062"/>
      <c r="BV10" s="1062"/>
      <c r="BW10" s="1062"/>
      <c r="BX10" s="1062"/>
      <c r="BY10" s="1062"/>
      <c r="BZ10" s="1062"/>
      <c r="CA10" s="1062"/>
      <c r="CB10" s="1062"/>
      <c r="CC10" s="1062"/>
      <c r="CD10" s="1062"/>
      <c r="CE10" s="1062"/>
      <c r="CF10" s="1062"/>
      <c r="CG10" s="1063"/>
      <c r="CH10" s="1036">
        <v>24</v>
      </c>
      <c r="CI10" s="1037"/>
      <c r="CJ10" s="1037"/>
      <c r="CK10" s="1037"/>
      <c r="CL10" s="1038"/>
      <c r="CM10" s="1036">
        <v>127</v>
      </c>
      <c r="CN10" s="1037"/>
      <c r="CO10" s="1037"/>
      <c r="CP10" s="1037"/>
      <c r="CQ10" s="1038"/>
      <c r="CR10" s="1036">
        <v>3</v>
      </c>
      <c r="CS10" s="1037"/>
      <c r="CT10" s="1037"/>
      <c r="CU10" s="1037"/>
      <c r="CV10" s="1038"/>
      <c r="CW10" s="1036" t="s">
        <v>334</v>
      </c>
      <c r="CX10" s="1037"/>
      <c r="CY10" s="1037"/>
      <c r="CZ10" s="1037"/>
      <c r="DA10" s="1038"/>
      <c r="DB10" s="1036" t="s">
        <v>334</v>
      </c>
      <c r="DC10" s="1037"/>
      <c r="DD10" s="1037"/>
      <c r="DE10" s="1037"/>
      <c r="DF10" s="1038"/>
      <c r="DG10" s="1036" t="s">
        <v>334</v>
      </c>
      <c r="DH10" s="1037"/>
      <c r="DI10" s="1037"/>
      <c r="DJ10" s="1037"/>
      <c r="DK10" s="1038"/>
      <c r="DL10" s="1036" t="s">
        <v>334</v>
      </c>
      <c r="DM10" s="1037"/>
      <c r="DN10" s="1037"/>
      <c r="DO10" s="1037"/>
      <c r="DP10" s="1038"/>
      <c r="DQ10" s="1036" t="s">
        <v>334</v>
      </c>
      <c r="DR10" s="1037"/>
      <c r="DS10" s="1037"/>
      <c r="DT10" s="1037"/>
      <c r="DU10" s="1038"/>
      <c r="DV10" s="1039"/>
      <c r="DW10" s="1040"/>
      <c r="DX10" s="1040"/>
      <c r="DY10" s="1040"/>
      <c r="DZ10" s="1041"/>
      <c r="EA10" s="110"/>
    </row>
    <row r="11" spans="1:131" s="111" customFormat="1" ht="26.25" customHeight="1" x14ac:dyDescent="0.15">
      <c r="A11" s="117">
        <v>5</v>
      </c>
      <c r="B11" s="1078"/>
      <c r="C11" s="1079"/>
      <c r="D11" s="1079"/>
      <c r="E11" s="1079"/>
      <c r="F11" s="1079"/>
      <c r="G11" s="1079"/>
      <c r="H11" s="1079"/>
      <c r="I11" s="1079"/>
      <c r="J11" s="1079"/>
      <c r="K11" s="1079"/>
      <c r="L11" s="1079"/>
      <c r="M11" s="1079"/>
      <c r="N11" s="1079"/>
      <c r="O11" s="1079"/>
      <c r="P11" s="1080"/>
      <c r="Q11" s="1090"/>
      <c r="R11" s="1091"/>
      <c r="S11" s="1091"/>
      <c r="T11" s="1091"/>
      <c r="U11" s="1091"/>
      <c r="V11" s="1091"/>
      <c r="W11" s="1091"/>
      <c r="X11" s="1091"/>
      <c r="Y11" s="1091"/>
      <c r="Z11" s="1091"/>
      <c r="AA11" s="1091"/>
      <c r="AB11" s="1091"/>
      <c r="AC11" s="1091"/>
      <c r="AD11" s="1091"/>
      <c r="AE11" s="1092"/>
      <c r="AF11" s="1084"/>
      <c r="AG11" s="1085"/>
      <c r="AH11" s="1085"/>
      <c r="AI11" s="1085"/>
      <c r="AJ11" s="1086"/>
      <c r="AK11" s="1133"/>
      <c r="AL11" s="1134"/>
      <c r="AM11" s="1134"/>
      <c r="AN11" s="1134"/>
      <c r="AO11" s="1134"/>
      <c r="AP11" s="1134"/>
      <c r="AQ11" s="1134"/>
      <c r="AR11" s="1134"/>
      <c r="AS11" s="1134"/>
      <c r="AT11" s="1134"/>
      <c r="AU11" s="1131"/>
      <c r="AV11" s="1131"/>
      <c r="AW11" s="1131"/>
      <c r="AX11" s="1131"/>
      <c r="AY11" s="1132"/>
      <c r="AZ11" s="108"/>
      <c r="BA11" s="108"/>
      <c r="BB11" s="108"/>
      <c r="BC11" s="108"/>
      <c r="BD11" s="108"/>
      <c r="BE11" s="109"/>
      <c r="BF11" s="109"/>
      <c r="BG11" s="109"/>
      <c r="BH11" s="109"/>
      <c r="BI11" s="109"/>
      <c r="BJ11" s="109"/>
      <c r="BK11" s="109"/>
      <c r="BL11" s="109"/>
      <c r="BM11" s="109"/>
      <c r="BN11" s="109"/>
      <c r="BO11" s="109"/>
      <c r="BP11" s="109"/>
      <c r="BQ11" s="118">
        <v>5</v>
      </c>
      <c r="BR11" s="119"/>
      <c r="BS11" s="1061" t="s">
        <v>342</v>
      </c>
      <c r="BT11" s="1062"/>
      <c r="BU11" s="1062"/>
      <c r="BV11" s="1062"/>
      <c r="BW11" s="1062"/>
      <c r="BX11" s="1062"/>
      <c r="BY11" s="1062"/>
      <c r="BZ11" s="1062"/>
      <c r="CA11" s="1062"/>
      <c r="CB11" s="1062"/>
      <c r="CC11" s="1062"/>
      <c r="CD11" s="1062"/>
      <c r="CE11" s="1062"/>
      <c r="CF11" s="1062"/>
      <c r="CG11" s="1063"/>
      <c r="CH11" s="1036">
        <v>-7</v>
      </c>
      <c r="CI11" s="1037"/>
      <c r="CJ11" s="1037"/>
      <c r="CK11" s="1037"/>
      <c r="CL11" s="1038"/>
      <c r="CM11" s="1036">
        <v>-32</v>
      </c>
      <c r="CN11" s="1037"/>
      <c r="CO11" s="1037"/>
      <c r="CP11" s="1037"/>
      <c r="CQ11" s="1038"/>
      <c r="CR11" s="1036">
        <v>100</v>
      </c>
      <c r="CS11" s="1037"/>
      <c r="CT11" s="1037"/>
      <c r="CU11" s="1037"/>
      <c r="CV11" s="1038"/>
      <c r="CW11" s="1036" t="s">
        <v>334</v>
      </c>
      <c r="CX11" s="1037"/>
      <c r="CY11" s="1037"/>
      <c r="CZ11" s="1037"/>
      <c r="DA11" s="1038"/>
      <c r="DB11" s="1036">
        <v>21</v>
      </c>
      <c r="DC11" s="1037"/>
      <c r="DD11" s="1037"/>
      <c r="DE11" s="1037"/>
      <c r="DF11" s="1038"/>
      <c r="DG11" s="1036" t="s">
        <v>334</v>
      </c>
      <c r="DH11" s="1037"/>
      <c r="DI11" s="1037"/>
      <c r="DJ11" s="1037"/>
      <c r="DK11" s="1038"/>
      <c r="DL11" s="1036" t="s">
        <v>334</v>
      </c>
      <c r="DM11" s="1037"/>
      <c r="DN11" s="1037"/>
      <c r="DO11" s="1037"/>
      <c r="DP11" s="1038"/>
      <c r="DQ11" s="1036" t="s">
        <v>334</v>
      </c>
      <c r="DR11" s="1037"/>
      <c r="DS11" s="1037"/>
      <c r="DT11" s="1037"/>
      <c r="DU11" s="1038"/>
      <c r="DV11" s="1039"/>
      <c r="DW11" s="1040"/>
      <c r="DX11" s="1040"/>
      <c r="DY11" s="1040"/>
      <c r="DZ11" s="1041"/>
      <c r="EA11" s="110"/>
    </row>
    <row r="12" spans="1:131" s="111" customFormat="1" ht="26.25" customHeight="1" x14ac:dyDescent="0.15">
      <c r="A12" s="117">
        <v>6</v>
      </c>
      <c r="B12" s="1078"/>
      <c r="C12" s="1079"/>
      <c r="D12" s="1079"/>
      <c r="E12" s="1079"/>
      <c r="F12" s="1079"/>
      <c r="G12" s="1079"/>
      <c r="H12" s="1079"/>
      <c r="I12" s="1079"/>
      <c r="J12" s="1079"/>
      <c r="K12" s="1079"/>
      <c r="L12" s="1079"/>
      <c r="M12" s="1079"/>
      <c r="N12" s="1079"/>
      <c r="O12" s="1079"/>
      <c r="P12" s="1080"/>
      <c r="Q12" s="1090"/>
      <c r="R12" s="1091"/>
      <c r="S12" s="1091"/>
      <c r="T12" s="1091"/>
      <c r="U12" s="1091"/>
      <c r="V12" s="1091"/>
      <c r="W12" s="1091"/>
      <c r="X12" s="1091"/>
      <c r="Y12" s="1091"/>
      <c r="Z12" s="1091"/>
      <c r="AA12" s="1091"/>
      <c r="AB12" s="1091"/>
      <c r="AC12" s="1091"/>
      <c r="AD12" s="1091"/>
      <c r="AE12" s="1092"/>
      <c r="AF12" s="1084"/>
      <c r="AG12" s="1085"/>
      <c r="AH12" s="1085"/>
      <c r="AI12" s="1085"/>
      <c r="AJ12" s="1086"/>
      <c r="AK12" s="1133"/>
      <c r="AL12" s="1134"/>
      <c r="AM12" s="1134"/>
      <c r="AN12" s="1134"/>
      <c r="AO12" s="1134"/>
      <c r="AP12" s="1134"/>
      <c r="AQ12" s="1134"/>
      <c r="AR12" s="1134"/>
      <c r="AS12" s="1134"/>
      <c r="AT12" s="1134"/>
      <c r="AU12" s="1131"/>
      <c r="AV12" s="1131"/>
      <c r="AW12" s="1131"/>
      <c r="AX12" s="1131"/>
      <c r="AY12" s="1132"/>
      <c r="AZ12" s="108"/>
      <c r="BA12" s="108"/>
      <c r="BB12" s="108"/>
      <c r="BC12" s="108"/>
      <c r="BD12" s="108"/>
      <c r="BE12" s="109"/>
      <c r="BF12" s="109"/>
      <c r="BG12" s="109"/>
      <c r="BH12" s="109"/>
      <c r="BI12" s="109"/>
      <c r="BJ12" s="109"/>
      <c r="BK12" s="109"/>
      <c r="BL12" s="109"/>
      <c r="BM12" s="109"/>
      <c r="BN12" s="109"/>
      <c r="BO12" s="109"/>
      <c r="BP12" s="109"/>
      <c r="BQ12" s="118">
        <v>6</v>
      </c>
      <c r="BR12" s="119"/>
      <c r="BS12" s="1061"/>
      <c r="BT12" s="1062"/>
      <c r="BU12" s="1062"/>
      <c r="BV12" s="1062"/>
      <c r="BW12" s="1062"/>
      <c r="BX12" s="1062"/>
      <c r="BY12" s="1062"/>
      <c r="BZ12" s="1062"/>
      <c r="CA12" s="1062"/>
      <c r="CB12" s="1062"/>
      <c r="CC12" s="1062"/>
      <c r="CD12" s="1062"/>
      <c r="CE12" s="1062"/>
      <c r="CF12" s="1062"/>
      <c r="CG12" s="1063"/>
      <c r="CH12" s="1036"/>
      <c r="CI12" s="1037"/>
      <c r="CJ12" s="1037"/>
      <c r="CK12" s="1037"/>
      <c r="CL12" s="1038"/>
      <c r="CM12" s="1036"/>
      <c r="CN12" s="1037"/>
      <c r="CO12" s="1037"/>
      <c r="CP12" s="1037"/>
      <c r="CQ12" s="1038"/>
      <c r="CR12" s="1036"/>
      <c r="CS12" s="1037"/>
      <c r="CT12" s="1037"/>
      <c r="CU12" s="1037"/>
      <c r="CV12" s="1038"/>
      <c r="CW12" s="1036"/>
      <c r="CX12" s="1037"/>
      <c r="CY12" s="1037"/>
      <c r="CZ12" s="1037"/>
      <c r="DA12" s="1038"/>
      <c r="DB12" s="1036"/>
      <c r="DC12" s="1037"/>
      <c r="DD12" s="1037"/>
      <c r="DE12" s="1037"/>
      <c r="DF12" s="1038"/>
      <c r="DG12" s="1036"/>
      <c r="DH12" s="1037"/>
      <c r="DI12" s="1037"/>
      <c r="DJ12" s="1037"/>
      <c r="DK12" s="1038"/>
      <c r="DL12" s="1036"/>
      <c r="DM12" s="1037"/>
      <c r="DN12" s="1037"/>
      <c r="DO12" s="1037"/>
      <c r="DP12" s="1038"/>
      <c r="DQ12" s="1036"/>
      <c r="DR12" s="1037"/>
      <c r="DS12" s="1037"/>
      <c r="DT12" s="1037"/>
      <c r="DU12" s="1038"/>
      <c r="DV12" s="1039"/>
      <c r="DW12" s="1040"/>
      <c r="DX12" s="1040"/>
      <c r="DY12" s="1040"/>
      <c r="DZ12" s="1041"/>
      <c r="EA12" s="110"/>
    </row>
    <row r="13" spans="1:131" s="111" customFormat="1" ht="26.25" customHeight="1" x14ac:dyDescent="0.15">
      <c r="A13" s="117">
        <v>7</v>
      </c>
      <c r="B13" s="1078"/>
      <c r="C13" s="1079"/>
      <c r="D13" s="1079"/>
      <c r="E13" s="1079"/>
      <c r="F13" s="1079"/>
      <c r="G13" s="1079"/>
      <c r="H13" s="1079"/>
      <c r="I13" s="1079"/>
      <c r="J13" s="1079"/>
      <c r="K13" s="1079"/>
      <c r="L13" s="1079"/>
      <c r="M13" s="1079"/>
      <c r="N13" s="1079"/>
      <c r="O13" s="1079"/>
      <c r="P13" s="1080"/>
      <c r="Q13" s="1090"/>
      <c r="R13" s="1091"/>
      <c r="S13" s="1091"/>
      <c r="T13" s="1091"/>
      <c r="U13" s="1091"/>
      <c r="V13" s="1091"/>
      <c r="W13" s="1091"/>
      <c r="X13" s="1091"/>
      <c r="Y13" s="1091"/>
      <c r="Z13" s="1091"/>
      <c r="AA13" s="1091"/>
      <c r="AB13" s="1091"/>
      <c r="AC13" s="1091"/>
      <c r="AD13" s="1091"/>
      <c r="AE13" s="1092"/>
      <c r="AF13" s="1084"/>
      <c r="AG13" s="1085"/>
      <c r="AH13" s="1085"/>
      <c r="AI13" s="1085"/>
      <c r="AJ13" s="1086"/>
      <c r="AK13" s="1133"/>
      <c r="AL13" s="1134"/>
      <c r="AM13" s="1134"/>
      <c r="AN13" s="1134"/>
      <c r="AO13" s="1134"/>
      <c r="AP13" s="1134"/>
      <c r="AQ13" s="1134"/>
      <c r="AR13" s="1134"/>
      <c r="AS13" s="1134"/>
      <c r="AT13" s="1134"/>
      <c r="AU13" s="1131"/>
      <c r="AV13" s="1131"/>
      <c r="AW13" s="1131"/>
      <c r="AX13" s="1131"/>
      <c r="AY13" s="1132"/>
      <c r="AZ13" s="108"/>
      <c r="BA13" s="108"/>
      <c r="BB13" s="108"/>
      <c r="BC13" s="108"/>
      <c r="BD13" s="108"/>
      <c r="BE13" s="109"/>
      <c r="BF13" s="109"/>
      <c r="BG13" s="109"/>
      <c r="BH13" s="109"/>
      <c r="BI13" s="109"/>
      <c r="BJ13" s="109"/>
      <c r="BK13" s="109"/>
      <c r="BL13" s="109"/>
      <c r="BM13" s="109"/>
      <c r="BN13" s="109"/>
      <c r="BO13" s="109"/>
      <c r="BP13" s="109"/>
      <c r="BQ13" s="118">
        <v>7</v>
      </c>
      <c r="BR13" s="119"/>
      <c r="BS13" s="1061"/>
      <c r="BT13" s="1062"/>
      <c r="BU13" s="1062"/>
      <c r="BV13" s="1062"/>
      <c r="BW13" s="1062"/>
      <c r="BX13" s="1062"/>
      <c r="BY13" s="1062"/>
      <c r="BZ13" s="1062"/>
      <c r="CA13" s="1062"/>
      <c r="CB13" s="1062"/>
      <c r="CC13" s="1062"/>
      <c r="CD13" s="1062"/>
      <c r="CE13" s="1062"/>
      <c r="CF13" s="1062"/>
      <c r="CG13" s="1063"/>
      <c r="CH13" s="1036"/>
      <c r="CI13" s="1037"/>
      <c r="CJ13" s="1037"/>
      <c r="CK13" s="1037"/>
      <c r="CL13" s="1038"/>
      <c r="CM13" s="1036"/>
      <c r="CN13" s="1037"/>
      <c r="CO13" s="1037"/>
      <c r="CP13" s="1037"/>
      <c r="CQ13" s="1038"/>
      <c r="CR13" s="1036"/>
      <c r="CS13" s="1037"/>
      <c r="CT13" s="1037"/>
      <c r="CU13" s="1037"/>
      <c r="CV13" s="1038"/>
      <c r="CW13" s="1036"/>
      <c r="CX13" s="1037"/>
      <c r="CY13" s="1037"/>
      <c r="CZ13" s="1037"/>
      <c r="DA13" s="1038"/>
      <c r="DB13" s="1036"/>
      <c r="DC13" s="1037"/>
      <c r="DD13" s="1037"/>
      <c r="DE13" s="1037"/>
      <c r="DF13" s="1038"/>
      <c r="DG13" s="1036"/>
      <c r="DH13" s="1037"/>
      <c r="DI13" s="1037"/>
      <c r="DJ13" s="1037"/>
      <c r="DK13" s="1038"/>
      <c r="DL13" s="1036"/>
      <c r="DM13" s="1037"/>
      <c r="DN13" s="1037"/>
      <c r="DO13" s="1037"/>
      <c r="DP13" s="1038"/>
      <c r="DQ13" s="1036"/>
      <c r="DR13" s="1037"/>
      <c r="DS13" s="1037"/>
      <c r="DT13" s="1037"/>
      <c r="DU13" s="1038"/>
      <c r="DV13" s="1039"/>
      <c r="DW13" s="1040"/>
      <c r="DX13" s="1040"/>
      <c r="DY13" s="1040"/>
      <c r="DZ13" s="1041"/>
      <c r="EA13" s="110"/>
    </row>
    <row r="14" spans="1:131" s="111" customFormat="1" ht="26.25" customHeight="1" x14ac:dyDescent="0.15">
      <c r="A14" s="117">
        <v>8</v>
      </c>
      <c r="B14" s="1078"/>
      <c r="C14" s="1079"/>
      <c r="D14" s="1079"/>
      <c r="E14" s="1079"/>
      <c r="F14" s="1079"/>
      <c r="G14" s="1079"/>
      <c r="H14" s="1079"/>
      <c r="I14" s="1079"/>
      <c r="J14" s="1079"/>
      <c r="K14" s="1079"/>
      <c r="L14" s="1079"/>
      <c r="M14" s="1079"/>
      <c r="N14" s="1079"/>
      <c r="O14" s="1079"/>
      <c r="P14" s="1080"/>
      <c r="Q14" s="1090"/>
      <c r="R14" s="1091"/>
      <c r="S14" s="1091"/>
      <c r="T14" s="1091"/>
      <c r="U14" s="1091"/>
      <c r="V14" s="1091"/>
      <c r="W14" s="1091"/>
      <c r="X14" s="1091"/>
      <c r="Y14" s="1091"/>
      <c r="Z14" s="1091"/>
      <c r="AA14" s="1091"/>
      <c r="AB14" s="1091"/>
      <c r="AC14" s="1091"/>
      <c r="AD14" s="1091"/>
      <c r="AE14" s="1092"/>
      <c r="AF14" s="1084"/>
      <c r="AG14" s="1085"/>
      <c r="AH14" s="1085"/>
      <c r="AI14" s="1085"/>
      <c r="AJ14" s="1086"/>
      <c r="AK14" s="1133"/>
      <c r="AL14" s="1134"/>
      <c r="AM14" s="1134"/>
      <c r="AN14" s="1134"/>
      <c r="AO14" s="1134"/>
      <c r="AP14" s="1134"/>
      <c r="AQ14" s="1134"/>
      <c r="AR14" s="1134"/>
      <c r="AS14" s="1134"/>
      <c r="AT14" s="1134"/>
      <c r="AU14" s="1131"/>
      <c r="AV14" s="1131"/>
      <c r="AW14" s="1131"/>
      <c r="AX14" s="1131"/>
      <c r="AY14" s="1132"/>
      <c r="AZ14" s="108"/>
      <c r="BA14" s="108"/>
      <c r="BB14" s="108"/>
      <c r="BC14" s="108"/>
      <c r="BD14" s="108"/>
      <c r="BE14" s="109"/>
      <c r="BF14" s="109"/>
      <c r="BG14" s="109"/>
      <c r="BH14" s="109"/>
      <c r="BI14" s="109"/>
      <c r="BJ14" s="109"/>
      <c r="BK14" s="109"/>
      <c r="BL14" s="109"/>
      <c r="BM14" s="109"/>
      <c r="BN14" s="109"/>
      <c r="BO14" s="109"/>
      <c r="BP14" s="109"/>
      <c r="BQ14" s="118">
        <v>8</v>
      </c>
      <c r="BR14" s="119"/>
      <c r="BS14" s="1061"/>
      <c r="BT14" s="1062"/>
      <c r="BU14" s="1062"/>
      <c r="BV14" s="1062"/>
      <c r="BW14" s="1062"/>
      <c r="BX14" s="1062"/>
      <c r="BY14" s="1062"/>
      <c r="BZ14" s="1062"/>
      <c r="CA14" s="1062"/>
      <c r="CB14" s="1062"/>
      <c r="CC14" s="1062"/>
      <c r="CD14" s="1062"/>
      <c r="CE14" s="1062"/>
      <c r="CF14" s="1062"/>
      <c r="CG14" s="1063"/>
      <c r="CH14" s="1036"/>
      <c r="CI14" s="1037"/>
      <c r="CJ14" s="1037"/>
      <c r="CK14" s="1037"/>
      <c r="CL14" s="1038"/>
      <c r="CM14" s="1036"/>
      <c r="CN14" s="1037"/>
      <c r="CO14" s="1037"/>
      <c r="CP14" s="1037"/>
      <c r="CQ14" s="1038"/>
      <c r="CR14" s="1036"/>
      <c r="CS14" s="1037"/>
      <c r="CT14" s="1037"/>
      <c r="CU14" s="1037"/>
      <c r="CV14" s="1038"/>
      <c r="CW14" s="1036"/>
      <c r="CX14" s="1037"/>
      <c r="CY14" s="1037"/>
      <c r="CZ14" s="1037"/>
      <c r="DA14" s="1038"/>
      <c r="DB14" s="1036"/>
      <c r="DC14" s="1037"/>
      <c r="DD14" s="1037"/>
      <c r="DE14" s="1037"/>
      <c r="DF14" s="1038"/>
      <c r="DG14" s="1036"/>
      <c r="DH14" s="1037"/>
      <c r="DI14" s="1037"/>
      <c r="DJ14" s="1037"/>
      <c r="DK14" s="1038"/>
      <c r="DL14" s="1036"/>
      <c r="DM14" s="1037"/>
      <c r="DN14" s="1037"/>
      <c r="DO14" s="1037"/>
      <c r="DP14" s="1038"/>
      <c r="DQ14" s="1036"/>
      <c r="DR14" s="1037"/>
      <c r="DS14" s="1037"/>
      <c r="DT14" s="1037"/>
      <c r="DU14" s="1038"/>
      <c r="DV14" s="1039"/>
      <c r="DW14" s="1040"/>
      <c r="DX14" s="1040"/>
      <c r="DY14" s="1040"/>
      <c r="DZ14" s="1041"/>
      <c r="EA14" s="110"/>
    </row>
    <row r="15" spans="1:131" s="111" customFormat="1" ht="26.25" customHeight="1" x14ac:dyDescent="0.15">
      <c r="A15" s="117">
        <v>9</v>
      </c>
      <c r="B15" s="1078"/>
      <c r="C15" s="1079"/>
      <c r="D15" s="1079"/>
      <c r="E15" s="1079"/>
      <c r="F15" s="1079"/>
      <c r="G15" s="1079"/>
      <c r="H15" s="1079"/>
      <c r="I15" s="1079"/>
      <c r="J15" s="1079"/>
      <c r="K15" s="1079"/>
      <c r="L15" s="1079"/>
      <c r="M15" s="1079"/>
      <c r="N15" s="1079"/>
      <c r="O15" s="1079"/>
      <c r="P15" s="1080"/>
      <c r="Q15" s="1090"/>
      <c r="R15" s="1091"/>
      <c r="S15" s="1091"/>
      <c r="T15" s="1091"/>
      <c r="U15" s="1091"/>
      <c r="V15" s="1091"/>
      <c r="W15" s="1091"/>
      <c r="X15" s="1091"/>
      <c r="Y15" s="1091"/>
      <c r="Z15" s="1091"/>
      <c r="AA15" s="1091"/>
      <c r="AB15" s="1091"/>
      <c r="AC15" s="1091"/>
      <c r="AD15" s="1091"/>
      <c r="AE15" s="1092"/>
      <c r="AF15" s="1084"/>
      <c r="AG15" s="1085"/>
      <c r="AH15" s="1085"/>
      <c r="AI15" s="1085"/>
      <c r="AJ15" s="1086"/>
      <c r="AK15" s="1133"/>
      <c r="AL15" s="1134"/>
      <c r="AM15" s="1134"/>
      <c r="AN15" s="1134"/>
      <c r="AO15" s="1134"/>
      <c r="AP15" s="1134"/>
      <c r="AQ15" s="1134"/>
      <c r="AR15" s="1134"/>
      <c r="AS15" s="1134"/>
      <c r="AT15" s="1134"/>
      <c r="AU15" s="1131"/>
      <c r="AV15" s="1131"/>
      <c r="AW15" s="1131"/>
      <c r="AX15" s="1131"/>
      <c r="AY15" s="1132"/>
      <c r="AZ15" s="108"/>
      <c r="BA15" s="108"/>
      <c r="BB15" s="108"/>
      <c r="BC15" s="108"/>
      <c r="BD15" s="108"/>
      <c r="BE15" s="109"/>
      <c r="BF15" s="109"/>
      <c r="BG15" s="109"/>
      <c r="BH15" s="109"/>
      <c r="BI15" s="109"/>
      <c r="BJ15" s="109"/>
      <c r="BK15" s="109"/>
      <c r="BL15" s="109"/>
      <c r="BM15" s="109"/>
      <c r="BN15" s="109"/>
      <c r="BO15" s="109"/>
      <c r="BP15" s="109"/>
      <c r="BQ15" s="118">
        <v>9</v>
      </c>
      <c r="BR15" s="119"/>
      <c r="BS15" s="1061"/>
      <c r="BT15" s="1062"/>
      <c r="BU15" s="1062"/>
      <c r="BV15" s="1062"/>
      <c r="BW15" s="1062"/>
      <c r="BX15" s="1062"/>
      <c r="BY15" s="1062"/>
      <c r="BZ15" s="1062"/>
      <c r="CA15" s="1062"/>
      <c r="CB15" s="1062"/>
      <c r="CC15" s="1062"/>
      <c r="CD15" s="1062"/>
      <c r="CE15" s="1062"/>
      <c r="CF15" s="1062"/>
      <c r="CG15" s="1063"/>
      <c r="CH15" s="1036"/>
      <c r="CI15" s="1037"/>
      <c r="CJ15" s="1037"/>
      <c r="CK15" s="1037"/>
      <c r="CL15" s="1038"/>
      <c r="CM15" s="1036"/>
      <c r="CN15" s="1037"/>
      <c r="CO15" s="1037"/>
      <c r="CP15" s="1037"/>
      <c r="CQ15" s="1038"/>
      <c r="CR15" s="1036"/>
      <c r="CS15" s="1037"/>
      <c r="CT15" s="1037"/>
      <c r="CU15" s="1037"/>
      <c r="CV15" s="1038"/>
      <c r="CW15" s="1036"/>
      <c r="CX15" s="1037"/>
      <c r="CY15" s="1037"/>
      <c r="CZ15" s="1037"/>
      <c r="DA15" s="1038"/>
      <c r="DB15" s="1036"/>
      <c r="DC15" s="1037"/>
      <c r="DD15" s="1037"/>
      <c r="DE15" s="1037"/>
      <c r="DF15" s="1038"/>
      <c r="DG15" s="1036"/>
      <c r="DH15" s="1037"/>
      <c r="DI15" s="1037"/>
      <c r="DJ15" s="1037"/>
      <c r="DK15" s="1038"/>
      <c r="DL15" s="1036"/>
      <c r="DM15" s="1037"/>
      <c r="DN15" s="1037"/>
      <c r="DO15" s="1037"/>
      <c r="DP15" s="1038"/>
      <c r="DQ15" s="1036"/>
      <c r="DR15" s="1037"/>
      <c r="DS15" s="1037"/>
      <c r="DT15" s="1037"/>
      <c r="DU15" s="1038"/>
      <c r="DV15" s="1039"/>
      <c r="DW15" s="1040"/>
      <c r="DX15" s="1040"/>
      <c r="DY15" s="1040"/>
      <c r="DZ15" s="1041"/>
      <c r="EA15" s="110"/>
    </row>
    <row r="16" spans="1:131" s="111" customFormat="1" ht="26.25" customHeight="1" x14ac:dyDescent="0.15">
      <c r="A16" s="117">
        <v>10</v>
      </c>
      <c r="B16" s="1078"/>
      <c r="C16" s="1079"/>
      <c r="D16" s="1079"/>
      <c r="E16" s="1079"/>
      <c r="F16" s="1079"/>
      <c r="G16" s="1079"/>
      <c r="H16" s="1079"/>
      <c r="I16" s="1079"/>
      <c r="J16" s="1079"/>
      <c r="K16" s="1079"/>
      <c r="L16" s="1079"/>
      <c r="M16" s="1079"/>
      <c r="N16" s="1079"/>
      <c r="O16" s="1079"/>
      <c r="P16" s="1080"/>
      <c r="Q16" s="1090"/>
      <c r="R16" s="1091"/>
      <c r="S16" s="1091"/>
      <c r="T16" s="1091"/>
      <c r="U16" s="1091"/>
      <c r="V16" s="1091"/>
      <c r="W16" s="1091"/>
      <c r="X16" s="1091"/>
      <c r="Y16" s="1091"/>
      <c r="Z16" s="1091"/>
      <c r="AA16" s="1091"/>
      <c r="AB16" s="1091"/>
      <c r="AC16" s="1091"/>
      <c r="AD16" s="1091"/>
      <c r="AE16" s="1092"/>
      <c r="AF16" s="1084"/>
      <c r="AG16" s="1085"/>
      <c r="AH16" s="1085"/>
      <c r="AI16" s="1085"/>
      <c r="AJ16" s="1086"/>
      <c r="AK16" s="1133"/>
      <c r="AL16" s="1134"/>
      <c r="AM16" s="1134"/>
      <c r="AN16" s="1134"/>
      <c r="AO16" s="1134"/>
      <c r="AP16" s="1134"/>
      <c r="AQ16" s="1134"/>
      <c r="AR16" s="1134"/>
      <c r="AS16" s="1134"/>
      <c r="AT16" s="1134"/>
      <c r="AU16" s="1131"/>
      <c r="AV16" s="1131"/>
      <c r="AW16" s="1131"/>
      <c r="AX16" s="1131"/>
      <c r="AY16" s="1132"/>
      <c r="AZ16" s="108"/>
      <c r="BA16" s="108"/>
      <c r="BB16" s="108"/>
      <c r="BC16" s="108"/>
      <c r="BD16" s="108"/>
      <c r="BE16" s="109"/>
      <c r="BF16" s="109"/>
      <c r="BG16" s="109"/>
      <c r="BH16" s="109"/>
      <c r="BI16" s="109"/>
      <c r="BJ16" s="109"/>
      <c r="BK16" s="109"/>
      <c r="BL16" s="109"/>
      <c r="BM16" s="109"/>
      <c r="BN16" s="109"/>
      <c r="BO16" s="109"/>
      <c r="BP16" s="109"/>
      <c r="BQ16" s="118">
        <v>10</v>
      </c>
      <c r="BR16" s="119"/>
      <c r="BS16" s="1061"/>
      <c r="BT16" s="1062"/>
      <c r="BU16" s="1062"/>
      <c r="BV16" s="1062"/>
      <c r="BW16" s="1062"/>
      <c r="BX16" s="1062"/>
      <c r="BY16" s="1062"/>
      <c r="BZ16" s="1062"/>
      <c r="CA16" s="1062"/>
      <c r="CB16" s="1062"/>
      <c r="CC16" s="1062"/>
      <c r="CD16" s="1062"/>
      <c r="CE16" s="1062"/>
      <c r="CF16" s="1062"/>
      <c r="CG16" s="1063"/>
      <c r="CH16" s="1036"/>
      <c r="CI16" s="1037"/>
      <c r="CJ16" s="1037"/>
      <c r="CK16" s="1037"/>
      <c r="CL16" s="1038"/>
      <c r="CM16" s="1036"/>
      <c r="CN16" s="1037"/>
      <c r="CO16" s="1037"/>
      <c r="CP16" s="1037"/>
      <c r="CQ16" s="1038"/>
      <c r="CR16" s="1036"/>
      <c r="CS16" s="1037"/>
      <c r="CT16" s="1037"/>
      <c r="CU16" s="1037"/>
      <c r="CV16" s="1038"/>
      <c r="CW16" s="1036"/>
      <c r="CX16" s="1037"/>
      <c r="CY16" s="1037"/>
      <c r="CZ16" s="1037"/>
      <c r="DA16" s="1038"/>
      <c r="DB16" s="1036"/>
      <c r="DC16" s="1037"/>
      <c r="DD16" s="1037"/>
      <c r="DE16" s="1037"/>
      <c r="DF16" s="1038"/>
      <c r="DG16" s="1036"/>
      <c r="DH16" s="1037"/>
      <c r="DI16" s="1037"/>
      <c r="DJ16" s="1037"/>
      <c r="DK16" s="1038"/>
      <c r="DL16" s="1036"/>
      <c r="DM16" s="1037"/>
      <c r="DN16" s="1037"/>
      <c r="DO16" s="1037"/>
      <c r="DP16" s="1038"/>
      <c r="DQ16" s="1036"/>
      <c r="DR16" s="1037"/>
      <c r="DS16" s="1037"/>
      <c r="DT16" s="1037"/>
      <c r="DU16" s="1038"/>
      <c r="DV16" s="1039"/>
      <c r="DW16" s="1040"/>
      <c r="DX16" s="1040"/>
      <c r="DY16" s="1040"/>
      <c r="DZ16" s="1041"/>
      <c r="EA16" s="110"/>
    </row>
    <row r="17" spans="1:131" s="111" customFormat="1" ht="26.25" customHeight="1" x14ac:dyDescent="0.15">
      <c r="A17" s="117">
        <v>11</v>
      </c>
      <c r="B17" s="1078"/>
      <c r="C17" s="1079"/>
      <c r="D17" s="1079"/>
      <c r="E17" s="1079"/>
      <c r="F17" s="1079"/>
      <c r="G17" s="1079"/>
      <c r="H17" s="1079"/>
      <c r="I17" s="1079"/>
      <c r="J17" s="1079"/>
      <c r="K17" s="1079"/>
      <c r="L17" s="1079"/>
      <c r="M17" s="1079"/>
      <c r="N17" s="1079"/>
      <c r="O17" s="1079"/>
      <c r="P17" s="1080"/>
      <c r="Q17" s="1090"/>
      <c r="R17" s="1091"/>
      <c r="S17" s="1091"/>
      <c r="T17" s="1091"/>
      <c r="U17" s="1091"/>
      <c r="V17" s="1091"/>
      <c r="W17" s="1091"/>
      <c r="X17" s="1091"/>
      <c r="Y17" s="1091"/>
      <c r="Z17" s="1091"/>
      <c r="AA17" s="1091"/>
      <c r="AB17" s="1091"/>
      <c r="AC17" s="1091"/>
      <c r="AD17" s="1091"/>
      <c r="AE17" s="1092"/>
      <c r="AF17" s="1084"/>
      <c r="AG17" s="1085"/>
      <c r="AH17" s="1085"/>
      <c r="AI17" s="1085"/>
      <c r="AJ17" s="1086"/>
      <c r="AK17" s="1133"/>
      <c r="AL17" s="1134"/>
      <c r="AM17" s="1134"/>
      <c r="AN17" s="1134"/>
      <c r="AO17" s="1134"/>
      <c r="AP17" s="1134"/>
      <c r="AQ17" s="1134"/>
      <c r="AR17" s="1134"/>
      <c r="AS17" s="1134"/>
      <c r="AT17" s="1134"/>
      <c r="AU17" s="1131"/>
      <c r="AV17" s="1131"/>
      <c r="AW17" s="1131"/>
      <c r="AX17" s="1131"/>
      <c r="AY17" s="1132"/>
      <c r="AZ17" s="108"/>
      <c r="BA17" s="108"/>
      <c r="BB17" s="108"/>
      <c r="BC17" s="108"/>
      <c r="BD17" s="108"/>
      <c r="BE17" s="109"/>
      <c r="BF17" s="109"/>
      <c r="BG17" s="109"/>
      <c r="BH17" s="109"/>
      <c r="BI17" s="109"/>
      <c r="BJ17" s="109"/>
      <c r="BK17" s="109"/>
      <c r="BL17" s="109"/>
      <c r="BM17" s="109"/>
      <c r="BN17" s="109"/>
      <c r="BO17" s="109"/>
      <c r="BP17" s="109"/>
      <c r="BQ17" s="118">
        <v>11</v>
      </c>
      <c r="BR17" s="119"/>
      <c r="BS17" s="1061"/>
      <c r="BT17" s="1062"/>
      <c r="BU17" s="1062"/>
      <c r="BV17" s="1062"/>
      <c r="BW17" s="1062"/>
      <c r="BX17" s="1062"/>
      <c r="BY17" s="1062"/>
      <c r="BZ17" s="1062"/>
      <c r="CA17" s="1062"/>
      <c r="CB17" s="1062"/>
      <c r="CC17" s="1062"/>
      <c r="CD17" s="1062"/>
      <c r="CE17" s="1062"/>
      <c r="CF17" s="1062"/>
      <c r="CG17" s="1063"/>
      <c r="CH17" s="1036"/>
      <c r="CI17" s="1037"/>
      <c r="CJ17" s="1037"/>
      <c r="CK17" s="1037"/>
      <c r="CL17" s="1038"/>
      <c r="CM17" s="1036"/>
      <c r="CN17" s="1037"/>
      <c r="CO17" s="1037"/>
      <c r="CP17" s="1037"/>
      <c r="CQ17" s="1038"/>
      <c r="CR17" s="1036"/>
      <c r="CS17" s="1037"/>
      <c r="CT17" s="1037"/>
      <c r="CU17" s="1037"/>
      <c r="CV17" s="1038"/>
      <c r="CW17" s="1036"/>
      <c r="CX17" s="1037"/>
      <c r="CY17" s="1037"/>
      <c r="CZ17" s="1037"/>
      <c r="DA17" s="1038"/>
      <c r="DB17" s="1036"/>
      <c r="DC17" s="1037"/>
      <c r="DD17" s="1037"/>
      <c r="DE17" s="1037"/>
      <c r="DF17" s="1038"/>
      <c r="DG17" s="1036"/>
      <c r="DH17" s="1037"/>
      <c r="DI17" s="1037"/>
      <c r="DJ17" s="1037"/>
      <c r="DK17" s="1038"/>
      <c r="DL17" s="1036"/>
      <c r="DM17" s="1037"/>
      <c r="DN17" s="1037"/>
      <c r="DO17" s="1037"/>
      <c r="DP17" s="1038"/>
      <c r="DQ17" s="1036"/>
      <c r="DR17" s="1037"/>
      <c r="DS17" s="1037"/>
      <c r="DT17" s="1037"/>
      <c r="DU17" s="1038"/>
      <c r="DV17" s="1039"/>
      <c r="DW17" s="1040"/>
      <c r="DX17" s="1040"/>
      <c r="DY17" s="1040"/>
      <c r="DZ17" s="1041"/>
      <c r="EA17" s="110"/>
    </row>
    <row r="18" spans="1:131" s="111" customFormat="1" ht="26.25" customHeight="1" x14ac:dyDescent="0.15">
      <c r="A18" s="117">
        <v>12</v>
      </c>
      <c r="B18" s="1078"/>
      <c r="C18" s="1079"/>
      <c r="D18" s="1079"/>
      <c r="E18" s="1079"/>
      <c r="F18" s="1079"/>
      <c r="G18" s="1079"/>
      <c r="H18" s="1079"/>
      <c r="I18" s="1079"/>
      <c r="J18" s="1079"/>
      <c r="K18" s="1079"/>
      <c r="L18" s="1079"/>
      <c r="M18" s="1079"/>
      <c r="N18" s="1079"/>
      <c r="O18" s="1079"/>
      <c r="P18" s="1080"/>
      <c r="Q18" s="1090"/>
      <c r="R18" s="1091"/>
      <c r="S18" s="1091"/>
      <c r="T18" s="1091"/>
      <c r="U18" s="1091"/>
      <c r="V18" s="1091"/>
      <c r="W18" s="1091"/>
      <c r="X18" s="1091"/>
      <c r="Y18" s="1091"/>
      <c r="Z18" s="1091"/>
      <c r="AA18" s="1091"/>
      <c r="AB18" s="1091"/>
      <c r="AC18" s="1091"/>
      <c r="AD18" s="1091"/>
      <c r="AE18" s="1092"/>
      <c r="AF18" s="1084"/>
      <c r="AG18" s="1085"/>
      <c r="AH18" s="1085"/>
      <c r="AI18" s="1085"/>
      <c r="AJ18" s="1086"/>
      <c r="AK18" s="1133"/>
      <c r="AL18" s="1134"/>
      <c r="AM18" s="1134"/>
      <c r="AN18" s="1134"/>
      <c r="AO18" s="1134"/>
      <c r="AP18" s="1134"/>
      <c r="AQ18" s="1134"/>
      <c r="AR18" s="1134"/>
      <c r="AS18" s="1134"/>
      <c r="AT18" s="1134"/>
      <c r="AU18" s="1131"/>
      <c r="AV18" s="1131"/>
      <c r="AW18" s="1131"/>
      <c r="AX18" s="1131"/>
      <c r="AY18" s="1132"/>
      <c r="AZ18" s="108"/>
      <c r="BA18" s="108"/>
      <c r="BB18" s="108"/>
      <c r="BC18" s="108"/>
      <c r="BD18" s="108"/>
      <c r="BE18" s="109"/>
      <c r="BF18" s="109"/>
      <c r="BG18" s="109"/>
      <c r="BH18" s="109"/>
      <c r="BI18" s="109"/>
      <c r="BJ18" s="109"/>
      <c r="BK18" s="109"/>
      <c r="BL18" s="109"/>
      <c r="BM18" s="109"/>
      <c r="BN18" s="109"/>
      <c r="BO18" s="109"/>
      <c r="BP18" s="109"/>
      <c r="BQ18" s="118">
        <v>12</v>
      </c>
      <c r="BR18" s="119"/>
      <c r="BS18" s="1061"/>
      <c r="BT18" s="1062"/>
      <c r="BU18" s="1062"/>
      <c r="BV18" s="1062"/>
      <c r="BW18" s="1062"/>
      <c r="BX18" s="1062"/>
      <c r="BY18" s="1062"/>
      <c r="BZ18" s="1062"/>
      <c r="CA18" s="1062"/>
      <c r="CB18" s="1062"/>
      <c r="CC18" s="1062"/>
      <c r="CD18" s="1062"/>
      <c r="CE18" s="1062"/>
      <c r="CF18" s="1062"/>
      <c r="CG18" s="1063"/>
      <c r="CH18" s="1036"/>
      <c r="CI18" s="1037"/>
      <c r="CJ18" s="1037"/>
      <c r="CK18" s="1037"/>
      <c r="CL18" s="1038"/>
      <c r="CM18" s="1036"/>
      <c r="CN18" s="1037"/>
      <c r="CO18" s="1037"/>
      <c r="CP18" s="1037"/>
      <c r="CQ18" s="1038"/>
      <c r="CR18" s="1036"/>
      <c r="CS18" s="1037"/>
      <c r="CT18" s="1037"/>
      <c r="CU18" s="1037"/>
      <c r="CV18" s="1038"/>
      <c r="CW18" s="1036"/>
      <c r="CX18" s="1037"/>
      <c r="CY18" s="1037"/>
      <c r="CZ18" s="1037"/>
      <c r="DA18" s="1038"/>
      <c r="DB18" s="1036"/>
      <c r="DC18" s="1037"/>
      <c r="DD18" s="1037"/>
      <c r="DE18" s="1037"/>
      <c r="DF18" s="1038"/>
      <c r="DG18" s="1036"/>
      <c r="DH18" s="1037"/>
      <c r="DI18" s="1037"/>
      <c r="DJ18" s="1037"/>
      <c r="DK18" s="1038"/>
      <c r="DL18" s="1036"/>
      <c r="DM18" s="1037"/>
      <c r="DN18" s="1037"/>
      <c r="DO18" s="1037"/>
      <c r="DP18" s="1038"/>
      <c r="DQ18" s="1036"/>
      <c r="DR18" s="1037"/>
      <c r="DS18" s="1037"/>
      <c r="DT18" s="1037"/>
      <c r="DU18" s="1038"/>
      <c r="DV18" s="1039"/>
      <c r="DW18" s="1040"/>
      <c r="DX18" s="1040"/>
      <c r="DY18" s="1040"/>
      <c r="DZ18" s="1041"/>
      <c r="EA18" s="110"/>
    </row>
    <row r="19" spans="1:131" s="111" customFormat="1" ht="26.25" customHeight="1" x14ac:dyDescent="0.15">
      <c r="A19" s="117">
        <v>13</v>
      </c>
      <c r="B19" s="1078"/>
      <c r="C19" s="1079"/>
      <c r="D19" s="1079"/>
      <c r="E19" s="1079"/>
      <c r="F19" s="1079"/>
      <c r="G19" s="1079"/>
      <c r="H19" s="1079"/>
      <c r="I19" s="1079"/>
      <c r="J19" s="1079"/>
      <c r="K19" s="1079"/>
      <c r="L19" s="1079"/>
      <c r="M19" s="1079"/>
      <c r="N19" s="1079"/>
      <c r="O19" s="1079"/>
      <c r="P19" s="1080"/>
      <c r="Q19" s="1090"/>
      <c r="R19" s="1091"/>
      <c r="S19" s="1091"/>
      <c r="T19" s="1091"/>
      <c r="U19" s="1091"/>
      <c r="V19" s="1091"/>
      <c r="W19" s="1091"/>
      <c r="X19" s="1091"/>
      <c r="Y19" s="1091"/>
      <c r="Z19" s="1091"/>
      <c r="AA19" s="1091"/>
      <c r="AB19" s="1091"/>
      <c r="AC19" s="1091"/>
      <c r="AD19" s="1091"/>
      <c r="AE19" s="1092"/>
      <c r="AF19" s="1084"/>
      <c r="AG19" s="1085"/>
      <c r="AH19" s="1085"/>
      <c r="AI19" s="1085"/>
      <c r="AJ19" s="1086"/>
      <c r="AK19" s="1133"/>
      <c r="AL19" s="1134"/>
      <c r="AM19" s="1134"/>
      <c r="AN19" s="1134"/>
      <c r="AO19" s="1134"/>
      <c r="AP19" s="1134"/>
      <c r="AQ19" s="1134"/>
      <c r="AR19" s="1134"/>
      <c r="AS19" s="1134"/>
      <c r="AT19" s="1134"/>
      <c r="AU19" s="1131"/>
      <c r="AV19" s="1131"/>
      <c r="AW19" s="1131"/>
      <c r="AX19" s="1131"/>
      <c r="AY19" s="1132"/>
      <c r="AZ19" s="108"/>
      <c r="BA19" s="108"/>
      <c r="BB19" s="108"/>
      <c r="BC19" s="108"/>
      <c r="BD19" s="108"/>
      <c r="BE19" s="109"/>
      <c r="BF19" s="109"/>
      <c r="BG19" s="109"/>
      <c r="BH19" s="109"/>
      <c r="BI19" s="109"/>
      <c r="BJ19" s="109"/>
      <c r="BK19" s="109"/>
      <c r="BL19" s="109"/>
      <c r="BM19" s="109"/>
      <c r="BN19" s="109"/>
      <c r="BO19" s="109"/>
      <c r="BP19" s="109"/>
      <c r="BQ19" s="118">
        <v>13</v>
      </c>
      <c r="BR19" s="119"/>
      <c r="BS19" s="1061"/>
      <c r="BT19" s="1062"/>
      <c r="BU19" s="1062"/>
      <c r="BV19" s="1062"/>
      <c r="BW19" s="1062"/>
      <c r="BX19" s="1062"/>
      <c r="BY19" s="1062"/>
      <c r="BZ19" s="1062"/>
      <c r="CA19" s="1062"/>
      <c r="CB19" s="1062"/>
      <c r="CC19" s="1062"/>
      <c r="CD19" s="1062"/>
      <c r="CE19" s="1062"/>
      <c r="CF19" s="1062"/>
      <c r="CG19" s="1063"/>
      <c r="CH19" s="1036"/>
      <c r="CI19" s="1037"/>
      <c r="CJ19" s="1037"/>
      <c r="CK19" s="1037"/>
      <c r="CL19" s="1038"/>
      <c r="CM19" s="1036"/>
      <c r="CN19" s="1037"/>
      <c r="CO19" s="1037"/>
      <c r="CP19" s="1037"/>
      <c r="CQ19" s="1038"/>
      <c r="CR19" s="1036"/>
      <c r="CS19" s="1037"/>
      <c r="CT19" s="1037"/>
      <c r="CU19" s="1037"/>
      <c r="CV19" s="1038"/>
      <c r="CW19" s="1036"/>
      <c r="CX19" s="1037"/>
      <c r="CY19" s="1037"/>
      <c r="CZ19" s="1037"/>
      <c r="DA19" s="1038"/>
      <c r="DB19" s="1036"/>
      <c r="DC19" s="1037"/>
      <c r="DD19" s="1037"/>
      <c r="DE19" s="1037"/>
      <c r="DF19" s="1038"/>
      <c r="DG19" s="1036"/>
      <c r="DH19" s="1037"/>
      <c r="DI19" s="1037"/>
      <c r="DJ19" s="1037"/>
      <c r="DK19" s="1038"/>
      <c r="DL19" s="1036"/>
      <c r="DM19" s="1037"/>
      <c r="DN19" s="1037"/>
      <c r="DO19" s="1037"/>
      <c r="DP19" s="1038"/>
      <c r="DQ19" s="1036"/>
      <c r="DR19" s="1037"/>
      <c r="DS19" s="1037"/>
      <c r="DT19" s="1037"/>
      <c r="DU19" s="1038"/>
      <c r="DV19" s="1039"/>
      <c r="DW19" s="1040"/>
      <c r="DX19" s="1040"/>
      <c r="DY19" s="1040"/>
      <c r="DZ19" s="1041"/>
      <c r="EA19" s="110"/>
    </row>
    <row r="20" spans="1:131" s="111" customFormat="1" ht="26.25" customHeight="1" x14ac:dyDescent="0.15">
      <c r="A20" s="117">
        <v>14</v>
      </c>
      <c r="B20" s="1078"/>
      <c r="C20" s="1079"/>
      <c r="D20" s="1079"/>
      <c r="E20" s="1079"/>
      <c r="F20" s="1079"/>
      <c r="G20" s="1079"/>
      <c r="H20" s="1079"/>
      <c r="I20" s="1079"/>
      <c r="J20" s="1079"/>
      <c r="K20" s="1079"/>
      <c r="L20" s="1079"/>
      <c r="M20" s="1079"/>
      <c r="N20" s="1079"/>
      <c r="O20" s="1079"/>
      <c r="P20" s="1080"/>
      <c r="Q20" s="1090"/>
      <c r="R20" s="1091"/>
      <c r="S20" s="1091"/>
      <c r="T20" s="1091"/>
      <c r="U20" s="1091"/>
      <c r="V20" s="1091"/>
      <c r="W20" s="1091"/>
      <c r="X20" s="1091"/>
      <c r="Y20" s="1091"/>
      <c r="Z20" s="1091"/>
      <c r="AA20" s="1091"/>
      <c r="AB20" s="1091"/>
      <c r="AC20" s="1091"/>
      <c r="AD20" s="1091"/>
      <c r="AE20" s="1092"/>
      <c r="AF20" s="1084"/>
      <c r="AG20" s="1085"/>
      <c r="AH20" s="1085"/>
      <c r="AI20" s="1085"/>
      <c r="AJ20" s="1086"/>
      <c r="AK20" s="1133"/>
      <c r="AL20" s="1134"/>
      <c r="AM20" s="1134"/>
      <c r="AN20" s="1134"/>
      <c r="AO20" s="1134"/>
      <c r="AP20" s="1134"/>
      <c r="AQ20" s="1134"/>
      <c r="AR20" s="1134"/>
      <c r="AS20" s="1134"/>
      <c r="AT20" s="1134"/>
      <c r="AU20" s="1131"/>
      <c r="AV20" s="1131"/>
      <c r="AW20" s="1131"/>
      <c r="AX20" s="1131"/>
      <c r="AY20" s="1132"/>
      <c r="AZ20" s="108"/>
      <c r="BA20" s="108"/>
      <c r="BB20" s="108"/>
      <c r="BC20" s="108"/>
      <c r="BD20" s="108"/>
      <c r="BE20" s="109"/>
      <c r="BF20" s="109"/>
      <c r="BG20" s="109"/>
      <c r="BH20" s="109"/>
      <c r="BI20" s="109"/>
      <c r="BJ20" s="109"/>
      <c r="BK20" s="109"/>
      <c r="BL20" s="109"/>
      <c r="BM20" s="109"/>
      <c r="BN20" s="109"/>
      <c r="BO20" s="109"/>
      <c r="BP20" s="109"/>
      <c r="BQ20" s="118">
        <v>14</v>
      </c>
      <c r="BR20" s="119"/>
      <c r="BS20" s="1061"/>
      <c r="BT20" s="1062"/>
      <c r="BU20" s="1062"/>
      <c r="BV20" s="1062"/>
      <c r="BW20" s="1062"/>
      <c r="BX20" s="1062"/>
      <c r="BY20" s="1062"/>
      <c r="BZ20" s="1062"/>
      <c r="CA20" s="1062"/>
      <c r="CB20" s="1062"/>
      <c r="CC20" s="1062"/>
      <c r="CD20" s="1062"/>
      <c r="CE20" s="1062"/>
      <c r="CF20" s="1062"/>
      <c r="CG20" s="1063"/>
      <c r="CH20" s="1036"/>
      <c r="CI20" s="1037"/>
      <c r="CJ20" s="1037"/>
      <c r="CK20" s="1037"/>
      <c r="CL20" s="1038"/>
      <c r="CM20" s="1036"/>
      <c r="CN20" s="1037"/>
      <c r="CO20" s="1037"/>
      <c r="CP20" s="1037"/>
      <c r="CQ20" s="1038"/>
      <c r="CR20" s="1036"/>
      <c r="CS20" s="1037"/>
      <c r="CT20" s="1037"/>
      <c r="CU20" s="1037"/>
      <c r="CV20" s="1038"/>
      <c r="CW20" s="1036"/>
      <c r="CX20" s="1037"/>
      <c r="CY20" s="1037"/>
      <c r="CZ20" s="1037"/>
      <c r="DA20" s="1038"/>
      <c r="DB20" s="1036"/>
      <c r="DC20" s="1037"/>
      <c r="DD20" s="1037"/>
      <c r="DE20" s="1037"/>
      <c r="DF20" s="1038"/>
      <c r="DG20" s="1036"/>
      <c r="DH20" s="1037"/>
      <c r="DI20" s="1037"/>
      <c r="DJ20" s="1037"/>
      <c r="DK20" s="1038"/>
      <c r="DL20" s="1036"/>
      <c r="DM20" s="1037"/>
      <c r="DN20" s="1037"/>
      <c r="DO20" s="1037"/>
      <c r="DP20" s="1038"/>
      <c r="DQ20" s="1036"/>
      <c r="DR20" s="1037"/>
      <c r="DS20" s="1037"/>
      <c r="DT20" s="1037"/>
      <c r="DU20" s="1038"/>
      <c r="DV20" s="1039"/>
      <c r="DW20" s="1040"/>
      <c r="DX20" s="1040"/>
      <c r="DY20" s="1040"/>
      <c r="DZ20" s="1041"/>
      <c r="EA20" s="110"/>
    </row>
    <row r="21" spans="1:131" s="111" customFormat="1" ht="26.25" customHeight="1" thickBot="1" x14ac:dyDescent="0.2">
      <c r="A21" s="117">
        <v>15</v>
      </c>
      <c r="B21" s="1078"/>
      <c r="C21" s="1079"/>
      <c r="D21" s="1079"/>
      <c r="E21" s="1079"/>
      <c r="F21" s="1079"/>
      <c r="G21" s="1079"/>
      <c r="H21" s="1079"/>
      <c r="I21" s="1079"/>
      <c r="J21" s="1079"/>
      <c r="K21" s="1079"/>
      <c r="L21" s="1079"/>
      <c r="M21" s="1079"/>
      <c r="N21" s="1079"/>
      <c r="O21" s="1079"/>
      <c r="P21" s="1080"/>
      <c r="Q21" s="1090"/>
      <c r="R21" s="1091"/>
      <c r="S21" s="1091"/>
      <c r="T21" s="1091"/>
      <c r="U21" s="1091"/>
      <c r="V21" s="1091"/>
      <c r="W21" s="1091"/>
      <c r="X21" s="1091"/>
      <c r="Y21" s="1091"/>
      <c r="Z21" s="1091"/>
      <c r="AA21" s="1091"/>
      <c r="AB21" s="1091"/>
      <c r="AC21" s="1091"/>
      <c r="AD21" s="1091"/>
      <c r="AE21" s="1092"/>
      <c r="AF21" s="1084"/>
      <c r="AG21" s="1085"/>
      <c r="AH21" s="1085"/>
      <c r="AI21" s="1085"/>
      <c r="AJ21" s="1086"/>
      <c r="AK21" s="1133"/>
      <c r="AL21" s="1134"/>
      <c r="AM21" s="1134"/>
      <c r="AN21" s="1134"/>
      <c r="AO21" s="1134"/>
      <c r="AP21" s="1134"/>
      <c r="AQ21" s="1134"/>
      <c r="AR21" s="1134"/>
      <c r="AS21" s="1134"/>
      <c r="AT21" s="1134"/>
      <c r="AU21" s="1131"/>
      <c r="AV21" s="1131"/>
      <c r="AW21" s="1131"/>
      <c r="AX21" s="1131"/>
      <c r="AY21" s="1132"/>
      <c r="AZ21" s="108"/>
      <c r="BA21" s="108"/>
      <c r="BB21" s="108"/>
      <c r="BC21" s="108"/>
      <c r="BD21" s="108"/>
      <c r="BE21" s="109"/>
      <c r="BF21" s="109"/>
      <c r="BG21" s="109"/>
      <c r="BH21" s="109"/>
      <c r="BI21" s="109"/>
      <c r="BJ21" s="109"/>
      <c r="BK21" s="109"/>
      <c r="BL21" s="109"/>
      <c r="BM21" s="109"/>
      <c r="BN21" s="109"/>
      <c r="BO21" s="109"/>
      <c r="BP21" s="109"/>
      <c r="BQ21" s="118">
        <v>15</v>
      </c>
      <c r="BR21" s="119"/>
      <c r="BS21" s="1061"/>
      <c r="BT21" s="1062"/>
      <c r="BU21" s="1062"/>
      <c r="BV21" s="1062"/>
      <c r="BW21" s="1062"/>
      <c r="BX21" s="1062"/>
      <c r="BY21" s="1062"/>
      <c r="BZ21" s="1062"/>
      <c r="CA21" s="1062"/>
      <c r="CB21" s="1062"/>
      <c r="CC21" s="1062"/>
      <c r="CD21" s="1062"/>
      <c r="CE21" s="1062"/>
      <c r="CF21" s="1062"/>
      <c r="CG21" s="1063"/>
      <c r="CH21" s="1036"/>
      <c r="CI21" s="1037"/>
      <c r="CJ21" s="1037"/>
      <c r="CK21" s="1037"/>
      <c r="CL21" s="1038"/>
      <c r="CM21" s="1036"/>
      <c r="CN21" s="1037"/>
      <c r="CO21" s="1037"/>
      <c r="CP21" s="1037"/>
      <c r="CQ21" s="1038"/>
      <c r="CR21" s="1036"/>
      <c r="CS21" s="1037"/>
      <c r="CT21" s="1037"/>
      <c r="CU21" s="1037"/>
      <c r="CV21" s="1038"/>
      <c r="CW21" s="1036"/>
      <c r="CX21" s="1037"/>
      <c r="CY21" s="1037"/>
      <c r="CZ21" s="1037"/>
      <c r="DA21" s="1038"/>
      <c r="DB21" s="1036"/>
      <c r="DC21" s="1037"/>
      <c r="DD21" s="1037"/>
      <c r="DE21" s="1037"/>
      <c r="DF21" s="1038"/>
      <c r="DG21" s="1036"/>
      <c r="DH21" s="1037"/>
      <c r="DI21" s="1037"/>
      <c r="DJ21" s="1037"/>
      <c r="DK21" s="1038"/>
      <c r="DL21" s="1036"/>
      <c r="DM21" s="1037"/>
      <c r="DN21" s="1037"/>
      <c r="DO21" s="1037"/>
      <c r="DP21" s="1038"/>
      <c r="DQ21" s="1036"/>
      <c r="DR21" s="1037"/>
      <c r="DS21" s="1037"/>
      <c r="DT21" s="1037"/>
      <c r="DU21" s="1038"/>
      <c r="DV21" s="1039"/>
      <c r="DW21" s="1040"/>
      <c r="DX21" s="1040"/>
      <c r="DY21" s="1040"/>
      <c r="DZ21" s="1041"/>
      <c r="EA21" s="110"/>
    </row>
    <row r="22" spans="1:131" s="111" customFormat="1" ht="26.25" customHeight="1" x14ac:dyDescent="0.15">
      <c r="A22" s="117">
        <v>16</v>
      </c>
      <c r="B22" s="1078"/>
      <c r="C22" s="1079"/>
      <c r="D22" s="1079"/>
      <c r="E22" s="1079"/>
      <c r="F22" s="1079"/>
      <c r="G22" s="1079"/>
      <c r="H22" s="1079"/>
      <c r="I22" s="1079"/>
      <c r="J22" s="1079"/>
      <c r="K22" s="1079"/>
      <c r="L22" s="1079"/>
      <c r="M22" s="1079"/>
      <c r="N22" s="1079"/>
      <c r="O22" s="1079"/>
      <c r="P22" s="1080"/>
      <c r="Q22" s="1128"/>
      <c r="R22" s="1129"/>
      <c r="S22" s="1129"/>
      <c r="T22" s="1129"/>
      <c r="U22" s="1129"/>
      <c r="V22" s="1129"/>
      <c r="W22" s="1129"/>
      <c r="X22" s="1129"/>
      <c r="Y22" s="1129"/>
      <c r="Z22" s="1129"/>
      <c r="AA22" s="1129"/>
      <c r="AB22" s="1129"/>
      <c r="AC22" s="1129"/>
      <c r="AD22" s="1129"/>
      <c r="AE22" s="1130"/>
      <c r="AF22" s="1084"/>
      <c r="AG22" s="1085"/>
      <c r="AH22" s="1085"/>
      <c r="AI22" s="1085"/>
      <c r="AJ22" s="1086"/>
      <c r="AK22" s="1124"/>
      <c r="AL22" s="1125"/>
      <c r="AM22" s="1125"/>
      <c r="AN22" s="1125"/>
      <c r="AO22" s="1125"/>
      <c r="AP22" s="1125"/>
      <c r="AQ22" s="1125"/>
      <c r="AR22" s="1125"/>
      <c r="AS22" s="1125"/>
      <c r="AT22" s="1125"/>
      <c r="AU22" s="1126"/>
      <c r="AV22" s="1126"/>
      <c r="AW22" s="1126"/>
      <c r="AX22" s="1126"/>
      <c r="AY22" s="1127"/>
      <c r="AZ22" s="1076" t="s">
        <v>343</v>
      </c>
      <c r="BA22" s="1076"/>
      <c r="BB22" s="1076"/>
      <c r="BC22" s="1076"/>
      <c r="BD22" s="1077"/>
      <c r="BE22" s="109"/>
      <c r="BF22" s="109"/>
      <c r="BG22" s="109"/>
      <c r="BH22" s="109"/>
      <c r="BI22" s="109"/>
      <c r="BJ22" s="109"/>
      <c r="BK22" s="109"/>
      <c r="BL22" s="109"/>
      <c r="BM22" s="109"/>
      <c r="BN22" s="109"/>
      <c r="BO22" s="109"/>
      <c r="BP22" s="109"/>
      <c r="BQ22" s="118">
        <v>16</v>
      </c>
      <c r="BR22" s="119"/>
      <c r="BS22" s="1061"/>
      <c r="BT22" s="1062"/>
      <c r="BU22" s="1062"/>
      <c r="BV22" s="1062"/>
      <c r="BW22" s="1062"/>
      <c r="BX22" s="1062"/>
      <c r="BY22" s="1062"/>
      <c r="BZ22" s="1062"/>
      <c r="CA22" s="1062"/>
      <c r="CB22" s="1062"/>
      <c r="CC22" s="1062"/>
      <c r="CD22" s="1062"/>
      <c r="CE22" s="1062"/>
      <c r="CF22" s="1062"/>
      <c r="CG22" s="1063"/>
      <c r="CH22" s="1036"/>
      <c r="CI22" s="1037"/>
      <c r="CJ22" s="1037"/>
      <c r="CK22" s="1037"/>
      <c r="CL22" s="1038"/>
      <c r="CM22" s="1036"/>
      <c r="CN22" s="1037"/>
      <c r="CO22" s="1037"/>
      <c r="CP22" s="1037"/>
      <c r="CQ22" s="1038"/>
      <c r="CR22" s="1036"/>
      <c r="CS22" s="1037"/>
      <c r="CT22" s="1037"/>
      <c r="CU22" s="1037"/>
      <c r="CV22" s="1038"/>
      <c r="CW22" s="1036"/>
      <c r="CX22" s="1037"/>
      <c r="CY22" s="1037"/>
      <c r="CZ22" s="1037"/>
      <c r="DA22" s="1038"/>
      <c r="DB22" s="1036"/>
      <c r="DC22" s="1037"/>
      <c r="DD22" s="1037"/>
      <c r="DE22" s="1037"/>
      <c r="DF22" s="1038"/>
      <c r="DG22" s="1036"/>
      <c r="DH22" s="1037"/>
      <c r="DI22" s="1037"/>
      <c r="DJ22" s="1037"/>
      <c r="DK22" s="1038"/>
      <c r="DL22" s="1036"/>
      <c r="DM22" s="1037"/>
      <c r="DN22" s="1037"/>
      <c r="DO22" s="1037"/>
      <c r="DP22" s="1038"/>
      <c r="DQ22" s="1036"/>
      <c r="DR22" s="1037"/>
      <c r="DS22" s="1037"/>
      <c r="DT22" s="1037"/>
      <c r="DU22" s="1038"/>
      <c r="DV22" s="1039"/>
      <c r="DW22" s="1040"/>
      <c r="DX22" s="1040"/>
      <c r="DY22" s="1040"/>
      <c r="DZ22" s="1041"/>
      <c r="EA22" s="110"/>
    </row>
    <row r="23" spans="1:131" s="111" customFormat="1" ht="26.25" customHeight="1" thickBot="1" x14ac:dyDescent="0.2">
      <c r="A23" s="120" t="s">
        <v>344</v>
      </c>
      <c r="B23" s="991" t="s">
        <v>345</v>
      </c>
      <c r="C23" s="992"/>
      <c r="D23" s="992"/>
      <c r="E23" s="992"/>
      <c r="F23" s="992"/>
      <c r="G23" s="992"/>
      <c r="H23" s="992"/>
      <c r="I23" s="992"/>
      <c r="J23" s="992"/>
      <c r="K23" s="992"/>
      <c r="L23" s="992"/>
      <c r="M23" s="992"/>
      <c r="N23" s="992"/>
      <c r="O23" s="992"/>
      <c r="P23" s="993"/>
      <c r="Q23" s="1115">
        <v>14541</v>
      </c>
      <c r="R23" s="1116"/>
      <c r="S23" s="1116"/>
      <c r="T23" s="1116"/>
      <c r="U23" s="1116"/>
      <c r="V23" s="1116">
        <v>14077</v>
      </c>
      <c r="W23" s="1116"/>
      <c r="X23" s="1116"/>
      <c r="Y23" s="1116"/>
      <c r="Z23" s="1116"/>
      <c r="AA23" s="1116">
        <v>464</v>
      </c>
      <c r="AB23" s="1116"/>
      <c r="AC23" s="1116"/>
      <c r="AD23" s="1116"/>
      <c r="AE23" s="1117"/>
      <c r="AF23" s="1118">
        <v>135</v>
      </c>
      <c r="AG23" s="1116"/>
      <c r="AH23" s="1116"/>
      <c r="AI23" s="1116"/>
      <c r="AJ23" s="1119"/>
      <c r="AK23" s="1120"/>
      <c r="AL23" s="1121"/>
      <c r="AM23" s="1121"/>
      <c r="AN23" s="1121"/>
      <c r="AO23" s="1121"/>
      <c r="AP23" s="1116">
        <v>8587</v>
      </c>
      <c r="AQ23" s="1116"/>
      <c r="AR23" s="1116"/>
      <c r="AS23" s="1116"/>
      <c r="AT23" s="1116"/>
      <c r="AU23" s="1122"/>
      <c r="AV23" s="1122"/>
      <c r="AW23" s="1122"/>
      <c r="AX23" s="1122"/>
      <c r="AY23" s="1123"/>
      <c r="AZ23" s="1112" t="s">
        <v>72</v>
      </c>
      <c r="BA23" s="1113"/>
      <c r="BB23" s="1113"/>
      <c r="BC23" s="1113"/>
      <c r="BD23" s="1114"/>
      <c r="BE23" s="109"/>
      <c r="BF23" s="109"/>
      <c r="BG23" s="109"/>
      <c r="BH23" s="109"/>
      <c r="BI23" s="109"/>
      <c r="BJ23" s="109"/>
      <c r="BK23" s="109"/>
      <c r="BL23" s="109"/>
      <c r="BM23" s="109"/>
      <c r="BN23" s="109"/>
      <c r="BO23" s="109"/>
      <c r="BP23" s="109"/>
      <c r="BQ23" s="118">
        <v>17</v>
      </c>
      <c r="BR23" s="119"/>
      <c r="BS23" s="1061"/>
      <c r="BT23" s="1062"/>
      <c r="BU23" s="1062"/>
      <c r="BV23" s="1062"/>
      <c r="BW23" s="1062"/>
      <c r="BX23" s="1062"/>
      <c r="BY23" s="1062"/>
      <c r="BZ23" s="1062"/>
      <c r="CA23" s="1062"/>
      <c r="CB23" s="1062"/>
      <c r="CC23" s="1062"/>
      <c r="CD23" s="1062"/>
      <c r="CE23" s="1062"/>
      <c r="CF23" s="1062"/>
      <c r="CG23" s="1063"/>
      <c r="CH23" s="1036"/>
      <c r="CI23" s="1037"/>
      <c r="CJ23" s="1037"/>
      <c r="CK23" s="1037"/>
      <c r="CL23" s="1038"/>
      <c r="CM23" s="1036"/>
      <c r="CN23" s="1037"/>
      <c r="CO23" s="1037"/>
      <c r="CP23" s="1037"/>
      <c r="CQ23" s="1038"/>
      <c r="CR23" s="1036"/>
      <c r="CS23" s="1037"/>
      <c r="CT23" s="1037"/>
      <c r="CU23" s="1037"/>
      <c r="CV23" s="1038"/>
      <c r="CW23" s="1036"/>
      <c r="CX23" s="1037"/>
      <c r="CY23" s="1037"/>
      <c r="CZ23" s="1037"/>
      <c r="DA23" s="1038"/>
      <c r="DB23" s="1036"/>
      <c r="DC23" s="1037"/>
      <c r="DD23" s="1037"/>
      <c r="DE23" s="1037"/>
      <c r="DF23" s="1038"/>
      <c r="DG23" s="1036"/>
      <c r="DH23" s="1037"/>
      <c r="DI23" s="1037"/>
      <c r="DJ23" s="1037"/>
      <c r="DK23" s="1038"/>
      <c r="DL23" s="1036"/>
      <c r="DM23" s="1037"/>
      <c r="DN23" s="1037"/>
      <c r="DO23" s="1037"/>
      <c r="DP23" s="1038"/>
      <c r="DQ23" s="1036"/>
      <c r="DR23" s="1037"/>
      <c r="DS23" s="1037"/>
      <c r="DT23" s="1037"/>
      <c r="DU23" s="1038"/>
      <c r="DV23" s="1039"/>
      <c r="DW23" s="1040"/>
      <c r="DX23" s="1040"/>
      <c r="DY23" s="1040"/>
      <c r="DZ23" s="1041"/>
      <c r="EA23" s="110"/>
    </row>
    <row r="24" spans="1:131" s="111" customFormat="1" ht="26.25" customHeight="1" x14ac:dyDescent="0.15">
      <c r="A24" s="1111" t="s">
        <v>346</v>
      </c>
      <c r="B24" s="1111"/>
      <c r="C24" s="1111"/>
      <c r="D24" s="1111"/>
      <c r="E24" s="1111"/>
      <c r="F24" s="1111"/>
      <c r="G24" s="1111"/>
      <c r="H24" s="1111"/>
      <c r="I24" s="1111"/>
      <c r="J24" s="1111"/>
      <c r="K24" s="1111"/>
      <c r="L24" s="1111"/>
      <c r="M24" s="1111"/>
      <c r="N24" s="1111"/>
      <c r="O24" s="1111"/>
      <c r="P24" s="1111"/>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1"/>
      <c r="AL24" s="1111"/>
      <c r="AM24" s="1111"/>
      <c r="AN24" s="1111"/>
      <c r="AO24" s="1111"/>
      <c r="AP24" s="1111"/>
      <c r="AQ24" s="1111"/>
      <c r="AR24" s="1111"/>
      <c r="AS24" s="1111"/>
      <c r="AT24" s="1111"/>
      <c r="AU24" s="1111"/>
      <c r="AV24" s="1111"/>
      <c r="AW24" s="1111"/>
      <c r="AX24" s="1111"/>
      <c r="AY24" s="1111"/>
      <c r="AZ24" s="108"/>
      <c r="BA24" s="108"/>
      <c r="BB24" s="108"/>
      <c r="BC24" s="108"/>
      <c r="BD24" s="108"/>
      <c r="BE24" s="109"/>
      <c r="BF24" s="109"/>
      <c r="BG24" s="109"/>
      <c r="BH24" s="109"/>
      <c r="BI24" s="109"/>
      <c r="BJ24" s="109"/>
      <c r="BK24" s="109"/>
      <c r="BL24" s="109"/>
      <c r="BM24" s="109"/>
      <c r="BN24" s="109"/>
      <c r="BO24" s="109"/>
      <c r="BP24" s="109"/>
      <c r="BQ24" s="118">
        <v>18</v>
      </c>
      <c r="BR24" s="119"/>
      <c r="BS24" s="1061"/>
      <c r="BT24" s="1062"/>
      <c r="BU24" s="1062"/>
      <c r="BV24" s="1062"/>
      <c r="BW24" s="1062"/>
      <c r="BX24" s="1062"/>
      <c r="BY24" s="1062"/>
      <c r="BZ24" s="1062"/>
      <c r="CA24" s="1062"/>
      <c r="CB24" s="1062"/>
      <c r="CC24" s="1062"/>
      <c r="CD24" s="1062"/>
      <c r="CE24" s="1062"/>
      <c r="CF24" s="1062"/>
      <c r="CG24" s="1063"/>
      <c r="CH24" s="1036"/>
      <c r="CI24" s="1037"/>
      <c r="CJ24" s="1037"/>
      <c r="CK24" s="1037"/>
      <c r="CL24" s="1038"/>
      <c r="CM24" s="1036"/>
      <c r="CN24" s="1037"/>
      <c r="CO24" s="1037"/>
      <c r="CP24" s="1037"/>
      <c r="CQ24" s="1038"/>
      <c r="CR24" s="1036"/>
      <c r="CS24" s="1037"/>
      <c r="CT24" s="1037"/>
      <c r="CU24" s="1037"/>
      <c r="CV24" s="1038"/>
      <c r="CW24" s="1036"/>
      <c r="CX24" s="1037"/>
      <c r="CY24" s="1037"/>
      <c r="CZ24" s="1037"/>
      <c r="DA24" s="1038"/>
      <c r="DB24" s="1036"/>
      <c r="DC24" s="1037"/>
      <c r="DD24" s="1037"/>
      <c r="DE24" s="1037"/>
      <c r="DF24" s="1038"/>
      <c r="DG24" s="1036"/>
      <c r="DH24" s="1037"/>
      <c r="DI24" s="1037"/>
      <c r="DJ24" s="1037"/>
      <c r="DK24" s="1038"/>
      <c r="DL24" s="1036"/>
      <c r="DM24" s="1037"/>
      <c r="DN24" s="1037"/>
      <c r="DO24" s="1037"/>
      <c r="DP24" s="1038"/>
      <c r="DQ24" s="1036"/>
      <c r="DR24" s="1037"/>
      <c r="DS24" s="1037"/>
      <c r="DT24" s="1037"/>
      <c r="DU24" s="1038"/>
      <c r="DV24" s="1039"/>
      <c r="DW24" s="1040"/>
      <c r="DX24" s="1040"/>
      <c r="DY24" s="1040"/>
      <c r="DZ24" s="1041"/>
      <c r="EA24" s="110"/>
    </row>
    <row r="25" spans="1:131" s="103" customFormat="1" ht="26.25" customHeight="1" thickBot="1" x14ac:dyDescent="0.2">
      <c r="A25" s="1110" t="s">
        <v>347</v>
      </c>
      <c r="B25" s="1110"/>
      <c r="C25" s="1110"/>
      <c r="D25" s="1110"/>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1110"/>
      <c r="AN25" s="1110"/>
      <c r="AO25" s="1110"/>
      <c r="AP25" s="1110"/>
      <c r="AQ25" s="1110"/>
      <c r="AR25" s="1110"/>
      <c r="AS25" s="1110"/>
      <c r="AT25" s="1110"/>
      <c r="AU25" s="1110"/>
      <c r="AV25" s="1110"/>
      <c r="AW25" s="1110"/>
      <c r="AX25" s="1110"/>
      <c r="AY25" s="1110"/>
      <c r="AZ25" s="1110"/>
      <c r="BA25" s="1110"/>
      <c r="BB25" s="1110"/>
      <c r="BC25" s="1110"/>
      <c r="BD25" s="1110"/>
      <c r="BE25" s="1110"/>
      <c r="BF25" s="1110"/>
      <c r="BG25" s="1110"/>
      <c r="BH25" s="1110"/>
      <c r="BI25" s="1110"/>
      <c r="BJ25" s="108"/>
      <c r="BK25" s="108"/>
      <c r="BL25" s="108"/>
      <c r="BM25" s="108"/>
      <c r="BN25" s="108"/>
      <c r="BO25" s="121"/>
      <c r="BP25" s="121"/>
      <c r="BQ25" s="118">
        <v>19</v>
      </c>
      <c r="BR25" s="119"/>
      <c r="BS25" s="1061"/>
      <c r="BT25" s="1062"/>
      <c r="BU25" s="1062"/>
      <c r="BV25" s="1062"/>
      <c r="BW25" s="1062"/>
      <c r="BX25" s="1062"/>
      <c r="BY25" s="1062"/>
      <c r="BZ25" s="1062"/>
      <c r="CA25" s="1062"/>
      <c r="CB25" s="1062"/>
      <c r="CC25" s="1062"/>
      <c r="CD25" s="1062"/>
      <c r="CE25" s="1062"/>
      <c r="CF25" s="1062"/>
      <c r="CG25" s="1063"/>
      <c r="CH25" s="1036"/>
      <c r="CI25" s="1037"/>
      <c r="CJ25" s="1037"/>
      <c r="CK25" s="1037"/>
      <c r="CL25" s="1038"/>
      <c r="CM25" s="1036"/>
      <c r="CN25" s="1037"/>
      <c r="CO25" s="1037"/>
      <c r="CP25" s="1037"/>
      <c r="CQ25" s="1038"/>
      <c r="CR25" s="1036"/>
      <c r="CS25" s="1037"/>
      <c r="CT25" s="1037"/>
      <c r="CU25" s="1037"/>
      <c r="CV25" s="1038"/>
      <c r="CW25" s="1036"/>
      <c r="CX25" s="1037"/>
      <c r="CY25" s="1037"/>
      <c r="CZ25" s="1037"/>
      <c r="DA25" s="1038"/>
      <c r="DB25" s="1036"/>
      <c r="DC25" s="1037"/>
      <c r="DD25" s="1037"/>
      <c r="DE25" s="1037"/>
      <c r="DF25" s="1038"/>
      <c r="DG25" s="1036"/>
      <c r="DH25" s="1037"/>
      <c r="DI25" s="1037"/>
      <c r="DJ25" s="1037"/>
      <c r="DK25" s="1038"/>
      <c r="DL25" s="1036"/>
      <c r="DM25" s="1037"/>
      <c r="DN25" s="1037"/>
      <c r="DO25" s="1037"/>
      <c r="DP25" s="1038"/>
      <c r="DQ25" s="1036"/>
      <c r="DR25" s="1037"/>
      <c r="DS25" s="1037"/>
      <c r="DT25" s="1037"/>
      <c r="DU25" s="1038"/>
      <c r="DV25" s="1039"/>
      <c r="DW25" s="1040"/>
      <c r="DX25" s="1040"/>
      <c r="DY25" s="1040"/>
      <c r="DZ25" s="1041"/>
      <c r="EA25" s="102"/>
    </row>
    <row r="26" spans="1:131" s="103" customFormat="1" ht="26.25" customHeight="1" x14ac:dyDescent="0.15">
      <c r="A26" s="1042" t="s">
        <v>315</v>
      </c>
      <c r="B26" s="1043"/>
      <c r="C26" s="1043"/>
      <c r="D26" s="1043"/>
      <c r="E26" s="1043"/>
      <c r="F26" s="1043"/>
      <c r="G26" s="1043"/>
      <c r="H26" s="1043"/>
      <c r="I26" s="1043"/>
      <c r="J26" s="1043"/>
      <c r="K26" s="1043"/>
      <c r="L26" s="1043"/>
      <c r="M26" s="1043"/>
      <c r="N26" s="1043"/>
      <c r="O26" s="1043"/>
      <c r="P26" s="1044"/>
      <c r="Q26" s="1048" t="s">
        <v>348</v>
      </c>
      <c r="R26" s="1049"/>
      <c r="S26" s="1049"/>
      <c r="T26" s="1049"/>
      <c r="U26" s="1050"/>
      <c r="V26" s="1048" t="s">
        <v>349</v>
      </c>
      <c r="W26" s="1049"/>
      <c r="X26" s="1049"/>
      <c r="Y26" s="1049"/>
      <c r="Z26" s="1050"/>
      <c r="AA26" s="1048" t="s">
        <v>350</v>
      </c>
      <c r="AB26" s="1049"/>
      <c r="AC26" s="1049"/>
      <c r="AD26" s="1049"/>
      <c r="AE26" s="1049"/>
      <c r="AF26" s="1106" t="s">
        <v>352</v>
      </c>
      <c r="AG26" s="1055"/>
      <c r="AH26" s="1055"/>
      <c r="AI26" s="1055"/>
      <c r="AJ26" s="1107"/>
      <c r="AK26" s="1049" t="s">
        <v>353</v>
      </c>
      <c r="AL26" s="1049"/>
      <c r="AM26" s="1049"/>
      <c r="AN26" s="1049"/>
      <c r="AO26" s="1050"/>
      <c r="AP26" s="1048" t="s">
        <v>354</v>
      </c>
      <c r="AQ26" s="1049"/>
      <c r="AR26" s="1049"/>
      <c r="AS26" s="1049"/>
      <c r="AT26" s="1050"/>
      <c r="AU26" s="1048" t="s">
        <v>355</v>
      </c>
      <c r="AV26" s="1049"/>
      <c r="AW26" s="1049"/>
      <c r="AX26" s="1049"/>
      <c r="AY26" s="1050"/>
      <c r="AZ26" s="1048" t="s">
        <v>356</v>
      </c>
      <c r="BA26" s="1049"/>
      <c r="BB26" s="1049"/>
      <c r="BC26" s="1049"/>
      <c r="BD26" s="1050"/>
      <c r="BE26" s="1048" t="s">
        <v>322</v>
      </c>
      <c r="BF26" s="1049"/>
      <c r="BG26" s="1049"/>
      <c r="BH26" s="1049"/>
      <c r="BI26" s="1064"/>
      <c r="BJ26" s="108"/>
      <c r="BK26" s="108"/>
      <c r="BL26" s="108"/>
      <c r="BM26" s="108"/>
      <c r="BN26" s="108"/>
      <c r="BO26" s="121"/>
      <c r="BP26" s="121"/>
      <c r="BQ26" s="118">
        <v>20</v>
      </c>
      <c r="BR26" s="119"/>
      <c r="BS26" s="1061"/>
      <c r="BT26" s="1062"/>
      <c r="BU26" s="1062"/>
      <c r="BV26" s="1062"/>
      <c r="BW26" s="1062"/>
      <c r="BX26" s="1062"/>
      <c r="BY26" s="1062"/>
      <c r="BZ26" s="1062"/>
      <c r="CA26" s="1062"/>
      <c r="CB26" s="1062"/>
      <c r="CC26" s="1062"/>
      <c r="CD26" s="1062"/>
      <c r="CE26" s="1062"/>
      <c r="CF26" s="1062"/>
      <c r="CG26" s="1063"/>
      <c r="CH26" s="1036"/>
      <c r="CI26" s="1037"/>
      <c r="CJ26" s="1037"/>
      <c r="CK26" s="1037"/>
      <c r="CL26" s="1038"/>
      <c r="CM26" s="1036"/>
      <c r="CN26" s="1037"/>
      <c r="CO26" s="1037"/>
      <c r="CP26" s="1037"/>
      <c r="CQ26" s="1038"/>
      <c r="CR26" s="1036"/>
      <c r="CS26" s="1037"/>
      <c r="CT26" s="1037"/>
      <c r="CU26" s="1037"/>
      <c r="CV26" s="1038"/>
      <c r="CW26" s="1036"/>
      <c r="CX26" s="1037"/>
      <c r="CY26" s="1037"/>
      <c r="CZ26" s="1037"/>
      <c r="DA26" s="1038"/>
      <c r="DB26" s="1036"/>
      <c r="DC26" s="1037"/>
      <c r="DD26" s="1037"/>
      <c r="DE26" s="1037"/>
      <c r="DF26" s="1038"/>
      <c r="DG26" s="1036"/>
      <c r="DH26" s="1037"/>
      <c r="DI26" s="1037"/>
      <c r="DJ26" s="1037"/>
      <c r="DK26" s="1038"/>
      <c r="DL26" s="1036"/>
      <c r="DM26" s="1037"/>
      <c r="DN26" s="1037"/>
      <c r="DO26" s="1037"/>
      <c r="DP26" s="1038"/>
      <c r="DQ26" s="1036"/>
      <c r="DR26" s="1037"/>
      <c r="DS26" s="1037"/>
      <c r="DT26" s="1037"/>
      <c r="DU26" s="1038"/>
      <c r="DV26" s="1039"/>
      <c r="DW26" s="1040"/>
      <c r="DX26" s="1040"/>
      <c r="DY26" s="1040"/>
      <c r="DZ26" s="1041"/>
      <c r="EA26" s="102"/>
    </row>
    <row r="27" spans="1:131" s="103" customFormat="1" ht="26.25" customHeight="1" thickBot="1" x14ac:dyDescent="0.2">
      <c r="A27" s="1045"/>
      <c r="B27" s="1046"/>
      <c r="C27" s="1046"/>
      <c r="D27" s="1046"/>
      <c r="E27" s="1046"/>
      <c r="F27" s="1046"/>
      <c r="G27" s="1046"/>
      <c r="H27" s="1046"/>
      <c r="I27" s="1046"/>
      <c r="J27" s="1046"/>
      <c r="K27" s="1046"/>
      <c r="L27" s="1046"/>
      <c r="M27" s="1046"/>
      <c r="N27" s="1046"/>
      <c r="O27" s="1046"/>
      <c r="P27" s="1047"/>
      <c r="Q27" s="1051"/>
      <c r="R27" s="1052"/>
      <c r="S27" s="1052"/>
      <c r="T27" s="1052"/>
      <c r="U27" s="1053"/>
      <c r="V27" s="1051"/>
      <c r="W27" s="1052"/>
      <c r="X27" s="1052"/>
      <c r="Y27" s="1052"/>
      <c r="Z27" s="1053"/>
      <c r="AA27" s="1051"/>
      <c r="AB27" s="1052"/>
      <c r="AC27" s="1052"/>
      <c r="AD27" s="1052"/>
      <c r="AE27" s="1052"/>
      <c r="AF27" s="1108"/>
      <c r="AG27" s="1058"/>
      <c r="AH27" s="1058"/>
      <c r="AI27" s="1058"/>
      <c r="AJ27" s="1109"/>
      <c r="AK27" s="1052"/>
      <c r="AL27" s="1052"/>
      <c r="AM27" s="1052"/>
      <c r="AN27" s="1052"/>
      <c r="AO27" s="1053"/>
      <c r="AP27" s="1051"/>
      <c r="AQ27" s="1052"/>
      <c r="AR27" s="1052"/>
      <c r="AS27" s="1052"/>
      <c r="AT27" s="1053"/>
      <c r="AU27" s="1051"/>
      <c r="AV27" s="1052"/>
      <c r="AW27" s="1052"/>
      <c r="AX27" s="1052"/>
      <c r="AY27" s="1053"/>
      <c r="AZ27" s="1051"/>
      <c r="BA27" s="1052"/>
      <c r="BB27" s="1052"/>
      <c r="BC27" s="1052"/>
      <c r="BD27" s="1053"/>
      <c r="BE27" s="1051"/>
      <c r="BF27" s="1052"/>
      <c r="BG27" s="1052"/>
      <c r="BH27" s="1052"/>
      <c r="BI27" s="1065"/>
      <c r="BJ27" s="108"/>
      <c r="BK27" s="108"/>
      <c r="BL27" s="108"/>
      <c r="BM27" s="108"/>
      <c r="BN27" s="108"/>
      <c r="BO27" s="121"/>
      <c r="BP27" s="121"/>
      <c r="BQ27" s="118">
        <v>21</v>
      </c>
      <c r="BR27" s="119"/>
      <c r="BS27" s="1061"/>
      <c r="BT27" s="1062"/>
      <c r="BU27" s="1062"/>
      <c r="BV27" s="1062"/>
      <c r="BW27" s="1062"/>
      <c r="BX27" s="1062"/>
      <c r="BY27" s="1062"/>
      <c r="BZ27" s="1062"/>
      <c r="CA27" s="1062"/>
      <c r="CB27" s="1062"/>
      <c r="CC27" s="1062"/>
      <c r="CD27" s="1062"/>
      <c r="CE27" s="1062"/>
      <c r="CF27" s="1062"/>
      <c r="CG27" s="1063"/>
      <c r="CH27" s="1036"/>
      <c r="CI27" s="1037"/>
      <c r="CJ27" s="1037"/>
      <c r="CK27" s="1037"/>
      <c r="CL27" s="1038"/>
      <c r="CM27" s="1036"/>
      <c r="CN27" s="1037"/>
      <c r="CO27" s="1037"/>
      <c r="CP27" s="1037"/>
      <c r="CQ27" s="1038"/>
      <c r="CR27" s="1036"/>
      <c r="CS27" s="1037"/>
      <c r="CT27" s="1037"/>
      <c r="CU27" s="1037"/>
      <c r="CV27" s="1038"/>
      <c r="CW27" s="1036"/>
      <c r="CX27" s="1037"/>
      <c r="CY27" s="1037"/>
      <c r="CZ27" s="1037"/>
      <c r="DA27" s="1038"/>
      <c r="DB27" s="1036"/>
      <c r="DC27" s="1037"/>
      <c r="DD27" s="1037"/>
      <c r="DE27" s="1037"/>
      <c r="DF27" s="1038"/>
      <c r="DG27" s="1036"/>
      <c r="DH27" s="1037"/>
      <c r="DI27" s="1037"/>
      <c r="DJ27" s="1037"/>
      <c r="DK27" s="1038"/>
      <c r="DL27" s="1036"/>
      <c r="DM27" s="1037"/>
      <c r="DN27" s="1037"/>
      <c r="DO27" s="1037"/>
      <c r="DP27" s="1038"/>
      <c r="DQ27" s="1036"/>
      <c r="DR27" s="1037"/>
      <c r="DS27" s="1037"/>
      <c r="DT27" s="1037"/>
      <c r="DU27" s="1038"/>
      <c r="DV27" s="1039"/>
      <c r="DW27" s="1040"/>
      <c r="DX27" s="1040"/>
      <c r="DY27" s="1040"/>
      <c r="DZ27" s="1041"/>
      <c r="EA27" s="102"/>
    </row>
    <row r="28" spans="1:131" s="103" customFormat="1" ht="26.25" customHeight="1" thickTop="1" x14ac:dyDescent="0.15">
      <c r="A28" s="122">
        <v>1</v>
      </c>
      <c r="B28" s="1097" t="s">
        <v>357</v>
      </c>
      <c r="C28" s="1098"/>
      <c r="D28" s="1098"/>
      <c r="E28" s="1098"/>
      <c r="F28" s="1098"/>
      <c r="G28" s="1098"/>
      <c r="H28" s="1098"/>
      <c r="I28" s="1098"/>
      <c r="J28" s="1098"/>
      <c r="K28" s="1098"/>
      <c r="L28" s="1098"/>
      <c r="M28" s="1098"/>
      <c r="N28" s="1098"/>
      <c r="O28" s="1098"/>
      <c r="P28" s="1099"/>
      <c r="Q28" s="1100">
        <v>2639</v>
      </c>
      <c r="R28" s="1101"/>
      <c r="S28" s="1101"/>
      <c r="T28" s="1101"/>
      <c r="U28" s="1101"/>
      <c r="V28" s="1101">
        <v>2552</v>
      </c>
      <c r="W28" s="1101"/>
      <c r="X28" s="1101"/>
      <c r="Y28" s="1101"/>
      <c r="Z28" s="1101"/>
      <c r="AA28" s="1101">
        <v>87</v>
      </c>
      <c r="AB28" s="1101"/>
      <c r="AC28" s="1101"/>
      <c r="AD28" s="1101"/>
      <c r="AE28" s="1102"/>
      <c r="AF28" s="1103">
        <v>87</v>
      </c>
      <c r="AG28" s="1101"/>
      <c r="AH28" s="1101"/>
      <c r="AI28" s="1101"/>
      <c r="AJ28" s="1104"/>
      <c r="AK28" s="1105">
        <v>190</v>
      </c>
      <c r="AL28" s="1093"/>
      <c r="AM28" s="1093"/>
      <c r="AN28" s="1093"/>
      <c r="AO28" s="1093"/>
      <c r="AP28" s="1093" t="s">
        <v>358</v>
      </c>
      <c r="AQ28" s="1093"/>
      <c r="AR28" s="1093"/>
      <c r="AS28" s="1093"/>
      <c r="AT28" s="1093"/>
      <c r="AU28" s="1093" t="s">
        <v>359</v>
      </c>
      <c r="AV28" s="1093"/>
      <c r="AW28" s="1093"/>
      <c r="AX28" s="1093"/>
      <c r="AY28" s="1093"/>
      <c r="AZ28" s="1094" t="s">
        <v>360</v>
      </c>
      <c r="BA28" s="1094"/>
      <c r="BB28" s="1094"/>
      <c r="BC28" s="1094"/>
      <c r="BD28" s="1094"/>
      <c r="BE28" s="1095"/>
      <c r="BF28" s="1095"/>
      <c r="BG28" s="1095"/>
      <c r="BH28" s="1095"/>
      <c r="BI28" s="1096"/>
      <c r="BJ28" s="108"/>
      <c r="BK28" s="108"/>
      <c r="BL28" s="108"/>
      <c r="BM28" s="108"/>
      <c r="BN28" s="108"/>
      <c r="BO28" s="121"/>
      <c r="BP28" s="121"/>
      <c r="BQ28" s="118">
        <v>22</v>
      </c>
      <c r="BR28" s="119"/>
      <c r="BS28" s="1061"/>
      <c r="BT28" s="1062"/>
      <c r="BU28" s="1062"/>
      <c r="BV28" s="1062"/>
      <c r="BW28" s="1062"/>
      <c r="BX28" s="1062"/>
      <c r="BY28" s="1062"/>
      <c r="BZ28" s="1062"/>
      <c r="CA28" s="1062"/>
      <c r="CB28" s="1062"/>
      <c r="CC28" s="1062"/>
      <c r="CD28" s="1062"/>
      <c r="CE28" s="1062"/>
      <c r="CF28" s="1062"/>
      <c r="CG28" s="1063"/>
      <c r="CH28" s="1036"/>
      <c r="CI28" s="1037"/>
      <c r="CJ28" s="1037"/>
      <c r="CK28" s="1037"/>
      <c r="CL28" s="1038"/>
      <c r="CM28" s="1036"/>
      <c r="CN28" s="1037"/>
      <c r="CO28" s="1037"/>
      <c r="CP28" s="1037"/>
      <c r="CQ28" s="1038"/>
      <c r="CR28" s="1036"/>
      <c r="CS28" s="1037"/>
      <c r="CT28" s="1037"/>
      <c r="CU28" s="1037"/>
      <c r="CV28" s="1038"/>
      <c r="CW28" s="1036"/>
      <c r="CX28" s="1037"/>
      <c r="CY28" s="1037"/>
      <c r="CZ28" s="1037"/>
      <c r="DA28" s="1038"/>
      <c r="DB28" s="1036"/>
      <c r="DC28" s="1037"/>
      <c r="DD28" s="1037"/>
      <c r="DE28" s="1037"/>
      <c r="DF28" s="1038"/>
      <c r="DG28" s="1036"/>
      <c r="DH28" s="1037"/>
      <c r="DI28" s="1037"/>
      <c r="DJ28" s="1037"/>
      <c r="DK28" s="1038"/>
      <c r="DL28" s="1036"/>
      <c r="DM28" s="1037"/>
      <c r="DN28" s="1037"/>
      <c r="DO28" s="1037"/>
      <c r="DP28" s="1038"/>
      <c r="DQ28" s="1036"/>
      <c r="DR28" s="1037"/>
      <c r="DS28" s="1037"/>
      <c r="DT28" s="1037"/>
      <c r="DU28" s="1038"/>
      <c r="DV28" s="1039"/>
      <c r="DW28" s="1040"/>
      <c r="DX28" s="1040"/>
      <c r="DY28" s="1040"/>
      <c r="DZ28" s="1041"/>
      <c r="EA28" s="102"/>
    </row>
    <row r="29" spans="1:131" s="103" customFormat="1" ht="26.25" customHeight="1" x14ac:dyDescent="0.15">
      <c r="A29" s="122">
        <v>2</v>
      </c>
      <c r="B29" s="1078" t="s">
        <v>361</v>
      </c>
      <c r="C29" s="1079"/>
      <c r="D29" s="1079"/>
      <c r="E29" s="1079"/>
      <c r="F29" s="1079"/>
      <c r="G29" s="1079"/>
      <c r="H29" s="1079"/>
      <c r="I29" s="1079"/>
      <c r="J29" s="1079"/>
      <c r="K29" s="1079"/>
      <c r="L29" s="1079"/>
      <c r="M29" s="1079"/>
      <c r="N29" s="1079"/>
      <c r="O29" s="1079"/>
      <c r="P29" s="1080"/>
      <c r="Q29" s="1090">
        <v>2939</v>
      </c>
      <c r="R29" s="1091"/>
      <c r="S29" s="1091"/>
      <c r="T29" s="1091"/>
      <c r="U29" s="1091"/>
      <c r="V29" s="1091">
        <v>2812</v>
      </c>
      <c r="W29" s="1091"/>
      <c r="X29" s="1091"/>
      <c r="Y29" s="1091"/>
      <c r="Z29" s="1091"/>
      <c r="AA29" s="1091">
        <v>127</v>
      </c>
      <c r="AB29" s="1091"/>
      <c r="AC29" s="1091"/>
      <c r="AD29" s="1091"/>
      <c r="AE29" s="1092"/>
      <c r="AF29" s="1084">
        <v>127</v>
      </c>
      <c r="AG29" s="1085"/>
      <c r="AH29" s="1085"/>
      <c r="AI29" s="1085"/>
      <c r="AJ29" s="1086"/>
      <c r="AK29" s="1027">
        <v>376</v>
      </c>
      <c r="AL29" s="1018"/>
      <c r="AM29" s="1018"/>
      <c r="AN29" s="1018"/>
      <c r="AO29" s="1018"/>
      <c r="AP29" s="1018" t="s">
        <v>362</v>
      </c>
      <c r="AQ29" s="1018"/>
      <c r="AR29" s="1018"/>
      <c r="AS29" s="1018"/>
      <c r="AT29" s="1018"/>
      <c r="AU29" s="1018" t="s">
        <v>334</v>
      </c>
      <c r="AV29" s="1018"/>
      <c r="AW29" s="1018"/>
      <c r="AX29" s="1018"/>
      <c r="AY29" s="1018"/>
      <c r="AZ29" s="1089" t="s">
        <v>334</v>
      </c>
      <c r="BA29" s="1089"/>
      <c r="BB29" s="1089"/>
      <c r="BC29" s="1089"/>
      <c r="BD29" s="1089"/>
      <c r="BE29" s="1073"/>
      <c r="BF29" s="1073"/>
      <c r="BG29" s="1073"/>
      <c r="BH29" s="1073"/>
      <c r="BI29" s="1074"/>
      <c r="BJ29" s="108"/>
      <c r="BK29" s="108"/>
      <c r="BL29" s="108"/>
      <c r="BM29" s="108"/>
      <c r="BN29" s="108"/>
      <c r="BO29" s="121"/>
      <c r="BP29" s="121"/>
      <c r="BQ29" s="118">
        <v>23</v>
      </c>
      <c r="BR29" s="119"/>
      <c r="BS29" s="1061"/>
      <c r="BT29" s="1062"/>
      <c r="BU29" s="1062"/>
      <c r="BV29" s="1062"/>
      <c r="BW29" s="1062"/>
      <c r="BX29" s="1062"/>
      <c r="BY29" s="1062"/>
      <c r="BZ29" s="1062"/>
      <c r="CA29" s="1062"/>
      <c r="CB29" s="1062"/>
      <c r="CC29" s="1062"/>
      <c r="CD29" s="1062"/>
      <c r="CE29" s="1062"/>
      <c r="CF29" s="1062"/>
      <c r="CG29" s="1063"/>
      <c r="CH29" s="1036"/>
      <c r="CI29" s="1037"/>
      <c r="CJ29" s="1037"/>
      <c r="CK29" s="1037"/>
      <c r="CL29" s="1038"/>
      <c r="CM29" s="1036"/>
      <c r="CN29" s="1037"/>
      <c r="CO29" s="1037"/>
      <c r="CP29" s="1037"/>
      <c r="CQ29" s="1038"/>
      <c r="CR29" s="1036"/>
      <c r="CS29" s="1037"/>
      <c r="CT29" s="1037"/>
      <c r="CU29" s="1037"/>
      <c r="CV29" s="1038"/>
      <c r="CW29" s="1036"/>
      <c r="CX29" s="1037"/>
      <c r="CY29" s="1037"/>
      <c r="CZ29" s="1037"/>
      <c r="DA29" s="1038"/>
      <c r="DB29" s="1036"/>
      <c r="DC29" s="1037"/>
      <c r="DD29" s="1037"/>
      <c r="DE29" s="1037"/>
      <c r="DF29" s="1038"/>
      <c r="DG29" s="1036"/>
      <c r="DH29" s="1037"/>
      <c r="DI29" s="1037"/>
      <c r="DJ29" s="1037"/>
      <c r="DK29" s="1038"/>
      <c r="DL29" s="1036"/>
      <c r="DM29" s="1037"/>
      <c r="DN29" s="1037"/>
      <c r="DO29" s="1037"/>
      <c r="DP29" s="1038"/>
      <c r="DQ29" s="1036"/>
      <c r="DR29" s="1037"/>
      <c r="DS29" s="1037"/>
      <c r="DT29" s="1037"/>
      <c r="DU29" s="1038"/>
      <c r="DV29" s="1039"/>
      <c r="DW29" s="1040"/>
      <c r="DX29" s="1040"/>
      <c r="DY29" s="1040"/>
      <c r="DZ29" s="1041"/>
      <c r="EA29" s="102"/>
    </row>
    <row r="30" spans="1:131" s="103" customFormat="1" ht="26.25" customHeight="1" x14ac:dyDescent="0.15">
      <c r="A30" s="122">
        <v>3</v>
      </c>
      <c r="B30" s="1078" t="s">
        <v>363</v>
      </c>
      <c r="C30" s="1079"/>
      <c r="D30" s="1079"/>
      <c r="E30" s="1079"/>
      <c r="F30" s="1079"/>
      <c r="G30" s="1079"/>
      <c r="H30" s="1079"/>
      <c r="I30" s="1079"/>
      <c r="J30" s="1079"/>
      <c r="K30" s="1079"/>
      <c r="L30" s="1079"/>
      <c r="M30" s="1079"/>
      <c r="N30" s="1079"/>
      <c r="O30" s="1079"/>
      <c r="P30" s="1080"/>
      <c r="Q30" s="1090">
        <v>235</v>
      </c>
      <c r="R30" s="1091"/>
      <c r="S30" s="1091"/>
      <c r="T30" s="1091"/>
      <c r="U30" s="1091"/>
      <c r="V30" s="1091">
        <v>231</v>
      </c>
      <c r="W30" s="1091"/>
      <c r="X30" s="1091"/>
      <c r="Y30" s="1091"/>
      <c r="Z30" s="1091"/>
      <c r="AA30" s="1091">
        <v>4</v>
      </c>
      <c r="AB30" s="1091"/>
      <c r="AC30" s="1091"/>
      <c r="AD30" s="1091"/>
      <c r="AE30" s="1092"/>
      <c r="AF30" s="1084">
        <v>4</v>
      </c>
      <c r="AG30" s="1085"/>
      <c r="AH30" s="1085"/>
      <c r="AI30" s="1085"/>
      <c r="AJ30" s="1086"/>
      <c r="AK30" s="1027">
        <v>100</v>
      </c>
      <c r="AL30" s="1018"/>
      <c r="AM30" s="1018"/>
      <c r="AN30" s="1018"/>
      <c r="AO30" s="1018"/>
      <c r="AP30" s="1018" t="s">
        <v>334</v>
      </c>
      <c r="AQ30" s="1018"/>
      <c r="AR30" s="1018"/>
      <c r="AS30" s="1018"/>
      <c r="AT30" s="1018"/>
      <c r="AU30" s="1018" t="s">
        <v>358</v>
      </c>
      <c r="AV30" s="1018"/>
      <c r="AW30" s="1018"/>
      <c r="AX30" s="1018"/>
      <c r="AY30" s="1018"/>
      <c r="AZ30" s="1089" t="s">
        <v>334</v>
      </c>
      <c r="BA30" s="1089"/>
      <c r="BB30" s="1089"/>
      <c r="BC30" s="1089"/>
      <c r="BD30" s="1089"/>
      <c r="BE30" s="1073"/>
      <c r="BF30" s="1073"/>
      <c r="BG30" s="1073"/>
      <c r="BH30" s="1073"/>
      <c r="BI30" s="1074"/>
      <c r="BJ30" s="108"/>
      <c r="BK30" s="108"/>
      <c r="BL30" s="108"/>
      <c r="BM30" s="108"/>
      <c r="BN30" s="108"/>
      <c r="BO30" s="121"/>
      <c r="BP30" s="121"/>
      <c r="BQ30" s="118">
        <v>24</v>
      </c>
      <c r="BR30" s="119"/>
      <c r="BS30" s="1061"/>
      <c r="BT30" s="1062"/>
      <c r="BU30" s="1062"/>
      <c r="BV30" s="1062"/>
      <c r="BW30" s="1062"/>
      <c r="BX30" s="1062"/>
      <c r="BY30" s="1062"/>
      <c r="BZ30" s="1062"/>
      <c r="CA30" s="1062"/>
      <c r="CB30" s="1062"/>
      <c r="CC30" s="1062"/>
      <c r="CD30" s="1062"/>
      <c r="CE30" s="1062"/>
      <c r="CF30" s="1062"/>
      <c r="CG30" s="1063"/>
      <c r="CH30" s="1036"/>
      <c r="CI30" s="1037"/>
      <c r="CJ30" s="1037"/>
      <c r="CK30" s="1037"/>
      <c r="CL30" s="1038"/>
      <c r="CM30" s="1036"/>
      <c r="CN30" s="1037"/>
      <c r="CO30" s="1037"/>
      <c r="CP30" s="1037"/>
      <c r="CQ30" s="1038"/>
      <c r="CR30" s="1036"/>
      <c r="CS30" s="1037"/>
      <c r="CT30" s="1037"/>
      <c r="CU30" s="1037"/>
      <c r="CV30" s="1038"/>
      <c r="CW30" s="1036"/>
      <c r="CX30" s="1037"/>
      <c r="CY30" s="1037"/>
      <c r="CZ30" s="1037"/>
      <c r="DA30" s="1038"/>
      <c r="DB30" s="1036"/>
      <c r="DC30" s="1037"/>
      <c r="DD30" s="1037"/>
      <c r="DE30" s="1037"/>
      <c r="DF30" s="1038"/>
      <c r="DG30" s="1036"/>
      <c r="DH30" s="1037"/>
      <c r="DI30" s="1037"/>
      <c r="DJ30" s="1037"/>
      <c r="DK30" s="1038"/>
      <c r="DL30" s="1036"/>
      <c r="DM30" s="1037"/>
      <c r="DN30" s="1037"/>
      <c r="DO30" s="1037"/>
      <c r="DP30" s="1038"/>
      <c r="DQ30" s="1036"/>
      <c r="DR30" s="1037"/>
      <c r="DS30" s="1037"/>
      <c r="DT30" s="1037"/>
      <c r="DU30" s="1038"/>
      <c r="DV30" s="1039"/>
      <c r="DW30" s="1040"/>
      <c r="DX30" s="1040"/>
      <c r="DY30" s="1040"/>
      <c r="DZ30" s="1041"/>
      <c r="EA30" s="102"/>
    </row>
    <row r="31" spans="1:131" s="103" customFormat="1" ht="26.25" customHeight="1" x14ac:dyDescent="0.15">
      <c r="A31" s="122">
        <v>4</v>
      </c>
      <c r="B31" s="1078" t="s">
        <v>364</v>
      </c>
      <c r="C31" s="1079"/>
      <c r="D31" s="1079"/>
      <c r="E31" s="1079"/>
      <c r="F31" s="1079"/>
      <c r="G31" s="1079"/>
      <c r="H31" s="1079"/>
      <c r="I31" s="1079"/>
      <c r="J31" s="1079"/>
      <c r="K31" s="1079"/>
      <c r="L31" s="1079"/>
      <c r="M31" s="1079"/>
      <c r="N31" s="1079"/>
      <c r="O31" s="1079"/>
      <c r="P31" s="1080"/>
      <c r="Q31" s="1090">
        <v>76</v>
      </c>
      <c r="R31" s="1091"/>
      <c r="S31" s="1091"/>
      <c r="T31" s="1091"/>
      <c r="U31" s="1091"/>
      <c r="V31" s="1091">
        <v>66</v>
      </c>
      <c r="W31" s="1091"/>
      <c r="X31" s="1091"/>
      <c r="Y31" s="1091"/>
      <c r="Z31" s="1091"/>
      <c r="AA31" s="1091">
        <v>10</v>
      </c>
      <c r="AB31" s="1091"/>
      <c r="AC31" s="1091"/>
      <c r="AD31" s="1091"/>
      <c r="AE31" s="1092"/>
      <c r="AF31" s="1084">
        <v>208</v>
      </c>
      <c r="AG31" s="1085"/>
      <c r="AH31" s="1085"/>
      <c r="AI31" s="1085"/>
      <c r="AJ31" s="1086"/>
      <c r="AK31" s="1027" t="s">
        <v>334</v>
      </c>
      <c r="AL31" s="1018"/>
      <c r="AM31" s="1018"/>
      <c r="AN31" s="1018"/>
      <c r="AO31" s="1018"/>
      <c r="AP31" s="1018">
        <v>190</v>
      </c>
      <c r="AQ31" s="1018"/>
      <c r="AR31" s="1018"/>
      <c r="AS31" s="1018"/>
      <c r="AT31" s="1018"/>
      <c r="AU31" s="1018" t="s">
        <v>334</v>
      </c>
      <c r="AV31" s="1018"/>
      <c r="AW31" s="1018"/>
      <c r="AX31" s="1018"/>
      <c r="AY31" s="1018"/>
      <c r="AZ31" s="1089" t="s">
        <v>358</v>
      </c>
      <c r="BA31" s="1089"/>
      <c r="BB31" s="1089"/>
      <c r="BC31" s="1089"/>
      <c r="BD31" s="1089"/>
      <c r="BE31" s="1073" t="s">
        <v>365</v>
      </c>
      <c r="BF31" s="1073"/>
      <c r="BG31" s="1073"/>
      <c r="BH31" s="1073"/>
      <c r="BI31" s="1074"/>
      <c r="BJ31" s="108"/>
      <c r="BK31" s="108"/>
      <c r="BL31" s="108"/>
      <c r="BM31" s="108"/>
      <c r="BN31" s="108"/>
      <c r="BO31" s="121"/>
      <c r="BP31" s="121"/>
      <c r="BQ31" s="118">
        <v>25</v>
      </c>
      <c r="BR31" s="119"/>
      <c r="BS31" s="1061"/>
      <c r="BT31" s="1062"/>
      <c r="BU31" s="1062"/>
      <c r="BV31" s="1062"/>
      <c r="BW31" s="1062"/>
      <c r="BX31" s="1062"/>
      <c r="BY31" s="1062"/>
      <c r="BZ31" s="1062"/>
      <c r="CA31" s="1062"/>
      <c r="CB31" s="1062"/>
      <c r="CC31" s="1062"/>
      <c r="CD31" s="1062"/>
      <c r="CE31" s="1062"/>
      <c r="CF31" s="1062"/>
      <c r="CG31" s="1063"/>
      <c r="CH31" s="1036"/>
      <c r="CI31" s="1037"/>
      <c r="CJ31" s="1037"/>
      <c r="CK31" s="1037"/>
      <c r="CL31" s="1038"/>
      <c r="CM31" s="1036"/>
      <c r="CN31" s="1037"/>
      <c r="CO31" s="1037"/>
      <c r="CP31" s="1037"/>
      <c r="CQ31" s="1038"/>
      <c r="CR31" s="1036"/>
      <c r="CS31" s="1037"/>
      <c r="CT31" s="1037"/>
      <c r="CU31" s="1037"/>
      <c r="CV31" s="1038"/>
      <c r="CW31" s="1036"/>
      <c r="CX31" s="1037"/>
      <c r="CY31" s="1037"/>
      <c r="CZ31" s="1037"/>
      <c r="DA31" s="1038"/>
      <c r="DB31" s="1036"/>
      <c r="DC31" s="1037"/>
      <c r="DD31" s="1037"/>
      <c r="DE31" s="1037"/>
      <c r="DF31" s="1038"/>
      <c r="DG31" s="1036"/>
      <c r="DH31" s="1037"/>
      <c r="DI31" s="1037"/>
      <c r="DJ31" s="1037"/>
      <c r="DK31" s="1038"/>
      <c r="DL31" s="1036"/>
      <c r="DM31" s="1037"/>
      <c r="DN31" s="1037"/>
      <c r="DO31" s="1037"/>
      <c r="DP31" s="1038"/>
      <c r="DQ31" s="1036"/>
      <c r="DR31" s="1037"/>
      <c r="DS31" s="1037"/>
      <c r="DT31" s="1037"/>
      <c r="DU31" s="1038"/>
      <c r="DV31" s="1039"/>
      <c r="DW31" s="1040"/>
      <c r="DX31" s="1040"/>
      <c r="DY31" s="1040"/>
      <c r="DZ31" s="1041"/>
      <c r="EA31" s="102"/>
    </row>
    <row r="32" spans="1:131" s="103" customFormat="1" ht="26.25" customHeight="1" x14ac:dyDescent="0.15">
      <c r="A32" s="122">
        <v>5</v>
      </c>
      <c r="B32" s="1078" t="s">
        <v>366</v>
      </c>
      <c r="C32" s="1079"/>
      <c r="D32" s="1079"/>
      <c r="E32" s="1079"/>
      <c r="F32" s="1079"/>
      <c r="G32" s="1079"/>
      <c r="H32" s="1079"/>
      <c r="I32" s="1079"/>
      <c r="J32" s="1079"/>
      <c r="K32" s="1079"/>
      <c r="L32" s="1079"/>
      <c r="M32" s="1079"/>
      <c r="N32" s="1079"/>
      <c r="O32" s="1079"/>
      <c r="P32" s="1080"/>
      <c r="Q32" s="1090">
        <v>992</v>
      </c>
      <c r="R32" s="1091"/>
      <c r="S32" s="1091"/>
      <c r="T32" s="1091"/>
      <c r="U32" s="1091"/>
      <c r="V32" s="1091">
        <v>990</v>
      </c>
      <c r="W32" s="1091"/>
      <c r="X32" s="1091"/>
      <c r="Y32" s="1091"/>
      <c r="Z32" s="1091"/>
      <c r="AA32" s="1091">
        <v>2</v>
      </c>
      <c r="AB32" s="1091"/>
      <c r="AC32" s="1091"/>
      <c r="AD32" s="1091"/>
      <c r="AE32" s="1092"/>
      <c r="AF32" s="1084">
        <v>904</v>
      </c>
      <c r="AG32" s="1085"/>
      <c r="AH32" s="1085"/>
      <c r="AI32" s="1085"/>
      <c r="AJ32" s="1086"/>
      <c r="AK32" s="1027">
        <v>186</v>
      </c>
      <c r="AL32" s="1018"/>
      <c r="AM32" s="1018"/>
      <c r="AN32" s="1018"/>
      <c r="AO32" s="1018"/>
      <c r="AP32" s="1018">
        <v>1142</v>
      </c>
      <c r="AQ32" s="1018"/>
      <c r="AR32" s="1018"/>
      <c r="AS32" s="1018"/>
      <c r="AT32" s="1018"/>
      <c r="AU32" s="1018">
        <v>1142</v>
      </c>
      <c r="AV32" s="1018"/>
      <c r="AW32" s="1018"/>
      <c r="AX32" s="1018"/>
      <c r="AY32" s="1018"/>
      <c r="AZ32" s="1089" t="s">
        <v>367</v>
      </c>
      <c r="BA32" s="1089"/>
      <c r="BB32" s="1089"/>
      <c r="BC32" s="1089"/>
      <c r="BD32" s="1089"/>
      <c r="BE32" s="1073" t="s">
        <v>365</v>
      </c>
      <c r="BF32" s="1073"/>
      <c r="BG32" s="1073"/>
      <c r="BH32" s="1073"/>
      <c r="BI32" s="1074"/>
      <c r="BJ32" s="108"/>
      <c r="BK32" s="108"/>
      <c r="BL32" s="108"/>
      <c r="BM32" s="108"/>
      <c r="BN32" s="108"/>
      <c r="BO32" s="121"/>
      <c r="BP32" s="121"/>
      <c r="BQ32" s="118">
        <v>26</v>
      </c>
      <c r="BR32" s="119"/>
      <c r="BS32" s="1061"/>
      <c r="BT32" s="1062"/>
      <c r="BU32" s="1062"/>
      <c r="BV32" s="1062"/>
      <c r="BW32" s="1062"/>
      <c r="BX32" s="1062"/>
      <c r="BY32" s="1062"/>
      <c r="BZ32" s="1062"/>
      <c r="CA32" s="1062"/>
      <c r="CB32" s="1062"/>
      <c r="CC32" s="1062"/>
      <c r="CD32" s="1062"/>
      <c r="CE32" s="1062"/>
      <c r="CF32" s="1062"/>
      <c r="CG32" s="1063"/>
      <c r="CH32" s="1036"/>
      <c r="CI32" s="1037"/>
      <c r="CJ32" s="1037"/>
      <c r="CK32" s="1037"/>
      <c r="CL32" s="1038"/>
      <c r="CM32" s="1036"/>
      <c r="CN32" s="1037"/>
      <c r="CO32" s="1037"/>
      <c r="CP32" s="1037"/>
      <c r="CQ32" s="1038"/>
      <c r="CR32" s="1036"/>
      <c r="CS32" s="1037"/>
      <c r="CT32" s="1037"/>
      <c r="CU32" s="1037"/>
      <c r="CV32" s="1038"/>
      <c r="CW32" s="1036"/>
      <c r="CX32" s="1037"/>
      <c r="CY32" s="1037"/>
      <c r="CZ32" s="1037"/>
      <c r="DA32" s="1038"/>
      <c r="DB32" s="1036"/>
      <c r="DC32" s="1037"/>
      <c r="DD32" s="1037"/>
      <c r="DE32" s="1037"/>
      <c r="DF32" s="1038"/>
      <c r="DG32" s="1036"/>
      <c r="DH32" s="1037"/>
      <c r="DI32" s="1037"/>
      <c r="DJ32" s="1037"/>
      <c r="DK32" s="1038"/>
      <c r="DL32" s="1036"/>
      <c r="DM32" s="1037"/>
      <c r="DN32" s="1037"/>
      <c r="DO32" s="1037"/>
      <c r="DP32" s="1038"/>
      <c r="DQ32" s="1036"/>
      <c r="DR32" s="1037"/>
      <c r="DS32" s="1037"/>
      <c r="DT32" s="1037"/>
      <c r="DU32" s="1038"/>
      <c r="DV32" s="1039"/>
      <c r="DW32" s="1040"/>
      <c r="DX32" s="1040"/>
      <c r="DY32" s="1040"/>
      <c r="DZ32" s="1041"/>
      <c r="EA32" s="102"/>
    </row>
    <row r="33" spans="1:131" s="103" customFormat="1" ht="26.25" customHeight="1" x14ac:dyDescent="0.15">
      <c r="A33" s="122">
        <v>6</v>
      </c>
      <c r="B33" s="1078" t="s">
        <v>369</v>
      </c>
      <c r="C33" s="1079"/>
      <c r="D33" s="1079"/>
      <c r="E33" s="1079"/>
      <c r="F33" s="1079"/>
      <c r="G33" s="1079"/>
      <c r="H33" s="1079"/>
      <c r="I33" s="1079"/>
      <c r="J33" s="1079"/>
      <c r="K33" s="1079"/>
      <c r="L33" s="1079"/>
      <c r="M33" s="1079"/>
      <c r="N33" s="1079"/>
      <c r="O33" s="1079"/>
      <c r="P33" s="1080"/>
      <c r="Q33" s="1090">
        <v>765</v>
      </c>
      <c r="R33" s="1091"/>
      <c r="S33" s="1091"/>
      <c r="T33" s="1091"/>
      <c r="U33" s="1091"/>
      <c r="V33" s="1091">
        <v>753</v>
      </c>
      <c r="W33" s="1091"/>
      <c r="X33" s="1091"/>
      <c r="Y33" s="1091"/>
      <c r="Z33" s="1091"/>
      <c r="AA33" s="1091">
        <v>12</v>
      </c>
      <c r="AB33" s="1091"/>
      <c r="AC33" s="1091"/>
      <c r="AD33" s="1091"/>
      <c r="AE33" s="1092"/>
      <c r="AF33" s="1084">
        <v>12</v>
      </c>
      <c r="AG33" s="1085"/>
      <c r="AH33" s="1085"/>
      <c r="AI33" s="1085"/>
      <c r="AJ33" s="1086"/>
      <c r="AK33" s="1027">
        <v>183</v>
      </c>
      <c r="AL33" s="1018"/>
      <c r="AM33" s="1018"/>
      <c r="AN33" s="1018"/>
      <c r="AO33" s="1018"/>
      <c r="AP33" s="1018">
        <v>2122</v>
      </c>
      <c r="AQ33" s="1018"/>
      <c r="AR33" s="1018"/>
      <c r="AS33" s="1018"/>
      <c r="AT33" s="1018"/>
      <c r="AU33" s="1018">
        <v>1558</v>
      </c>
      <c r="AV33" s="1018"/>
      <c r="AW33" s="1018"/>
      <c r="AX33" s="1018"/>
      <c r="AY33" s="1018"/>
      <c r="AZ33" s="1089" t="s">
        <v>358</v>
      </c>
      <c r="BA33" s="1089"/>
      <c r="BB33" s="1089"/>
      <c r="BC33" s="1089"/>
      <c r="BD33" s="1089"/>
      <c r="BE33" s="1073" t="s">
        <v>371</v>
      </c>
      <c r="BF33" s="1073"/>
      <c r="BG33" s="1073"/>
      <c r="BH33" s="1073"/>
      <c r="BI33" s="1074"/>
      <c r="BJ33" s="108"/>
      <c r="BK33" s="108"/>
      <c r="BL33" s="108"/>
      <c r="BM33" s="108"/>
      <c r="BN33" s="108"/>
      <c r="BO33" s="121"/>
      <c r="BP33" s="121"/>
      <c r="BQ33" s="118">
        <v>27</v>
      </c>
      <c r="BR33" s="119"/>
      <c r="BS33" s="1061"/>
      <c r="BT33" s="1062"/>
      <c r="BU33" s="1062"/>
      <c r="BV33" s="1062"/>
      <c r="BW33" s="1062"/>
      <c r="BX33" s="1062"/>
      <c r="BY33" s="1062"/>
      <c r="BZ33" s="1062"/>
      <c r="CA33" s="1062"/>
      <c r="CB33" s="1062"/>
      <c r="CC33" s="1062"/>
      <c r="CD33" s="1062"/>
      <c r="CE33" s="1062"/>
      <c r="CF33" s="1062"/>
      <c r="CG33" s="1063"/>
      <c r="CH33" s="1036"/>
      <c r="CI33" s="1037"/>
      <c r="CJ33" s="1037"/>
      <c r="CK33" s="1037"/>
      <c r="CL33" s="1038"/>
      <c r="CM33" s="1036"/>
      <c r="CN33" s="1037"/>
      <c r="CO33" s="1037"/>
      <c r="CP33" s="1037"/>
      <c r="CQ33" s="1038"/>
      <c r="CR33" s="1036"/>
      <c r="CS33" s="1037"/>
      <c r="CT33" s="1037"/>
      <c r="CU33" s="1037"/>
      <c r="CV33" s="1038"/>
      <c r="CW33" s="1036"/>
      <c r="CX33" s="1037"/>
      <c r="CY33" s="1037"/>
      <c r="CZ33" s="1037"/>
      <c r="DA33" s="1038"/>
      <c r="DB33" s="1036"/>
      <c r="DC33" s="1037"/>
      <c r="DD33" s="1037"/>
      <c r="DE33" s="1037"/>
      <c r="DF33" s="1038"/>
      <c r="DG33" s="1036"/>
      <c r="DH33" s="1037"/>
      <c r="DI33" s="1037"/>
      <c r="DJ33" s="1037"/>
      <c r="DK33" s="1038"/>
      <c r="DL33" s="1036"/>
      <c r="DM33" s="1037"/>
      <c r="DN33" s="1037"/>
      <c r="DO33" s="1037"/>
      <c r="DP33" s="1038"/>
      <c r="DQ33" s="1036"/>
      <c r="DR33" s="1037"/>
      <c r="DS33" s="1037"/>
      <c r="DT33" s="1037"/>
      <c r="DU33" s="1038"/>
      <c r="DV33" s="1039"/>
      <c r="DW33" s="1040"/>
      <c r="DX33" s="1040"/>
      <c r="DY33" s="1040"/>
      <c r="DZ33" s="1041"/>
      <c r="EA33" s="102"/>
    </row>
    <row r="34" spans="1:131" s="103" customFormat="1" ht="26.25" customHeight="1" x14ac:dyDescent="0.15">
      <c r="A34" s="122">
        <v>7</v>
      </c>
      <c r="B34" s="1078" t="s">
        <v>373</v>
      </c>
      <c r="C34" s="1079"/>
      <c r="D34" s="1079"/>
      <c r="E34" s="1079"/>
      <c r="F34" s="1079"/>
      <c r="G34" s="1079"/>
      <c r="H34" s="1079"/>
      <c r="I34" s="1079"/>
      <c r="J34" s="1079"/>
      <c r="K34" s="1079"/>
      <c r="L34" s="1079"/>
      <c r="M34" s="1079"/>
      <c r="N34" s="1079"/>
      <c r="O34" s="1079"/>
      <c r="P34" s="1080"/>
      <c r="Q34" s="1090">
        <v>84</v>
      </c>
      <c r="R34" s="1091"/>
      <c r="S34" s="1091"/>
      <c r="T34" s="1091"/>
      <c r="U34" s="1091"/>
      <c r="V34" s="1091">
        <v>73</v>
      </c>
      <c r="W34" s="1091"/>
      <c r="X34" s="1091"/>
      <c r="Y34" s="1091"/>
      <c r="Z34" s="1091"/>
      <c r="AA34" s="1091">
        <v>11</v>
      </c>
      <c r="AB34" s="1091"/>
      <c r="AC34" s="1091"/>
      <c r="AD34" s="1091"/>
      <c r="AE34" s="1092"/>
      <c r="AF34" s="1084">
        <v>10</v>
      </c>
      <c r="AG34" s="1085"/>
      <c r="AH34" s="1085"/>
      <c r="AI34" s="1085"/>
      <c r="AJ34" s="1086"/>
      <c r="AK34" s="1027">
        <v>73</v>
      </c>
      <c r="AL34" s="1018"/>
      <c r="AM34" s="1018"/>
      <c r="AN34" s="1018"/>
      <c r="AO34" s="1018"/>
      <c r="AP34" s="1018">
        <v>169</v>
      </c>
      <c r="AQ34" s="1018"/>
      <c r="AR34" s="1018"/>
      <c r="AS34" s="1018"/>
      <c r="AT34" s="1018"/>
      <c r="AU34" s="1018">
        <v>169</v>
      </c>
      <c r="AV34" s="1018"/>
      <c r="AW34" s="1018"/>
      <c r="AX34" s="1018"/>
      <c r="AY34" s="1018"/>
      <c r="AZ34" s="1089" t="s">
        <v>334</v>
      </c>
      <c r="BA34" s="1089"/>
      <c r="BB34" s="1089"/>
      <c r="BC34" s="1089"/>
      <c r="BD34" s="1089"/>
      <c r="BE34" s="1073" t="s">
        <v>370</v>
      </c>
      <c r="BF34" s="1073"/>
      <c r="BG34" s="1073"/>
      <c r="BH34" s="1073"/>
      <c r="BI34" s="1074"/>
      <c r="BJ34" s="108"/>
      <c r="BK34" s="108"/>
      <c r="BL34" s="108"/>
      <c r="BM34" s="108"/>
      <c r="BN34" s="108"/>
      <c r="BO34" s="121"/>
      <c r="BP34" s="121"/>
      <c r="BQ34" s="118">
        <v>28</v>
      </c>
      <c r="BR34" s="119"/>
      <c r="BS34" s="1061"/>
      <c r="BT34" s="1062"/>
      <c r="BU34" s="1062"/>
      <c r="BV34" s="1062"/>
      <c r="BW34" s="1062"/>
      <c r="BX34" s="1062"/>
      <c r="BY34" s="1062"/>
      <c r="BZ34" s="1062"/>
      <c r="CA34" s="1062"/>
      <c r="CB34" s="1062"/>
      <c r="CC34" s="1062"/>
      <c r="CD34" s="1062"/>
      <c r="CE34" s="1062"/>
      <c r="CF34" s="1062"/>
      <c r="CG34" s="1063"/>
      <c r="CH34" s="1036"/>
      <c r="CI34" s="1037"/>
      <c r="CJ34" s="1037"/>
      <c r="CK34" s="1037"/>
      <c r="CL34" s="1038"/>
      <c r="CM34" s="1036"/>
      <c r="CN34" s="1037"/>
      <c r="CO34" s="1037"/>
      <c r="CP34" s="1037"/>
      <c r="CQ34" s="1038"/>
      <c r="CR34" s="1036"/>
      <c r="CS34" s="1037"/>
      <c r="CT34" s="1037"/>
      <c r="CU34" s="1037"/>
      <c r="CV34" s="1038"/>
      <c r="CW34" s="1036"/>
      <c r="CX34" s="1037"/>
      <c r="CY34" s="1037"/>
      <c r="CZ34" s="1037"/>
      <c r="DA34" s="1038"/>
      <c r="DB34" s="1036"/>
      <c r="DC34" s="1037"/>
      <c r="DD34" s="1037"/>
      <c r="DE34" s="1037"/>
      <c r="DF34" s="1038"/>
      <c r="DG34" s="1036"/>
      <c r="DH34" s="1037"/>
      <c r="DI34" s="1037"/>
      <c r="DJ34" s="1037"/>
      <c r="DK34" s="1038"/>
      <c r="DL34" s="1036"/>
      <c r="DM34" s="1037"/>
      <c r="DN34" s="1037"/>
      <c r="DO34" s="1037"/>
      <c r="DP34" s="1038"/>
      <c r="DQ34" s="1036"/>
      <c r="DR34" s="1037"/>
      <c r="DS34" s="1037"/>
      <c r="DT34" s="1037"/>
      <c r="DU34" s="1038"/>
      <c r="DV34" s="1039"/>
      <c r="DW34" s="1040"/>
      <c r="DX34" s="1040"/>
      <c r="DY34" s="1040"/>
      <c r="DZ34" s="1041"/>
      <c r="EA34" s="102"/>
    </row>
    <row r="35" spans="1:131" s="103" customFormat="1" ht="26.25" customHeight="1" x14ac:dyDescent="0.15">
      <c r="A35" s="122">
        <v>8</v>
      </c>
      <c r="B35" s="1078"/>
      <c r="C35" s="1079"/>
      <c r="D35" s="1079"/>
      <c r="E35" s="1079"/>
      <c r="F35" s="1079"/>
      <c r="G35" s="1079"/>
      <c r="H35" s="1079"/>
      <c r="I35" s="1079"/>
      <c r="J35" s="1079"/>
      <c r="K35" s="1079"/>
      <c r="L35" s="1079"/>
      <c r="M35" s="1079"/>
      <c r="N35" s="1079"/>
      <c r="O35" s="1079"/>
      <c r="P35" s="1080"/>
      <c r="Q35" s="1090"/>
      <c r="R35" s="1091"/>
      <c r="S35" s="1091"/>
      <c r="T35" s="1091"/>
      <c r="U35" s="1091"/>
      <c r="V35" s="1091"/>
      <c r="W35" s="1091"/>
      <c r="X35" s="1091"/>
      <c r="Y35" s="1091"/>
      <c r="Z35" s="1091"/>
      <c r="AA35" s="1091"/>
      <c r="AB35" s="1091"/>
      <c r="AC35" s="1091"/>
      <c r="AD35" s="1091"/>
      <c r="AE35" s="1092"/>
      <c r="AF35" s="1084"/>
      <c r="AG35" s="1085"/>
      <c r="AH35" s="1085"/>
      <c r="AI35" s="1085"/>
      <c r="AJ35" s="1086"/>
      <c r="AK35" s="1027"/>
      <c r="AL35" s="1018"/>
      <c r="AM35" s="1018"/>
      <c r="AN35" s="1018"/>
      <c r="AO35" s="1018"/>
      <c r="AP35" s="1018"/>
      <c r="AQ35" s="1018"/>
      <c r="AR35" s="1018"/>
      <c r="AS35" s="1018"/>
      <c r="AT35" s="1018"/>
      <c r="AU35" s="1018"/>
      <c r="AV35" s="1018"/>
      <c r="AW35" s="1018"/>
      <c r="AX35" s="1018"/>
      <c r="AY35" s="1018"/>
      <c r="AZ35" s="1089"/>
      <c r="BA35" s="1089"/>
      <c r="BB35" s="1089"/>
      <c r="BC35" s="1089"/>
      <c r="BD35" s="1089"/>
      <c r="BE35" s="1073"/>
      <c r="BF35" s="1073"/>
      <c r="BG35" s="1073"/>
      <c r="BH35" s="1073"/>
      <c r="BI35" s="1074"/>
      <c r="BJ35" s="108"/>
      <c r="BK35" s="108"/>
      <c r="BL35" s="108"/>
      <c r="BM35" s="108"/>
      <c r="BN35" s="108"/>
      <c r="BO35" s="121"/>
      <c r="BP35" s="121"/>
      <c r="BQ35" s="118">
        <v>29</v>
      </c>
      <c r="BR35" s="119"/>
      <c r="BS35" s="1061"/>
      <c r="BT35" s="1062"/>
      <c r="BU35" s="1062"/>
      <c r="BV35" s="1062"/>
      <c r="BW35" s="1062"/>
      <c r="BX35" s="1062"/>
      <c r="BY35" s="1062"/>
      <c r="BZ35" s="1062"/>
      <c r="CA35" s="1062"/>
      <c r="CB35" s="1062"/>
      <c r="CC35" s="1062"/>
      <c r="CD35" s="1062"/>
      <c r="CE35" s="1062"/>
      <c r="CF35" s="1062"/>
      <c r="CG35" s="1063"/>
      <c r="CH35" s="1036"/>
      <c r="CI35" s="1037"/>
      <c r="CJ35" s="1037"/>
      <c r="CK35" s="1037"/>
      <c r="CL35" s="1038"/>
      <c r="CM35" s="1036"/>
      <c r="CN35" s="1037"/>
      <c r="CO35" s="1037"/>
      <c r="CP35" s="1037"/>
      <c r="CQ35" s="1038"/>
      <c r="CR35" s="1036"/>
      <c r="CS35" s="1037"/>
      <c r="CT35" s="1037"/>
      <c r="CU35" s="1037"/>
      <c r="CV35" s="1038"/>
      <c r="CW35" s="1036"/>
      <c r="CX35" s="1037"/>
      <c r="CY35" s="1037"/>
      <c r="CZ35" s="1037"/>
      <c r="DA35" s="1038"/>
      <c r="DB35" s="1036"/>
      <c r="DC35" s="1037"/>
      <c r="DD35" s="1037"/>
      <c r="DE35" s="1037"/>
      <c r="DF35" s="1038"/>
      <c r="DG35" s="1036"/>
      <c r="DH35" s="1037"/>
      <c r="DI35" s="1037"/>
      <c r="DJ35" s="1037"/>
      <c r="DK35" s="1038"/>
      <c r="DL35" s="1036"/>
      <c r="DM35" s="1037"/>
      <c r="DN35" s="1037"/>
      <c r="DO35" s="1037"/>
      <c r="DP35" s="1038"/>
      <c r="DQ35" s="1036"/>
      <c r="DR35" s="1037"/>
      <c r="DS35" s="1037"/>
      <c r="DT35" s="1037"/>
      <c r="DU35" s="1038"/>
      <c r="DV35" s="1039"/>
      <c r="DW35" s="1040"/>
      <c r="DX35" s="1040"/>
      <c r="DY35" s="1040"/>
      <c r="DZ35" s="1041"/>
      <c r="EA35" s="102"/>
    </row>
    <row r="36" spans="1:131" s="103" customFormat="1" ht="26.25" customHeight="1" x14ac:dyDescent="0.15">
      <c r="A36" s="122">
        <v>9</v>
      </c>
      <c r="B36" s="1078"/>
      <c r="C36" s="1079"/>
      <c r="D36" s="1079"/>
      <c r="E36" s="1079"/>
      <c r="F36" s="1079"/>
      <c r="G36" s="1079"/>
      <c r="H36" s="1079"/>
      <c r="I36" s="1079"/>
      <c r="J36" s="1079"/>
      <c r="K36" s="1079"/>
      <c r="L36" s="1079"/>
      <c r="M36" s="1079"/>
      <c r="N36" s="1079"/>
      <c r="O36" s="1079"/>
      <c r="P36" s="1080"/>
      <c r="Q36" s="1090"/>
      <c r="R36" s="1091"/>
      <c r="S36" s="1091"/>
      <c r="T36" s="1091"/>
      <c r="U36" s="1091"/>
      <c r="V36" s="1091"/>
      <c r="W36" s="1091"/>
      <c r="X36" s="1091"/>
      <c r="Y36" s="1091"/>
      <c r="Z36" s="1091"/>
      <c r="AA36" s="1091"/>
      <c r="AB36" s="1091"/>
      <c r="AC36" s="1091"/>
      <c r="AD36" s="1091"/>
      <c r="AE36" s="1092"/>
      <c r="AF36" s="1084"/>
      <c r="AG36" s="1085"/>
      <c r="AH36" s="1085"/>
      <c r="AI36" s="1085"/>
      <c r="AJ36" s="1086"/>
      <c r="AK36" s="1027"/>
      <c r="AL36" s="1018"/>
      <c r="AM36" s="1018"/>
      <c r="AN36" s="1018"/>
      <c r="AO36" s="1018"/>
      <c r="AP36" s="1018"/>
      <c r="AQ36" s="1018"/>
      <c r="AR36" s="1018"/>
      <c r="AS36" s="1018"/>
      <c r="AT36" s="1018"/>
      <c r="AU36" s="1018"/>
      <c r="AV36" s="1018"/>
      <c r="AW36" s="1018"/>
      <c r="AX36" s="1018"/>
      <c r="AY36" s="1018"/>
      <c r="AZ36" s="1089"/>
      <c r="BA36" s="1089"/>
      <c r="BB36" s="1089"/>
      <c r="BC36" s="1089"/>
      <c r="BD36" s="1089"/>
      <c r="BE36" s="1073"/>
      <c r="BF36" s="1073"/>
      <c r="BG36" s="1073"/>
      <c r="BH36" s="1073"/>
      <c r="BI36" s="1074"/>
      <c r="BJ36" s="108"/>
      <c r="BK36" s="108"/>
      <c r="BL36" s="108"/>
      <c r="BM36" s="108"/>
      <c r="BN36" s="108"/>
      <c r="BO36" s="121"/>
      <c r="BP36" s="121"/>
      <c r="BQ36" s="118">
        <v>30</v>
      </c>
      <c r="BR36" s="119"/>
      <c r="BS36" s="1061"/>
      <c r="BT36" s="1062"/>
      <c r="BU36" s="1062"/>
      <c r="BV36" s="1062"/>
      <c r="BW36" s="1062"/>
      <c r="BX36" s="1062"/>
      <c r="BY36" s="1062"/>
      <c r="BZ36" s="1062"/>
      <c r="CA36" s="1062"/>
      <c r="CB36" s="1062"/>
      <c r="CC36" s="1062"/>
      <c r="CD36" s="1062"/>
      <c r="CE36" s="1062"/>
      <c r="CF36" s="1062"/>
      <c r="CG36" s="1063"/>
      <c r="CH36" s="1036"/>
      <c r="CI36" s="1037"/>
      <c r="CJ36" s="1037"/>
      <c r="CK36" s="1037"/>
      <c r="CL36" s="1038"/>
      <c r="CM36" s="1036"/>
      <c r="CN36" s="1037"/>
      <c r="CO36" s="1037"/>
      <c r="CP36" s="1037"/>
      <c r="CQ36" s="1038"/>
      <c r="CR36" s="1036"/>
      <c r="CS36" s="1037"/>
      <c r="CT36" s="1037"/>
      <c r="CU36" s="1037"/>
      <c r="CV36" s="1038"/>
      <c r="CW36" s="1036"/>
      <c r="CX36" s="1037"/>
      <c r="CY36" s="1037"/>
      <c r="CZ36" s="1037"/>
      <c r="DA36" s="1038"/>
      <c r="DB36" s="1036"/>
      <c r="DC36" s="1037"/>
      <c r="DD36" s="1037"/>
      <c r="DE36" s="1037"/>
      <c r="DF36" s="1038"/>
      <c r="DG36" s="1036"/>
      <c r="DH36" s="1037"/>
      <c r="DI36" s="1037"/>
      <c r="DJ36" s="1037"/>
      <c r="DK36" s="1038"/>
      <c r="DL36" s="1036"/>
      <c r="DM36" s="1037"/>
      <c r="DN36" s="1037"/>
      <c r="DO36" s="1037"/>
      <c r="DP36" s="1038"/>
      <c r="DQ36" s="1036"/>
      <c r="DR36" s="1037"/>
      <c r="DS36" s="1037"/>
      <c r="DT36" s="1037"/>
      <c r="DU36" s="1038"/>
      <c r="DV36" s="1039"/>
      <c r="DW36" s="1040"/>
      <c r="DX36" s="1040"/>
      <c r="DY36" s="1040"/>
      <c r="DZ36" s="1041"/>
      <c r="EA36" s="102"/>
    </row>
    <row r="37" spans="1:131" s="103" customFormat="1" ht="26.25" customHeight="1" x14ac:dyDescent="0.15">
      <c r="A37" s="122">
        <v>10</v>
      </c>
      <c r="B37" s="1078"/>
      <c r="C37" s="1079"/>
      <c r="D37" s="1079"/>
      <c r="E37" s="1079"/>
      <c r="F37" s="1079"/>
      <c r="G37" s="1079"/>
      <c r="H37" s="1079"/>
      <c r="I37" s="1079"/>
      <c r="J37" s="1079"/>
      <c r="K37" s="1079"/>
      <c r="L37" s="1079"/>
      <c r="M37" s="1079"/>
      <c r="N37" s="1079"/>
      <c r="O37" s="1079"/>
      <c r="P37" s="1080"/>
      <c r="Q37" s="1090"/>
      <c r="R37" s="1091"/>
      <c r="S37" s="1091"/>
      <c r="T37" s="1091"/>
      <c r="U37" s="1091"/>
      <c r="V37" s="1091"/>
      <c r="W37" s="1091"/>
      <c r="X37" s="1091"/>
      <c r="Y37" s="1091"/>
      <c r="Z37" s="1091"/>
      <c r="AA37" s="1091"/>
      <c r="AB37" s="1091"/>
      <c r="AC37" s="1091"/>
      <c r="AD37" s="1091"/>
      <c r="AE37" s="1092"/>
      <c r="AF37" s="1084"/>
      <c r="AG37" s="1085"/>
      <c r="AH37" s="1085"/>
      <c r="AI37" s="1085"/>
      <c r="AJ37" s="1086"/>
      <c r="AK37" s="1027"/>
      <c r="AL37" s="1018"/>
      <c r="AM37" s="1018"/>
      <c r="AN37" s="1018"/>
      <c r="AO37" s="1018"/>
      <c r="AP37" s="1018"/>
      <c r="AQ37" s="1018"/>
      <c r="AR37" s="1018"/>
      <c r="AS37" s="1018"/>
      <c r="AT37" s="1018"/>
      <c r="AU37" s="1018"/>
      <c r="AV37" s="1018"/>
      <c r="AW37" s="1018"/>
      <c r="AX37" s="1018"/>
      <c r="AY37" s="1018"/>
      <c r="AZ37" s="1089"/>
      <c r="BA37" s="1089"/>
      <c r="BB37" s="1089"/>
      <c r="BC37" s="1089"/>
      <c r="BD37" s="1089"/>
      <c r="BE37" s="1073"/>
      <c r="BF37" s="1073"/>
      <c r="BG37" s="1073"/>
      <c r="BH37" s="1073"/>
      <c r="BI37" s="1074"/>
      <c r="BJ37" s="108"/>
      <c r="BK37" s="108"/>
      <c r="BL37" s="108"/>
      <c r="BM37" s="108"/>
      <c r="BN37" s="108"/>
      <c r="BO37" s="121"/>
      <c r="BP37" s="121"/>
      <c r="BQ37" s="118">
        <v>31</v>
      </c>
      <c r="BR37" s="119"/>
      <c r="BS37" s="1061"/>
      <c r="BT37" s="1062"/>
      <c r="BU37" s="1062"/>
      <c r="BV37" s="1062"/>
      <c r="BW37" s="1062"/>
      <c r="BX37" s="1062"/>
      <c r="BY37" s="1062"/>
      <c r="BZ37" s="1062"/>
      <c r="CA37" s="1062"/>
      <c r="CB37" s="1062"/>
      <c r="CC37" s="1062"/>
      <c r="CD37" s="1062"/>
      <c r="CE37" s="1062"/>
      <c r="CF37" s="1062"/>
      <c r="CG37" s="1063"/>
      <c r="CH37" s="1036"/>
      <c r="CI37" s="1037"/>
      <c r="CJ37" s="1037"/>
      <c r="CK37" s="1037"/>
      <c r="CL37" s="1038"/>
      <c r="CM37" s="1036"/>
      <c r="CN37" s="1037"/>
      <c r="CO37" s="1037"/>
      <c r="CP37" s="1037"/>
      <c r="CQ37" s="1038"/>
      <c r="CR37" s="1036"/>
      <c r="CS37" s="1037"/>
      <c r="CT37" s="1037"/>
      <c r="CU37" s="1037"/>
      <c r="CV37" s="1038"/>
      <c r="CW37" s="1036"/>
      <c r="CX37" s="1037"/>
      <c r="CY37" s="1037"/>
      <c r="CZ37" s="1037"/>
      <c r="DA37" s="1038"/>
      <c r="DB37" s="1036"/>
      <c r="DC37" s="1037"/>
      <c r="DD37" s="1037"/>
      <c r="DE37" s="1037"/>
      <c r="DF37" s="1038"/>
      <c r="DG37" s="1036"/>
      <c r="DH37" s="1037"/>
      <c r="DI37" s="1037"/>
      <c r="DJ37" s="1037"/>
      <c r="DK37" s="1038"/>
      <c r="DL37" s="1036"/>
      <c r="DM37" s="1037"/>
      <c r="DN37" s="1037"/>
      <c r="DO37" s="1037"/>
      <c r="DP37" s="1038"/>
      <c r="DQ37" s="1036"/>
      <c r="DR37" s="1037"/>
      <c r="DS37" s="1037"/>
      <c r="DT37" s="1037"/>
      <c r="DU37" s="1038"/>
      <c r="DV37" s="1039"/>
      <c r="DW37" s="1040"/>
      <c r="DX37" s="1040"/>
      <c r="DY37" s="1040"/>
      <c r="DZ37" s="1041"/>
      <c r="EA37" s="102"/>
    </row>
    <row r="38" spans="1:131" s="103" customFormat="1" ht="26.25" customHeight="1" x14ac:dyDescent="0.15">
      <c r="A38" s="122">
        <v>11</v>
      </c>
      <c r="B38" s="1078"/>
      <c r="C38" s="1079"/>
      <c r="D38" s="1079"/>
      <c r="E38" s="1079"/>
      <c r="F38" s="1079"/>
      <c r="G38" s="1079"/>
      <c r="H38" s="1079"/>
      <c r="I38" s="1079"/>
      <c r="J38" s="1079"/>
      <c r="K38" s="1079"/>
      <c r="L38" s="1079"/>
      <c r="M38" s="1079"/>
      <c r="N38" s="1079"/>
      <c r="O38" s="1079"/>
      <c r="P38" s="1080"/>
      <c r="Q38" s="1090"/>
      <c r="R38" s="1091"/>
      <c r="S38" s="1091"/>
      <c r="T38" s="1091"/>
      <c r="U38" s="1091"/>
      <c r="V38" s="1091"/>
      <c r="W38" s="1091"/>
      <c r="X38" s="1091"/>
      <c r="Y38" s="1091"/>
      <c r="Z38" s="1091"/>
      <c r="AA38" s="1091"/>
      <c r="AB38" s="1091"/>
      <c r="AC38" s="1091"/>
      <c r="AD38" s="1091"/>
      <c r="AE38" s="1092"/>
      <c r="AF38" s="1084"/>
      <c r="AG38" s="1085"/>
      <c r="AH38" s="1085"/>
      <c r="AI38" s="1085"/>
      <c r="AJ38" s="1086"/>
      <c r="AK38" s="1027"/>
      <c r="AL38" s="1018"/>
      <c r="AM38" s="1018"/>
      <c r="AN38" s="1018"/>
      <c r="AO38" s="1018"/>
      <c r="AP38" s="1018"/>
      <c r="AQ38" s="1018"/>
      <c r="AR38" s="1018"/>
      <c r="AS38" s="1018"/>
      <c r="AT38" s="1018"/>
      <c r="AU38" s="1018"/>
      <c r="AV38" s="1018"/>
      <c r="AW38" s="1018"/>
      <c r="AX38" s="1018"/>
      <c r="AY38" s="1018"/>
      <c r="AZ38" s="1089"/>
      <c r="BA38" s="1089"/>
      <c r="BB38" s="1089"/>
      <c r="BC38" s="1089"/>
      <c r="BD38" s="1089"/>
      <c r="BE38" s="1073"/>
      <c r="BF38" s="1073"/>
      <c r="BG38" s="1073"/>
      <c r="BH38" s="1073"/>
      <c r="BI38" s="1074"/>
      <c r="BJ38" s="108"/>
      <c r="BK38" s="108"/>
      <c r="BL38" s="108"/>
      <c r="BM38" s="108"/>
      <c r="BN38" s="108"/>
      <c r="BO38" s="121"/>
      <c r="BP38" s="121"/>
      <c r="BQ38" s="118">
        <v>32</v>
      </c>
      <c r="BR38" s="119"/>
      <c r="BS38" s="1061"/>
      <c r="BT38" s="1062"/>
      <c r="BU38" s="1062"/>
      <c r="BV38" s="1062"/>
      <c r="BW38" s="1062"/>
      <c r="BX38" s="1062"/>
      <c r="BY38" s="1062"/>
      <c r="BZ38" s="1062"/>
      <c r="CA38" s="1062"/>
      <c r="CB38" s="1062"/>
      <c r="CC38" s="1062"/>
      <c r="CD38" s="1062"/>
      <c r="CE38" s="1062"/>
      <c r="CF38" s="1062"/>
      <c r="CG38" s="1063"/>
      <c r="CH38" s="1036"/>
      <c r="CI38" s="1037"/>
      <c r="CJ38" s="1037"/>
      <c r="CK38" s="1037"/>
      <c r="CL38" s="1038"/>
      <c r="CM38" s="1036"/>
      <c r="CN38" s="1037"/>
      <c r="CO38" s="1037"/>
      <c r="CP38" s="1037"/>
      <c r="CQ38" s="1038"/>
      <c r="CR38" s="1036"/>
      <c r="CS38" s="1037"/>
      <c r="CT38" s="1037"/>
      <c r="CU38" s="1037"/>
      <c r="CV38" s="1038"/>
      <c r="CW38" s="1036"/>
      <c r="CX38" s="1037"/>
      <c r="CY38" s="1037"/>
      <c r="CZ38" s="1037"/>
      <c r="DA38" s="1038"/>
      <c r="DB38" s="1036"/>
      <c r="DC38" s="1037"/>
      <c r="DD38" s="1037"/>
      <c r="DE38" s="1037"/>
      <c r="DF38" s="1038"/>
      <c r="DG38" s="1036"/>
      <c r="DH38" s="1037"/>
      <c r="DI38" s="1037"/>
      <c r="DJ38" s="1037"/>
      <c r="DK38" s="1038"/>
      <c r="DL38" s="1036"/>
      <c r="DM38" s="1037"/>
      <c r="DN38" s="1037"/>
      <c r="DO38" s="1037"/>
      <c r="DP38" s="1038"/>
      <c r="DQ38" s="1036"/>
      <c r="DR38" s="1037"/>
      <c r="DS38" s="1037"/>
      <c r="DT38" s="1037"/>
      <c r="DU38" s="1038"/>
      <c r="DV38" s="1039"/>
      <c r="DW38" s="1040"/>
      <c r="DX38" s="1040"/>
      <c r="DY38" s="1040"/>
      <c r="DZ38" s="1041"/>
      <c r="EA38" s="102"/>
    </row>
    <row r="39" spans="1:131" s="103" customFormat="1" ht="26.25" customHeight="1" x14ac:dyDescent="0.15">
      <c r="A39" s="122">
        <v>12</v>
      </c>
      <c r="B39" s="1078"/>
      <c r="C39" s="1079"/>
      <c r="D39" s="1079"/>
      <c r="E39" s="1079"/>
      <c r="F39" s="1079"/>
      <c r="G39" s="1079"/>
      <c r="H39" s="1079"/>
      <c r="I39" s="1079"/>
      <c r="J39" s="1079"/>
      <c r="K39" s="1079"/>
      <c r="L39" s="1079"/>
      <c r="M39" s="1079"/>
      <c r="N39" s="1079"/>
      <c r="O39" s="1079"/>
      <c r="P39" s="1080"/>
      <c r="Q39" s="1090"/>
      <c r="R39" s="1091"/>
      <c r="S39" s="1091"/>
      <c r="T39" s="1091"/>
      <c r="U39" s="1091"/>
      <c r="V39" s="1091"/>
      <c r="W39" s="1091"/>
      <c r="X39" s="1091"/>
      <c r="Y39" s="1091"/>
      <c r="Z39" s="1091"/>
      <c r="AA39" s="1091"/>
      <c r="AB39" s="1091"/>
      <c r="AC39" s="1091"/>
      <c r="AD39" s="1091"/>
      <c r="AE39" s="1092"/>
      <c r="AF39" s="1084"/>
      <c r="AG39" s="1085"/>
      <c r="AH39" s="1085"/>
      <c r="AI39" s="1085"/>
      <c r="AJ39" s="1086"/>
      <c r="AK39" s="1027"/>
      <c r="AL39" s="1018"/>
      <c r="AM39" s="1018"/>
      <c r="AN39" s="1018"/>
      <c r="AO39" s="1018"/>
      <c r="AP39" s="1018"/>
      <c r="AQ39" s="1018"/>
      <c r="AR39" s="1018"/>
      <c r="AS39" s="1018"/>
      <c r="AT39" s="1018"/>
      <c r="AU39" s="1018"/>
      <c r="AV39" s="1018"/>
      <c r="AW39" s="1018"/>
      <c r="AX39" s="1018"/>
      <c r="AY39" s="1018"/>
      <c r="AZ39" s="1089"/>
      <c r="BA39" s="1089"/>
      <c r="BB39" s="1089"/>
      <c r="BC39" s="1089"/>
      <c r="BD39" s="1089"/>
      <c r="BE39" s="1073"/>
      <c r="BF39" s="1073"/>
      <c r="BG39" s="1073"/>
      <c r="BH39" s="1073"/>
      <c r="BI39" s="1074"/>
      <c r="BJ39" s="108"/>
      <c r="BK39" s="108"/>
      <c r="BL39" s="108"/>
      <c r="BM39" s="108"/>
      <c r="BN39" s="108"/>
      <c r="BO39" s="121"/>
      <c r="BP39" s="121"/>
      <c r="BQ39" s="118">
        <v>33</v>
      </c>
      <c r="BR39" s="119"/>
      <c r="BS39" s="1061"/>
      <c r="BT39" s="1062"/>
      <c r="BU39" s="1062"/>
      <c r="BV39" s="1062"/>
      <c r="BW39" s="1062"/>
      <c r="BX39" s="1062"/>
      <c r="BY39" s="1062"/>
      <c r="BZ39" s="1062"/>
      <c r="CA39" s="1062"/>
      <c r="CB39" s="1062"/>
      <c r="CC39" s="1062"/>
      <c r="CD39" s="1062"/>
      <c r="CE39" s="1062"/>
      <c r="CF39" s="1062"/>
      <c r="CG39" s="1063"/>
      <c r="CH39" s="1036"/>
      <c r="CI39" s="1037"/>
      <c r="CJ39" s="1037"/>
      <c r="CK39" s="1037"/>
      <c r="CL39" s="1038"/>
      <c r="CM39" s="1036"/>
      <c r="CN39" s="1037"/>
      <c r="CO39" s="1037"/>
      <c r="CP39" s="1037"/>
      <c r="CQ39" s="1038"/>
      <c r="CR39" s="1036"/>
      <c r="CS39" s="1037"/>
      <c r="CT39" s="1037"/>
      <c r="CU39" s="1037"/>
      <c r="CV39" s="1038"/>
      <c r="CW39" s="1036"/>
      <c r="CX39" s="1037"/>
      <c r="CY39" s="1037"/>
      <c r="CZ39" s="1037"/>
      <c r="DA39" s="1038"/>
      <c r="DB39" s="1036"/>
      <c r="DC39" s="1037"/>
      <c r="DD39" s="1037"/>
      <c r="DE39" s="1037"/>
      <c r="DF39" s="1038"/>
      <c r="DG39" s="1036"/>
      <c r="DH39" s="1037"/>
      <c r="DI39" s="1037"/>
      <c r="DJ39" s="1037"/>
      <c r="DK39" s="1038"/>
      <c r="DL39" s="1036"/>
      <c r="DM39" s="1037"/>
      <c r="DN39" s="1037"/>
      <c r="DO39" s="1037"/>
      <c r="DP39" s="1038"/>
      <c r="DQ39" s="1036"/>
      <c r="DR39" s="1037"/>
      <c r="DS39" s="1037"/>
      <c r="DT39" s="1037"/>
      <c r="DU39" s="1038"/>
      <c r="DV39" s="1039"/>
      <c r="DW39" s="1040"/>
      <c r="DX39" s="1040"/>
      <c r="DY39" s="1040"/>
      <c r="DZ39" s="1041"/>
      <c r="EA39" s="102"/>
    </row>
    <row r="40" spans="1:131" s="103" customFormat="1" ht="26.25" customHeight="1" x14ac:dyDescent="0.15">
      <c r="A40" s="117">
        <v>13</v>
      </c>
      <c r="B40" s="1078"/>
      <c r="C40" s="1079"/>
      <c r="D40" s="1079"/>
      <c r="E40" s="1079"/>
      <c r="F40" s="1079"/>
      <c r="G40" s="1079"/>
      <c r="H40" s="1079"/>
      <c r="I40" s="1079"/>
      <c r="J40" s="1079"/>
      <c r="K40" s="1079"/>
      <c r="L40" s="1079"/>
      <c r="M40" s="1079"/>
      <c r="N40" s="1079"/>
      <c r="O40" s="1079"/>
      <c r="P40" s="1080"/>
      <c r="Q40" s="1090"/>
      <c r="R40" s="1091"/>
      <c r="S40" s="1091"/>
      <c r="T40" s="1091"/>
      <c r="U40" s="1091"/>
      <c r="V40" s="1091"/>
      <c r="W40" s="1091"/>
      <c r="X40" s="1091"/>
      <c r="Y40" s="1091"/>
      <c r="Z40" s="1091"/>
      <c r="AA40" s="1091"/>
      <c r="AB40" s="1091"/>
      <c r="AC40" s="1091"/>
      <c r="AD40" s="1091"/>
      <c r="AE40" s="1092"/>
      <c r="AF40" s="1084"/>
      <c r="AG40" s="1085"/>
      <c r="AH40" s="1085"/>
      <c r="AI40" s="1085"/>
      <c r="AJ40" s="1086"/>
      <c r="AK40" s="1027"/>
      <c r="AL40" s="1018"/>
      <c r="AM40" s="1018"/>
      <c r="AN40" s="1018"/>
      <c r="AO40" s="1018"/>
      <c r="AP40" s="1018"/>
      <c r="AQ40" s="1018"/>
      <c r="AR40" s="1018"/>
      <c r="AS40" s="1018"/>
      <c r="AT40" s="1018"/>
      <c r="AU40" s="1018"/>
      <c r="AV40" s="1018"/>
      <c r="AW40" s="1018"/>
      <c r="AX40" s="1018"/>
      <c r="AY40" s="1018"/>
      <c r="AZ40" s="1089"/>
      <c r="BA40" s="1089"/>
      <c r="BB40" s="1089"/>
      <c r="BC40" s="1089"/>
      <c r="BD40" s="1089"/>
      <c r="BE40" s="1073"/>
      <c r="BF40" s="1073"/>
      <c r="BG40" s="1073"/>
      <c r="BH40" s="1073"/>
      <c r="BI40" s="1074"/>
      <c r="BJ40" s="108"/>
      <c r="BK40" s="108"/>
      <c r="BL40" s="108"/>
      <c r="BM40" s="108"/>
      <c r="BN40" s="108"/>
      <c r="BO40" s="121"/>
      <c r="BP40" s="121"/>
      <c r="BQ40" s="118">
        <v>34</v>
      </c>
      <c r="BR40" s="119"/>
      <c r="BS40" s="1061"/>
      <c r="BT40" s="1062"/>
      <c r="BU40" s="1062"/>
      <c r="BV40" s="1062"/>
      <c r="BW40" s="1062"/>
      <c r="BX40" s="1062"/>
      <c r="BY40" s="1062"/>
      <c r="BZ40" s="1062"/>
      <c r="CA40" s="1062"/>
      <c r="CB40" s="1062"/>
      <c r="CC40" s="1062"/>
      <c r="CD40" s="1062"/>
      <c r="CE40" s="1062"/>
      <c r="CF40" s="1062"/>
      <c r="CG40" s="1063"/>
      <c r="CH40" s="1036"/>
      <c r="CI40" s="1037"/>
      <c r="CJ40" s="1037"/>
      <c r="CK40" s="1037"/>
      <c r="CL40" s="1038"/>
      <c r="CM40" s="1036"/>
      <c r="CN40" s="1037"/>
      <c r="CO40" s="1037"/>
      <c r="CP40" s="1037"/>
      <c r="CQ40" s="1038"/>
      <c r="CR40" s="1036"/>
      <c r="CS40" s="1037"/>
      <c r="CT40" s="1037"/>
      <c r="CU40" s="1037"/>
      <c r="CV40" s="1038"/>
      <c r="CW40" s="1036"/>
      <c r="CX40" s="1037"/>
      <c r="CY40" s="1037"/>
      <c r="CZ40" s="1037"/>
      <c r="DA40" s="1038"/>
      <c r="DB40" s="1036"/>
      <c r="DC40" s="1037"/>
      <c r="DD40" s="1037"/>
      <c r="DE40" s="1037"/>
      <c r="DF40" s="1038"/>
      <c r="DG40" s="1036"/>
      <c r="DH40" s="1037"/>
      <c r="DI40" s="1037"/>
      <c r="DJ40" s="1037"/>
      <c r="DK40" s="1038"/>
      <c r="DL40" s="1036"/>
      <c r="DM40" s="1037"/>
      <c r="DN40" s="1037"/>
      <c r="DO40" s="1037"/>
      <c r="DP40" s="1038"/>
      <c r="DQ40" s="1036"/>
      <c r="DR40" s="1037"/>
      <c r="DS40" s="1037"/>
      <c r="DT40" s="1037"/>
      <c r="DU40" s="1038"/>
      <c r="DV40" s="1039"/>
      <c r="DW40" s="1040"/>
      <c r="DX40" s="1040"/>
      <c r="DY40" s="1040"/>
      <c r="DZ40" s="1041"/>
      <c r="EA40" s="102"/>
    </row>
    <row r="41" spans="1:131" s="103" customFormat="1" ht="26.25" customHeight="1" x14ac:dyDescent="0.15">
      <c r="A41" s="117">
        <v>14</v>
      </c>
      <c r="B41" s="1078"/>
      <c r="C41" s="1079"/>
      <c r="D41" s="1079"/>
      <c r="E41" s="1079"/>
      <c r="F41" s="1079"/>
      <c r="G41" s="1079"/>
      <c r="H41" s="1079"/>
      <c r="I41" s="1079"/>
      <c r="J41" s="1079"/>
      <c r="K41" s="1079"/>
      <c r="L41" s="1079"/>
      <c r="M41" s="1079"/>
      <c r="N41" s="1079"/>
      <c r="O41" s="1079"/>
      <c r="P41" s="1080"/>
      <c r="Q41" s="1090"/>
      <c r="R41" s="1091"/>
      <c r="S41" s="1091"/>
      <c r="T41" s="1091"/>
      <c r="U41" s="1091"/>
      <c r="V41" s="1091"/>
      <c r="W41" s="1091"/>
      <c r="X41" s="1091"/>
      <c r="Y41" s="1091"/>
      <c r="Z41" s="1091"/>
      <c r="AA41" s="1091"/>
      <c r="AB41" s="1091"/>
      <c r="AC41" s="1091"/>
      <c r="AD41" s="1091"/>
      <c r="AE41" s="1092"/>
      <c r="AF41" s="1084"/>
      <c r="AG41" s="1085"/>
      <c r="AH41" s="1085"/>
      <c r="AI41" s="1085"/>
      <c r="AJ41" s="1086"/>
      <c r="AK41" s="1027"/>
      <c r="AL41" s="1018"/>
      <c r="AM41" s="1018"/>
      <c r="AN41" s="1018"/>
      <c r="AO41" s="1018"/>
      <c r="AP41" s="1018"/>
      <c r="AQ41" s="1018"/>
      <c r="AR41" s="1018"/>
      <c r="AS41" s="1018"/>
      <c r="AT41" s="1018"/>
      <c r="AU41" s="1018"/>
      <c r="AV41" s="1018"/>
      <c r="AW41" s="1018"/>
      <c r="AX41" s="1018"/>
      <c r="AY41" s="1018"/>
      <c r="AZ41" s="1089"/>
      <c r="BA41" s="1089"/>
      <c r="BB41" s="1089"/>
      <c r="BC41" s="1089"/>
      <c r="BD41" s="1089"/>
      <c r="BE41" s="1073"/>
      <c r="BF41" s="1073"/>
      <c r="BG41" s="1073"/>
      <c r="BH41" s="1073"/>
      <c r="BI41" s="1074"/>
      <c r="BJ41" s="108"/>
      <c r="BK41" s="108"/>
      <c r="BL41" s="108"/>
      <c r="BM41" s="108"/>
      <c r="BN41" s="108"/>
      <c r="BO41" s="121"/>
      <c r="BP41" s="121"/>
      <c r="BQ41" s="118">
        <v>35</v>
      </c>
      <c r="BR41" s="119"/>
      <c r="BS41" s="1061"/>
      <c r="BT41" s="1062"/>
      <c r="BU41" s="1062"/>
      <c r="BV41" s="1062"/>
      <c r="BW41" s="1062"/>
      <c r="BX41" s="1062"/>
      <c r="BY41" s="1062"/>
      <c r="BZ41" s="1062"/>
      <c r="CA41" s="1062"/>
      <c r="CB41" s="1062"/>
      <c r="CC41" s="1062"/>
      <c r="CD41" s="1062"/>
      <c r="CE41" s="1062"/>
      <c r="CF41" s="1062"/>
      <c r="CG41" s="1063"/>
      <c r="CH41" s="1036"/>
      <c r="CI41" s="1037"/>
      <c r="CJ41" s="1037"/>
      <c r="CK41" s="1037"/>
      <c r="CL41" s="1038"/>
      <c r="CM41" s="1036"/>
      <c r="CN41" s="1037"/>
      <c r="CO41" s="1037"/>
      <c r="CP41" s="1037"/>
      <c r="CQ41" s="1038"/>
      <c r="CR41" s="1036"/>
      <c r="CS41" s="1037"/>
      <c r="CT41" s="1037"/>
      <c r="CU41" s="1037"/>
      <c r="CV41" s="1038"/>
      <c r="CW41" s="1036"/>
      <c r="CX41" s="1037"/>
      <c r="CY41" s="1037"/>
      <c r="CZ41" s="1037"/>
      <c r="DA41" s="1038"/>
      <c r="DB41" s="1036"/>
      <c r="DC41" s="1037"/>
      <c r="DD41" s="1037"/>
      <c r="DE41" s="1037"/>
      <c r="DF41" s="1038"/>
      <c r="DG41" s="1036"/>
      <c r="DH41" s="1037"/>
      <c r="DI41" s="1037"/>
      <c r="DJ41" s="1037"/>
      <c r="DK41" s="1038"/>
      <c r="DL41" s="1036"/>
      <c r="DM41" s="1037"/>
      <c r="DN41" s="1037"/>
      <c r="DO41" s="1037"/>
      <c r="DP41" s="1038"/>
      <c r="DQ41" s="1036"/>
      <c r="DR41" s="1037"/>
      <c r="DS41" s="1037"/>
      <c r="DT41" s="1037"/>
      <c r="DU41" s="1038"/>
      <c r="DV41" s="1039"/>
      <c r="DW41" s="1040"/>
      <c r="DX41" s="1040"/>
      <c r="DY41" s="1040"/>
      <c r="DZ41" s="1041"/>
      <c r="EA41" s="102"/>
    </row>
    <row r="42" spans="1:131" s="103" customFormat="1" ht="26.25" customHeight="1" x14ac:dyDescent="0.15">
      <c r="A42" s="117">
        <v>15</v>
      </c>
      <c r="B42" s="1078"/>
      <c r="C42" s="1079"/>
      <c r="D42" s="1079"/>
      <c r="E42" s="1079"/>
      <c r="F42" s="1079"/>
      <c r="G42" s="1079"/>
      <c r="H42" s="1079"/>
      <c r="I42" s="1079"/>
      <c r="J42" s="1079"/>
      <c r="K42" s="1079"/>
      <c r="L42" s="1079"/>
      <c r="M42" s="1079"/>
      <c r="N42" s="1079"/>
      <c r="O42" s="1079"/>
      <c r="P42" s="1080"/>
      <c r="Q42" s="1090"/>
      <c r="R42" s="1091"/>
      <c r="S42" s="1091"/>
      <c r="T42" s="1091"/>
      <c r="U42" s="1091"/>
      <c r="V42" s="1091"/>
      <c r="W42" s="1091"/>
      <c r="X42" s="1091"/>
      <c r="Y42" s="1091"/>
      <c r="Z42" s="1091"/>
      <c r="AA42" s="1091"/>
      <c r="AB42" s="1091"/>
      <c r="AC42" s="1091"/>
      <c r="AD42" s="1091"/>
      <c r="AE42" s="1092"/>
      <c r="AF42" s="1084"/>
      <c r="AG42" s="1085"/>
      <c r="AH42" s="1085"/>
      <c r="AI42" s="1085"/>
      <c r="AJ42" s="1086"/>
      <c r="AK42" s="1027"/>
      <c r="AL42" s="1018"/>
      <c r="AM42" s="1018"/>
      <c r="AN42" s="1018"/>
      <c r="AO42" s="1018"/>
      <c r="AP42" s="1018"/>
      <c r="AQ42" s="1018"/>
      <c r="AR42" s="1018"/>
      <c r="AS42" s="1018"/>
      <c r="AT42" s="1018"/>
      <c r="AU42" s="1018"/>
      <c r="AV42" s="1018"/>
      <c r="AW42" s="1018"/>
      <c r="AX42" s="1018"/>
      <c r="AY42" s="1018"/>
      <c r="AZ42" s="1089"/>
      <c r="BA42" s="1089"/>
      <c r="BB42" s="1089"/>
      <c r="BC42" s="1089"/>
      <c r="BD42" s="1089"/>
      <c r="BE42" s="1073"/>
      <c r="BF42" s="1073"/>
      <c r="BG42" s="1073"/>
      <c r="BH42" s="1073"/>
      <c r="BI42" s="1074"/>
      <c r="BJ42" s="108"/>
      <c r="BK42" s="108"/>
      <c r="BL42" s="108"/>
      <c r="BM42" s="108"/>
      <c r="BN42" s="108"/>
      <c r="BO42" s="121"/>
      <c r="BP42" s="121"/>
      <c r="BQ42" s="118">
        <v>36</v>
      </c>
      <c r="BR42" s="119"/>
      <c r="BS42" s="1061"/>
      <c r="BT42" s="1062"/>
      <c r="BU42" s="1062"/>
      <c r="BV42" s="1062"/>
      <c r="BW42" s="1062"/>
      <c r="BX42" s="1062"/>
      <c r="BY42" s="1062"/>
      <c r="BZ42" s="1062"/>
      <c r="CA42" s="1062"/>
      <c r="CB42" s="1062"/>
      <c r="CC42" s="1062"/>
      <c r="CD42" s="1062"/>
      <c r="CE42" s="1062"/>
      <c r="CF42" s="1062"/>
      <c r="CG42" s="1063"/>
      <c r="CH42" s="1036"/>
      <c r="CI42" s="1037"/>
      <c r="CJ42" s="1037"/>
      <c r="CK42" s="1037"/>
      <c r="CL42" s="1038"/>
      <c r="CM42" s="1036"/>
      <c r="CN42" s="1037"/>
      <c r="CO42" s="1037"/>
      <c r="CP42" s="1037"/>
      <c r="CQ42" s="1038"/>
      <c r="CR42" s="1036"/>
      <c r="CS42" s="1037"/>
      <c r="CT42" s="1037"/>
      <c r="CU42" s="1037"/>
      <c r="CV42" s="1038"/>
      <c r="CW42" s="1036"/>
      <c r="CX42" s="1037"/>
      <c r="CY42" s="1037"/>
      <c r="CZ42" s="1037"/>
      <c r="DA42" s="1038"/>
      <c r="DB42" s="1036"/>
      <c r="DC42" s="1037"/>
      <c r="DD42" s="1037"/>
      <c r="DE42" s="1037"/>
      <c r="DF42" s="1038"/>
      <c r="DG42" s="1036"/>
      <c r="DH42" s="1037"/>
      <c r="DI42" s="1037"/>
      <c r="DJ42" s="1037"/>
      <c r="DK42" s="1038"/>
      <c r="DL42" s="1036"/>
      <c r="DM42" s="1037"/>
      <c r="DN42" s="1037"/>
      <c r="DO42" s="1037"/>
      <c r="DP42" s="1038"/>
      <c r="DQ42" s="1036"/>
      <c r="DR42" s="1037"/>
      <c r="DS42" s="1037"/>
      <c r="DT42" s="1037"/>
      <c r="DU42" s="1038"/>
      <c r="DV42" s="1039"/>
      <c r="DW42" s="1040"/>
      <c r="DX42" s="1040"/>
      <c r="DY42" s="1040"/>
      <c r="DZ42" s="1041"/>
      <c r="EA42" s="102"/>
    </row>
    <row r="43" spans="1:131" s="103" customFormat="1" ht="26.25" customHeight="1" x14ac:dyDescent="0.15">
      <c r="A43" s="117">
        <v>16</v>
      </c>
      <c r="B43" s="1078"/>
      <c r="C43" s="1079"/>
      <c r="D43" s="1079"/>
      <c r="E43" s="1079"/>
      <c r="F43" s="1079"/>
      <c r="G43" s="1079"/>
      <c r="H43" s="1079"/>
      <c r="I43" s="1079"/>
      <c r="J43" s="1079"/>
      <c r="K43" s="1079"/>
      <c r="L43" s="1079"/>
      <c r="M43" s="1079"/>
      <c r="N43" s="1079"/>
      <c r="O43" s="1079"/>
      <c r="P43" s="1080"/>
      <c r="Q43" s="1090"/>
      <c r="R43" s="1091"/>
      <c r="S43" s="1091"/>
      <c r="T43" s="1091"/>
      <c r="U43" s="1091"/>
      <c r="V43" s="1091"/>
      <c r="W43" s="1091"/>
      <c r="X43" s="1091"/>
      <c r="Y43" s="1091"/>
      <c r="Z43" s="1091"/>
      <c r="AA43" s="1091"/>
      <c r="AB43" s="1091"/>
      <c r="AC43" s="1091"/>
      <c r="AD43" s="1091"/>
      <c r="AE43" s="1092"/>
      <c r="AF43" s="1084"/>
      <c r="AG43" s="1085"/>
      <c r="AH43" s="1085"/>
      <c r="AI43" s="1085"/>
      <c r="AJ43" s="1086"/>
      <c r="AK43" s="1027"/>
      <c r="AL43" s="1018"/>
      <c r="AM43" s="1018"/>
      <c r="AN43" s="1018"/>
      <c r="AO43" s="1018"/>
      <c r="AP43" s="1018"/>
      <c r="AQ43" s="1018"/>
      <c r="AR43" s="1018"/>
      <c r="AS43" s="1018"/>
      <c r="AT43" s="1018"/>
      <c r="AU43" s="1018"/>
      <c r="AV43" s="1018"/>
      <c r="AW43" s="1018"/>
      <c r="AX43" s="1018"/>
      <c r="AY43" s="1018"/>
      <c r="AZ43" s="1089"/>
      <c r="BA43" s="1089"/>
      <c r="BB43" s="1089"/>
      <c r="BC43" s="1089"/>
      <c r="BD43" s="1089"/>
      <c r="BE43" s="1073"/>
      <c r="BF43" s="1073"/>
      <c r="BG43" s="1073"/>
      <c r="BH43" s="1073"/>
      <c r="BI43" s="1074"/>
      <c r="BJ43" s="108"/>
      <c r="BK43" s="108"/>
      <c r="BL43" s="108"/>
      <c r="BM43" s="108"/>
      <c r="BN43" s="108"/>
      <c r="BO43" s="121"/>
      <c r="BP43" s="121"/>
      <c r="BQ43" s="118">
        <v>37</v>
      </c>
      <c r="BR43" s="119"/>
      <c r="BS43" s="1061"/>
      <c r="BT43" s="1062"/>
      <c r="BU43" s="1062"/>
      <c r="BV43" s="1062"/>
      <c r="BW43" s="1062"/>
      <c r="BX43" s="1062"/>
      <c r="BY43" s="1062"/>
      <c r="BZ43" s="1062"/>
      <c r="CA43" s="1062"/>
      <c r="CB43" s="1062"/>
      <c r="CC43" s="1062"/>
      <c r="CD43" s="1062"/>
      <c r="CE43" s="1062"/>
      <c r="CF43" s="1062"/>
      <c r="CG43" s="1063"/>
      <c r="CH43" s="1036"/>
      <c r="CI43" s="1037"/>
      <c r="CJ43" s="1037"/>
      <c r="CK43" s="1037"/>
      <c r="CL43" s="1038"/>
      <c r="CM43" s="1036"/>
      <c r="CN43" s="1037"/>
      <c r="CO43" s="1037"/>
      <c r="CP43" s="1037"/>
      <c r="CQ43" s="1038"/>
      <c r="CR43" s="1036"/>
      <c r="CS43" s="1037"/>
      <c r="CT43" s="1037"/>
      <c r="CU43" s="1037"/>
      <c r="CV43" s="1038"/>
      <c r="CW43" s="1036"/>
      <c r="CX43" s="1037"/>
      <c r="CY43" s="1037"/>
      <c r="CZ43" s="1037"/>
      <c r="DA43" s="1038"/>
      <c r="DB43" s="1036"/>
      <c r="DC43" s="1037"/>
      <c r="DD43" s="1037"/>
      <c r="DE43" s="1037"/>
      <c r="DF43" s="1038"/>
      <c r="DG43" s="1036"/>
      <c r="DH43" s="1037"/>
      <c r="DI43" s="1037"/>
      <c r="DJ43" s="1037"/>
      <c r="DK43" s="1038"/>
      <c r="DL43" s="1036"/>
      <c r="DM43" s="1037"/>
      <c r="DN43" s="1037"/>
      <c r="DO43" s="1037"/>
      <c r="DP43" s="1038"/>
      <c r="DQ43" s="1036"/>
      <c r="DR43" s="1037"/>
      <c r="DS43" s="1037"/>
      <c r="DT43" s="1037"/>
      <c r="DU43" s="1038"/>
      <c r="DV43" s="1039"/>
      <c r="DW43" s="1040"/>
      <c r="DX43" s="1040"/>
      <c r="DY43" s="1040"/>
      <c r="DZ43" s="1041"/>
      <c r="EA43" s="102"/>
    </row>
    <row r="44" spans="1:131" s="103" customFormat="1" ht="26.25" customHeight="1" x14ac:dyDescent="0.15">
      <c r="A44" s="117">
        <v>17</v>
      </c>
      <c r="B44" s="1078"/>
      <c r="C44" s="1079"/>
      <c r="D44" s="1079"/>
      <c r="E44" s="1079"/>
      <c r="F44" s="1079"/>
      <c r="G44" s="1079"/>
      <c r="H44" s="1079"/>
      <c r="I44" s="1079"/>
      <c r="J44" s="1079"/>
      <c r="K44" s="1079"/>
      <c r="L44" s="1079"/>
      <c r="M44" s="1079"/>
      <c r="N44" s="1079"/>
      <c r="O44" s="1079"/>
      <c r="P44" s="1080"/>
      <c r="Q44" s="1090"/>
      <c r="R44" s="1091"/>
      <c r="S44" s="1091"/>
      <c r="T44" s="1091"/>
      <c r="U44" s="1091"/>
      <c r="V44" s="1091"/>
      <c r="W44" s="1091"/>
      <c r="X44" s="1091"/>
      <c r="Y44" s="1091"/>
      <c r="Z44" s="1091"/>
      <c r="AA44" s="1091"/>
      <c r="AB44" s="1091"/>
      <c r="AC44" s="1091"/>
      <c r="AD44" s="1091"/>
      <c r="AE44" s="1092"/>
      <c r="AF44" s="1084"/>
      <c r="AG44" s="1085"/>
      <c r="AH44" s="1085"/>
      <c r="AI44" s="1085"/>
      <c r="AJ44" s="1086"/>
      <c r="AK44" s="1027"/>
      <c r="AL44" s="1018"/>
      <c r="AM44" s="1018"/>
      <c r="AN44" s="1018"/>
      <c r="AO44" s="1018"/>
      <c r="AP44" s="1018"/>
      <c r="AQ44" s="1018"/>
      <c r="AR44" s="1018"/>
      <c r="AS44" s="1018"/>
      <c r="AT44" s="1018"/>
      <c r="AU44" s="1018"/>
      <c r="AV44" s="1018"/>
      <c r="AW44" s="1018"/>
      <c r="AX44" s="1018"/>
      <c r="AY44" s="1018"/>
      <c r="AZ44" s="1089"/>
      <c r="BA44" s="1089"/>
      <c r="BB44" s="1089"/>
      <c r="BC44" s="1089"/>
      <c r="BD44" s="1089"/>
      <c r="BE44" s="1073"/>
      <c r="BF44" s="1073"/>
      <c r="BG44" s="1073"/>
      <c r="BH44" s="1073"/>
      <c r="BI44" s="1074"/>
      <c r="BJ44" s="108"/>
      <c r="BK44" s="108"/>
      <c r="BL44" s="108"/>
      <c r="BM44" s="108"/>
      <c r="BN44" s="108"/>
      <c r="BO44" s="121"/>
      <c r="BP44" s="121"/>
      <c r="BQ44" s="118">
        <v>38</v>
      </c>
      <c r="BR44" s="119"/>
      <c r="BS44" s="1061"/>
      <c r="BT44" s="1062"/>
      <c r="BU44" s="1062"/>
      <c r="BV44" s="1062"/>
      <c r="BW44" s="1062"/>
      <c r="BX44" s="1062"/>
      <c r="BY44" s="1062"/>
      <c r="BZ44" s="1062"/>
      <c r="CA44" s="1062"/>
      <c r="CB44" s="1062"/>
      <c r="CC44" s="1062"/>
      <c r="CD44" s="1062"/>
      <c r="CE44" s="1062"/>
      <c r="CF44" s="1062"/>
      <c r="CG44" s="1063"/>
      <c r="CH44" s="1036"/>
      <c r="CI44" s="1037"/>
      <c r="CJ44" s="1037"/>
      <c r="CK44" s="1037"/>
      <c r="CL44" s="1038"/>
      <c r="CM44" s="1036"/>
      <c r="CN44" s="1037"/>
      <c r="CO44" s="1037"/>
      <c r="CP44" s="1037"/>
      <c r="CQ44" s="1038"/>
      <c r="CR44" s="1036"/>
      <c r="CS44" s="1037"/>
      <c r="CT44" s="1037"/>
      <c r="CU44" s="1037"/>
      <c r="CV44" s="1038"/>
      <c r="CW44" s="1036"/>
      <c r="CX44" s="1037"/>
      <c r="CY44" s="1037"/>
      <c r="CZ44" s="1037"/>
      <c r="DA44" s="1038"/>
      <c r="DB44" s="1036"/>
      <c r="DC44" s="1037"/>
      <c r="DD44" s="1037"/>
      <c r="DE44" s="1037"/>
      <c r="DF44" s="1038"/>
      <c r="DG44" s="1036"/>
      <c r="DH44" s="1037"/>
      <c r="DI44" s="1037"/>
      <c r="DJ44" s="1037"/>
      <c r="DK44" s="1038"/>
      <c r="DL44" s="1036"/>
      <c r="DM44" s="1037"/>
      <c r="DN44" s="1037"/>
      <c r="DO44" s="1037"/>
      <c r="DP44" s="1038"/>
      <c r="DQ44" s="1036"/>
      <c r="DR44" s="1037"/>
      <c r="DS44" s="1037"/>
      <c r="DT44" s="1037"/>
      <c r="DU44" s="1038"/>
      <c r="DV44" s="1039"/>
      <c r="DW44" s="1040"/>
      <c r="DX44" s="1040"/>
      <c r="DY44" s="1040"/>
      <c r="DZ44" s="1041"/>
      <c r="EA44" s="102"/>
    </row>
    <row r="45" spans="1:131" s="103" customFormat="1" ht="26.25" customHeight="1" x14ac:dyDescent="0.15">
      <c r="A45" s="117">
        <v>18</v>
      </c>
      <c r="B45" s="1078"/>
      <c r="C45" s="1079"/>
      <c r="D45" s="1079"/>
      <c r="E45" s="1079"/>
      <c r="F45" s="1079"/>
      <c r="G45" s="1079"/>
      <c r="H45" s="1079"/>
      <c r="I45" s="1079"/>
      <c r="J45" s="1079"/>
      <c r="K45" s="1079"/>
      <c r="L45" s="1079"/>
      <c r="M45" s="1079"/>
      <c r="N45" s="1079"/>
      <c r="O45" s="1079"/>
      <c r="P45" s="1080"/>
      <c r="Q45" s="1090"/>
      <c r="R45" s="1091"/>
      <c r="S45" s="1091"/>
      <c r="T45" s="1091"/>
      <c r="U45" s="1091"/>
      <c r="V45" s="1091"/>
      <c r="W45" s="1091"/>
      <c r="X45" s="1091"/>
      <c r="Y45" s="1091"/>
      <c r="Z45" s="1091"/>
      <c r="AA45" s="1091"/>
      <c r="AB45" s="1091"/>
      <c r="AC45" s="1091"/>
      <c r="AD45" s="1091"/>
      <c r="AE45" s="1092"/>
      <c r="AF45" s="1084"/>
      <c r="AG45" s="1085"/>
      <c r="AH45" s="1085"/>
      <c r="AI45" s="1085"/>
      <c r="AJ45" s="1086"/>
      <c r="AK45" s="1027"/>
      <c r="AL45" s="1018"/>
      <c r="AM45" s="1018"/>
      <c r="AN45" s="1018"/>
      <c r="AO45" s="1018"/>
      <c r="AP45" s="1018"/>
      <c r="AQ45" s="1018"/>
      <c r="AR45" s="1018"/>
      <c r="AS45" s="1018"/>
      <c r="AT45" s="1018"/>
      <c r="AU45" s="1018"/>
      <c r="AV45" s="1018"/>
      <c r="AW45" s="1018"/>
      <c r="AX45" s="1018"/>
      <c r="AY45" s="1018"/>
      <c r="AZ45" s="1089"/>
      <c r="BA45" s="1089"/>
      <c r="BB45" s="1089"/>
      <c r="BC45" s="1089"/>
      <c r="BD45" s="1089"/>
      <c r="BE45" s="1073"/>
      <c r="BF45" s="1073"/>
      <c r="BG45" s="1073"/>
      <c r="BH45" s="1073"/>
      <c r="BI45" s="1074"/>
      <c r="BJ45" s="108"/>
      <c r="BK45" s="108"/>
      <c r="BL45" s="108"/>
      <c r="BM45" s="108"/>
      <c r="BN45" s="108"/>
      <c r="BO45" s="121"/>
      <c r="BP45" s="121"/>
      <c r="BQ45" s="118">
        <v>39</v>
      </c>
      <c r="BR45" s="119"/>
      <c r="BS45" s="1061"/>
      <c r="BT45" s="1062"/>
      <c r="BU45" s="1062"/>
      <c r="BV45" s="1062"/>
      <c r="BW45" s="1062"/>
      <c r="BX45" s="1062"/>
      <c r="BY45" s="1062"/>
      <c r="BZ45" s="1062"/>
      <c r="CA45" s="1062"/>
      <c r="CB45" s="1062"/>
      <c r="CC45" s="1062"/>
      <c r="CD45" s="1062"/>
      <c r="CE45" s="1062"/>
      <c r="CF45" s="1062"/>
      <c r="CG45" s="1063"/>
      <c r="CH45" s="1036"/>
      <c r="CI45" s="1037"/>
      <c r="CJ45" s="1037"/>
      <c r="CK45" s="1037"/>
      <c r="CL45" s="1038"/>
      <c r="CM45" s="1036"/>
      <c r="CN45" s="1037"/>
      <c r="CO45" s="1037"/>
      <c r="CP45" s="1037"/>
      <c r="CQ45" s="1038"/>
      <c r="CR45" s="1036"/>
      <c r="CS45" s="1037"/>
      <c r="CT45" s="1037"/>
      <c r="CU45" s="1037"/>
      <c r="CV45" s="1038"/>
      <c r="CW45" s="1036"/>
      <c r="CX45" s="1037"/>
      <c r="CY45" s="1037"/>
      <c r="CZ45" s="1037"/>
      <c r="DA45" s="1038"/>
      <c r="DB45" s="1036"/>
      <c r="DC45" s="1037"/>
      <c r="DD45" s="1037"/>
      <c r="DE45" s="1037"/>
      <c r="DF45" s="1038"/>
      <c r="DG45" s="1036"/>
      <c r="DH45" s="1037"/>
      <c r="DI45" s="1037"/>
      <c r="DJ45" s="1037"/>
      <c r="DK45" s="1038"/>
      <c r="DL45" s="1036"/>
      <c r="DM45" s="1037"/>
      <c r="DN45" s="1037"/>
      <c r="DO45" s="1037"/>
      <c r="DP45" s="1038"/>
      <c r="DQ45" s="1036"/>
      <c r="DR45" s="1037"/>
      <c r="DS45" s="1037"/>
      <c r="DT45" s="1037"/>
      <c r="DU45" s="1038"/>
      <c r="DV45" s="1039"/>
      <c r="DW45" s="1040"/>
      <c r="DX45" s="1040"/>
      <c r="DY45" s="1040"/>
      <c r="DZ45" s="1041"/>
      <c r="EA45" s="102"/>
    </row>
    <row r="46" spans="1:131" s="103" customFormat="1" ht="26.25" customHeight="1" x14ac:dyDescent="0.15">
      <c r="A46" s="117">
        <v>19</v>
      </c>
      <c r="B46" s="1078"/>
      <c r="C46" s="1079"/>
      <c r="D46" s="1079"/>
      <c r="E46" s="1079"/>
      <c r="F46" s="1079"/>
      <c r="G46" s="1079"/>
      <c r="H46" s="1079"/>
      <c r="I46" s="1079"/>
      <c r="J46" s="1079"/>
      <c r="K46" s="1079"/>
      <c r="L46" s="1079"/>
      <c r="M46" s="1079"/>
      <c r="N46" s="1079"/>
      <c r="O46" s="1079"/>
      <c r="P46" s="1080"/>
      <c r="Q46" s="1090"/>
      <c r="R46" s="1091"/>
      <c r="S46" s="1091"/>
      <c r="T46" s="1091"/>
      <c r="U46" s="1091"/>
      <c r="V46" s="1091"/>
      <c r="W46" s="1091"/>
      <c r="X46" s="1091"/>
      <c r="Y46" s="1091"/>
      <c r="Z46" s="1091"/>
      <c r="AA46" s="1091"/>
      <c r="AB46" s="1091"/>
      <c r="AC46" s="1091"/>
      <c r="AD46" s="1091"/>
      <c r="AE46" s="1092"/>
      <c r="AF46" s="1084"/>
      <c r="AG46" s="1085"/>
      <c r="AH46" s="1085"/>
      <c r="AI46" s="1085"/>
      <c r="AJ46" s="1086"/>
      <c r="AK46" s="1027"/>
      <c r="AL46" s="1018"/>
      <c r="AM46" s="1018"/>
      <c r="AN46" s="1018"/>
      <c r="AO46" s="1018"/>
      <c r="AP46" s="1018"/>
      <c r="AQ46" s="1018"/>
      <c r="AR46" s="1018"/>
      <c r="AS46" s="1018"/>
      <c r="AT46" s="1018"/>
      <c r="AU46" s="1018"/>
      <c r="AV46" s="1018"/>
      <c r="AW46" s="1018"/>
      <c r="AX46" s="1018"/>
      <c r="AY46" s="1018"/>
      <c r="AZ46" s="1089"/>
      <c r="BA46" s="1089"/>
      <c r="BB46" s="1089"/>
      <c r="BC46" s="1089"/>
      <c r="BD46" s="1089"/>
      <c r="BE46" s="1073"/>
      <c r="BF46" s="1073"/>
      <c r="BG46" s="1073"/>
      <c r="BH46" s="1073"/>
      <c r="BI46" s="1074"/>
      <c r="BJ46" s="108"/>
      <c r="BK46" s="108"/>
      <c r="BL46" s="108"/>
      <c r="BM46" s="108"/>
      <c r="BN46" s="108"/>
      <c r="BO46" s="121"/>
      <c r="BP46" s="121"/>
      <c r="BQ46" s="118">
        <v>40</v>
      </c>
      <c r="BR46" s="119"/>
      <c r="BS46" s="1061"/>
      <c r="BT46" s="1062"/>
      <c r="BU46" s="1062"/>
      <c r="BV46" s="1062"/>
      <c r="BW46" s="1062"/>
      <c r="BX46" s="1062"/>
      <c r="BY46" s="1062"/>
      <c r="BZ46" s="1062"/>
      <c r="CA46" s="1062"/>
      <c r="CB46" s="1062"/>
      <c r="CC46" s="1062"/>
      <c r="CD46" s="1062"/>
      <c r="CE46" s="1062"/>
      <c r="CF46" s="1062"/>
      <c r="CG46" s="1063"/>
      <c r="CH46" s="1036"/>
      <c r="CI46" s="1037"/>
      <c r="CJ46" s="1037"/>
      <c r="CK46" s="1037"/>
      <c r="CL46" s="1038"/>
      <c r="CM46" s="1036"/>
      <c r="CN46" s="1037"/>
      <c r="CO46" s="1037"/>
      <c r="CP46" s="1037"/>
      <c r="CQ46" s="1038"/>
      <c r="CR46" s="1036"/>
      <c r="CS46" s="1037"/>
      <c r="CT46" s="1037"/>
      <c r="CU46" s="1037"/>
      <c r="CV46" s="1038"/>
      <c r="CW46" s="1036"/>
      <c r="CX46" s="1037"/>
      <c r="CY46" s="1037"/>
      <c r="CZ46" s="1037"/>
      <c r="DA46" s="1038"/>
      <c r="DB46" s="1036"/>
      <c r="DC46" s="1037"/>
      <c r="DD46" s="1037"/>
      <c r="DE46" s="1037"/>
      <c r="DF46" s="1038"/>
      <c r="DG46" s="1036"/>
      <c r="DH46" s="1037"/>
      <c r="DI46" s="1037"/>
      <c r="DJ46" s="1037"/>
      <c r="DK46" s="1038"/>
      <c r="DL46" s="1036"/>
      <c r="DM46" s="1037"/>
      <c r="DN46" s="1037"/>
      <c r="DO46" s="1037"/>
      <c r="DP46" s="1038"/>
      <c r="DQ46" s="1036"/>
      <c r="DR46" s="1037"/>
      <c r="DS46" s="1037"/>
      <c r="DT46" s="1037"/>
      <c r="DU46" s="1038"/>
      <c r="DV46" s="1039"/>
      <c r="DW46" s="1040"/>
      <c r="DX46" s="1040"/>
      <c r="DY46" s="1040"/>
      <c r="DZ46" s="1041"/>
      <c r="EA46" s="102"/>
    </row>
    <row r="47" spans="1:131" s="103" customFormat="1" ht="26.25" customHeight="1" x14ac:dyDescent="0.15">
      <c r="A47" s="117">
        <v>20</v>
      </c>
      <c r="B47" s="1078"/>
      <c r="C47" s="1079"/>
      <c r="D47" s="1079"/>
      <c r="E47" s="1079"/>
      <c r="F47" s="1079"/>
      <c r="G47" s="1079"/>
      <c r="H47" s="1079"/>
      <c r="I47" s="1079"/>
      <c r="J47" s="1079"/>
      <c r="K47" s="1079"/>
      <c r="L47" s="1079"/>
      <c r="M47" s="1079"/>
      <c r="N47" s="1079"/>
      <c r="O47" s="1079"/>
      <c r="P47" s="1080"/>
      <c r="Q47" s="1090"/>
      <c r="R47" s="1091"/>
      <c r="S47" s="1091"/>
      <c r="T47" s="1091"/>
      <c r="U47" s="1091"/>
      <c r="V47" s="1091"/>
      <c r="W47" s="1091"/>
      <c r="X47" s="1091"/>
      <c r="Y47" s="1091"/>
      <c r="Z47" s="1091"/>
      <c r="AA47" s="1091"/>
      <c r="AB47" s="1091"/>
      <c r="AC47" s="1091"/>
      <c r="AD47" s="1091"/>
      <c r="AE47" s="1092"/>
      <c r="AF47" s="1084"/>
      <c r="AG47" s="1085"/>
      <c r="AH47" s="1085"/>
      <c r="AI47" s="1085"/>
      <c r="AJ47" s="1086"/>
      <c r="AK47" s="1027"/>
      <c r="AL47" s="1018"/>
      <c r="AM47" s="1018"/>
      <c r="AN47" s="1018"/>
      <c r="AO47" s="1018"/>
      <c r="AP47" s="1018"/>
      <c r="AQ47" s="1018"/>
      <c r="AR47" s="1018"/>
      <c r="AS47" s="1018"/>
      <c r="AT47" s="1018"/>
      <c r="AU47" s="1018"/>
      <c r="AV47" s="1018"/>
      <c r="AW47" s="1018"/>
      <c r="AX47" s="1018"/>
      <c r="AY47" s="1018"/>
      <c r="AZ47" s="1089"/>
      <c r="BA47" s="1089"/>
      <c r="BB47" s="1089"/>
      <c r="BC47" s="1089"/>
      <c r="BD47" s="1089"/>
      <c r="BE47" s="1073"/>
      <c r="BF47" s="1073"/>
      <c r="BG47" s="1073"/>
      <c r="BH47" s="1073"/>
      <c r="BI47" s="1074"/>
      <c r="BJ47" s="108"/>
      <c r="BK47" s="108"/>
      <c r="BL47" s="108"/>
      <c r="BM47" s="108"/>
      <c r="BN47" s="108"/>
      <c r="BO47" s="121"/>
      <c r="BP47" s="121"/>
      <c r="BQ47" s="118">
        <v>41</v>
      </c>
      <c r="BR47" s="119"/>
      <c r="BS47" s="1061"/>
      <c r="BT47" s="1062"/>
      <c r="BU47" s="1062"/>
      <c r="BV47" s="1062"/>
      <c r="BW47" s="1062"/>
      <c r="BX47" s="1062"/>
      <c r="BY47" s="1062"/>
      <c r="BZ47" s="1062"/>
      <c r="CA47" s="1062"/>
      <c r="CB47" s="1062"/>
      <c r="CC47" s="1062"/>
      <c r="CD47" s="1062"/>
      <c r="CE47" s="1062"/>
      <c r="CF47" s="1062"/>
      <c r="CG47" s="1063"/>
      <c r="CH47" s="1036"/>
      <c r="CI47" s="1037"/>
      <c r="CJ47" s="1037"/>
      <c r="CK47" s="1037"/>
      <c r="CL47" s="1038"/>
      <c r="CM47" s="1036"/>
      <c r="CN47" s="1037"/>
      <c r="CO47" s="1037"/>
      <c r="CP47" s="1037"/>
      <c r="CQ47" s="1038"/>
      <c r="CR47" s="1036"/>
      <c r="CS47" s="1037"/>
      <c r="CT47" s="1037"/>
      <c r="CU47" s="1037"/>
      <c r="CV47" s="1038"/>
      <c r="CW47" s="1036"/>
      <c r="CX47" s="1037"/>
      <c r="CY47" s="1037"/>
      <c r="CZ47" s="1037"/>
      <c r="DA47" s="1038"/>
      <c r="DB47" s="1036"/>
      <c r="DC47" s="1037"/>
      <c r="DD47" s="1037"/>
      <c r="DE47" s="1037"/>
      <c r="DF47" s="1038"/>
      <c r="DG47" s="1036"/>
      <c r="DH47" s="1037"/>
      <c r="DI47" s="1037"/>
      <c r="DJ47" s="1037"/>
      <c r="DK47" s="1038"/>
      <c r="DL47" s="1036"/>
      <c r="DM47" s="1037"/>
      <c r="DN47" s="1037"/>
      <c r="DO47" s="1037"/>
      <c r="DP47" s="1038"/>
      <c r="DQ47" s="1036"/>
      <c r="DR47" s="1037"/>
      <c r="DS47" s="1037"/>
      <c r="DT47" s="1037"/>
      <c r="DU47" s="1038"/>
      <c r="DV47" s="1039"/>
      <c r="DW47" s="1040"/>
      <c r="DX47" s="1040"/>
      <c r="DY47" s="1040"/>
      <c r="DZ47" s="1041"/>
      <c r="EA47" s="102"/>
    </row>
    <row r="48" spans="1:131" s="103" customFormat="1" ht="26.25" customHeight="1" x14ac:dyDescent="0.15">
      <c r="A48" s="117">
        <v>21</v>
      </c>
      <c r="B48" s="1078"/>
      <c r="C48" s="1079"/>
      <c r="D48" s="1079"/>
      <c r="E48" s="1079"/>
      <c r="F48" s="1079"/>
      <c r="G48" s="1079"/>
      <c r="H48" s="1079"/>
      <c r="I48" s="1079"/>
      <c r="J48" s="1079"/>
      <c r="K48" s="1079"/>
      <c r="L48" s="1079"/>
      <c r="M48" s="1079"/>
      <c r="N48" s="1079"/>
      <c r="O48" s="1079"/>
      <c r="P48" s="1080"/>
      <c r="Q48" s="1090"/>
      <c r="R48" s="1091"/>
      <c r="S48" s="1091"/>
      <c r="T48" s="1091"/>
      <c r="U48" s="1091"/>
      <c r="V48" s="1091"/>
      <c r="W48" s="1091"/>
      <c r="X48" s="1091"/>
      <c r="Y48" s="1091"/>
      <c r="Z48" s="1091"/>
      <c r="AA48" s="1091"/>
      <c r="AB48" s="1091"/>
      <c r="AC48" s="1091"/>
      <c r="AD48" s="1091"/>
      <c r="AE48" s="1092"/>
      <c r="AF48" s="1084"/>
      <c r="AG48" s="1085"/>
      <c r="AH48" s="1085"/>
      <c r="AI48" s="1085"/>
      <c r="AJ48" s="1086"/>
      <c r="AK48" s="1027"/>
      <c r="AL48" s="1018"/>
      <c r="AM48" s="1018"/>
      <c r="AN48" s="1018"/>
      <c r="AO48" s="1018"/>
      <c r="AP48" s="1018"/>
      <c r="AQ48" s="1018"/>
      <c r="AR48" s="1018"/>
      <c r="AS48" s="1018"/>
      <c r="AT48" s="1018"/>
      <c r="AU48" s="1018"/>
      <c r="AV48" s="1018"/>
      <c r="AW48" s="1018"/>
      <c r="AX48" s="1018"/>
      <c r="AY48" s="1018"/>
      <c r="AZ48" s="1089"/>
      <c r="BA48" s="1089"/>
      <c r="BB48" s="1089"/>
      <c r="BC48" s="1089"/>
      <c r="BD48" s="1089"/>
      <c r="BE48" s="1073"/>
      <c r="BF48" s="1073"/>
      <c r="BG48" s="1073"/>
      <c r="BH48" s="1073"/>
      <c r="BI48" s="1074"/>
      <c r="BJ48" s="108"/>
      <c r="BK48" s="108"/>
      <c r="BL48" s="108"/>
      <c r="BM48" s="108"/>
      <c r="BN48" s="108"/>
      <c r="BO48" s="121"/>
      <c r="BP48" s="121"/>
      <c r="BQ48" s="118">
        <v>42</v>
      </c>
      <c r="BR48" s="119"/>
      <c r="BS48" s="1061"/>
      <c r="BT48" s="1062"/>
      <c r="BU48" s="1062"/>
      <c r="BV48" s="1062"/>
      <c r="BW48" s="1062"/>
      <c r="BX48" s="1062"/>
      <c r="BY48" s="1062"/>
      <c r="BZ48" s="1062"/>
      <c r="CA48" s="1062"/>
      <c r="CB48" s="1062"/>
      <c r="CC48" s="1062"/>
      <c r="CD48" s="1062"/>
      <c r="CE48" s="1062"/>
      <c r="CF48" s="1062"/>
      <c r="CG48" s="1063"/>
      <c r="CH48" s="1036"/>
      <c r="CI48" s="1037"/>
      <c r="CJ48" s="1037"/>
      <c r="CK48" s="1037"/>
      <c r="CL48" s="1038"/>
      <c r="CM48" s="1036"/>
      <c r="CN48" s="1037"/>
      <c r="CO48" s="1037"/>
      <c r="CP48" s="1037"/>
      <c r="CQ48" s="1038"/>
      <c r="CR48" s="1036"/>
      <c r="CS48" s="1037"/>
      <c r="CT48" s="1037"/>
      <c r="CU48" s="1037"/>
      <c r="CV48" s="1038"/>
      <c r="CW48" s="1036"/>
      <c r="CX48" s="1037"/>
      <c r="CY48" s="1037"/>
      <c r="CZ48" s="1037"/>
      <c r="DA48" s="1038"/>
      <c r="DB48" s="1036"/>
      <c r="DC48" s="1037"/>
      <c r="DD48" s="1037"/>
      <c r="DE48" s="1037"/>
      <c r="DF48" s="1038"/>
      <c r="DG48" s="1036"/>
      <c r="DH48" s="1037"/>
      <c r="DI48" s="1037"/>
      <c r="DJ48" s="1037"/>
      <c r="DK48" s="1038"/>
      <c r="DL48" s="1036"/>
      <c r="DM48" s="1037"/>
      <c r="DN48" s="1037"/>
      <c r="DO48" s="1037"/>
      <c r="DP48" s="1038"/>
      <c r="DQ48" s="1036"/>
      <c r="DR48" s="1037"/>
      <c r="DS48" s="1037"/>
      <c r="DT48" s="1037"/>
      <c r="DU48" s="1038"/>
      <c r="DV48" s="1039"/>
      <c r="DW48" s="1040"/>
      <c r="DX48" s="1040"/>
      <c r="DY48" s="1040"/>
      <c r="DZ48" s="1041"/>
      <c r="EA48" s="102"/>
    </row>
    <row r="49" spans="1:131" s="103" customFormat="1" ht="26.25" customHeight="1" x14ac:dyDescent="0.15">
      <c r="A49" s="117">
        <v>22</v>
      </c>
      <c r="B49" s="1078"/>
      <c r="C49" s="1079"/>
      <c r="D49" s="1079"/>
      <c r="E49" s="1079"/>
      <c r="F49" s="1079"/>
      <c r="G49" s="1079"/>
      <c r="H49" s="1079"/>
      <c r="I49" s="1079"/>
      <c r="J49" s="1079"/>
      <c r="K49" s="1079"/>
      <c r="L49" s="1079"/>
      <c r="M49" s="1079"/>
      <c r="N49" s="1079"/>
      <c r="O49" s="1079"/>
      <c r="P49" s="1080"/>
      <c r="Q49" s="1090"/>
      <c r="R49" s="1091"/>
      <c r="S49" s="1091"/>
      <c r="T49" s="1091"/>
      <c r="U49" s="1091"/>
      <c r="V49" s="1091"/>
      <c r="W49" s="1091"/>
      <c r="X49" s="1091"/>
      <c r="Y49" s="1091"/>
      <c r="Z49" s="1091"/>
      <c r="AA49" s="1091"/>
      <c r="AB49" s="1091"/>
      <c r="AC49" s="1091"/>
      <c r="AD49" s="1091"/>
      <c r="AE49" s="1092"/>
      <c r="AF49" s="1084"/>
      <c r="AG49" s="1085"/>
      <c r="AH49" s="1085"/>
      <c r="AI49" s="1085"/>
      <c r="AJ49" s="1086"/>
      <c r="AK49" s="1027"/>
      <c r="AL49" s="1018"/>
      <c r="AM49" s="1018"/>
      <c r="AN49" s="1018"/>
      <c r="AO49" s="1018"/>
      <c r="AP49" s="1018"/>
      <c r="AQ49" s="1018"/>
      <c r="AR49" s="1018"/>
      <c r="AS49" s="1018"/>
      <c r="AT49" s="1018"/>
      <c r="AU49" s="1018"/>
      <c r="AV49" s="1018"/>
      <c r="AW49" s="1018"/>
      <c r="AX49" s="1018"/>
      <c r="AY49" s="1018"/>
      <c r="AZ49" s="1089"/>
      <c r="BA49" s="1089"/>
      <c r="BB49" s="1089"/>
      <c r="BC49" s="1089"/>
      <c r="BD49" s="1089"/>
      <c r="BE49" s="1073"/>
      <c r="BF49" s="1073"/>
      <c r="BG49" s="1073"/>
      <c r="BH49" s="1073"/>
      <c r="BI49" s="1074"/>
      <c r="BJ49" s="108"/>
      <c r="BK49" s="108"/>
      <c r="BL49" s="108"/>
      <c r="BM49" s="108"/>
      <c r="BN49" s="108"/>
      <c r="BO49" s="121"/>
      <c r="BP49" s="121"/>
      <c r="BQ49" s="118">
        <v>43</v>
      </c>
      <c r="BR49" s="119"/>
      <c r="BS49" s="1061"/>
      <c r="BT49" s="1062"/>
      <c r="BU49" s="1062"/>
      <c r="BV49" s="1062"/>
      <c r="BW49" s="1062"/>
      <c r="BX49" s="1062"/>
      <c r="BY49" s="1062"/>
      <c r="BZ49" s="1062"/>
      <c r="CA49" s="1062"/>
      <c r="CB49" s="1062"/>
      <c r="CC49" s="1062"/>
      <c r="CD49" s="1062"/>
      <c r="CE49" s="1062"/>
      <c r="CF49" s="1062"/>
      <c r="CG49" s="1063"/>
      <c r="CH49" s="1036"/>
      <c r="CI49" s="1037"/>
      <c r="CJ49" s="1037"/>
      <c r="CK49" s="1037"/>
      <c r="CL49" s="1038"/>
      <c r="CM49" s="1036"/>
      <c r="CN49" s="1037"/>
      <c r="CO49" s="1037"/>
      <c r="CP49" s="1037"/>
      <c r="CQ49" s="1038"/>
      <c r="CR49" s="1036"/>
      <c r="CS49" s="1037"/>
      <c r="CT49" s="1037"/>
      <c r="CU49" s="1037"/>
      <c r="CV49" s="1038"/>
      <c r="CW49" s="1036"/>
      <c r="CX49" s="1037"/>
      <c r="CY49" s="1037"/>
      <c r="CZ49" s="1037"/>
      <c r="DA49" s="1038"/>
      <c r="DB49" s="1036"/>
      <c r="DC49" s="1037"/>
      <c r="DD49" s="1037"/>
      <c r="DE49" s="1037"/>
      <c r="DF49" s="1038"/>
      <c r="DG49" s="1036"/>
      <c r="DH49" s="1037"/>
      <c r="DI49" s="1037"/>
      <c r="DJ49" s="1037"/>
      <c r="DK49" s="1038"/>
      <c r="DL49" s="1036"/>
      <c r="DM49" s="1037"/>
      <c r="DN49" s="1037"/>
      <c r="DO49" s="1037"/>
      <c r="DP49" s="1038"/>
      <c r="DQ49" s="1036"/>
      <c r="DR49" s="1037"/>
      <c r="DS49" s="1037"/>
      <c r="DT49" s="1037"/>
      <c r="DU49" s="1038"/>
      <c r="DV49" s="1039"/>
      <c r="DW49" s="1040"/>
      <c r="DX49" s="1040"/>
      <c r="DY49" s="1040"/>
      <c r="DZ49" s="1041"/>
      <c r="EA49" s="102"/>
    </row>
    <row r="50" spans="1:131" s="103" customFormat="1" ht="26.25" customHeight="1" x14ac:dyDescent="0.15">
      <c r="A50" s="117">
        <v>23</v>
      </c>
      <c r="B50" s="1078"/>
      <c r="C50" s="1079"/>
      <c r="D50" s="1079"/>
      <c r="E50" s="1079"/>
      <c r="F50" s="1079"/>
      <c r="G50" s="1079"/>
      <c r="H50" s="1079"/>
      <c r="I50" s="1079"/>
      <c r="J50" s="1079"/>
      <c r="K50" s="1079"/>
      <c r="L50" s="1079"/>
      <c r="M50" s="1079"/>
      <c r="N50" s="1079"/>
      <c r="O50" s="1079"/>
      <c r="P50" s="1080"/>
      <c r="Q50" s="1081"/>
      <c r="R50" s="1082"/>
      <c r="S50" s="1082"/>
      <c r="T50" s="1082"/>
      <c r="U50" s="1082"/>
      <c r="V50" s="1082"/>
      <c r="W50" s="1082"/>
      <c r="X50" s="1082"/>
      <c r="Y50" s="1082"/>
      <c r="Z50" s="1082"/>
      <c r="AA50" s="1082"/>
      <c r="AB50" s="1082"/>
      <c r="AC50" s="1082"/>
      <c r="AD50" s="1082"/>
      <c r="AE50" s="1083"/>
      <c r="AF50" s="1084"/>
      <c r="AG50" s="1085"/>
      <c r="AH50" s="1085"/>
      <c r="AI50" s="1085"/>
      <c r="AJ50" s="1086"/>
      <c r="AK50" s="1087"/>
      <c r="AL50" s="1082"/>
      <c r="AM50" s="1082"/>
      <c r="AN50" s="1082"/>
      <c r="AO50" s="1082"/>
      <c r="AP50" s="1082"/>
      <c r="AQ50" s="1082"/>
      <c r="AR50" s="1082"/>
      <c r="AS50" s="1082"/>
      <c r="AT50" s="1082"/>
      <c r="AU50" s="1082"/>
      <c r="AV50" s="1082"/>
      <c r="AW50" s="1082"/>
      <c r="AX50" s="1082"/>
      <c r="AY50" s="1082"/>
      <c r="AZ50" s="1088"/>
      <c r="BA50" s="1088"/>
      <c r="BB50" s="1088"/>
      <c r="BC50" s="1088"/>
      <c r="BD50" s="1088"/>
      <c r="BE50" s="1073"/>
      <c r="BF50" s="1073"/>
      <c r="BG50" s="1073"/>
      <c r="BH50" s="1073"/>
      <c r="BI50" s="1074"/>
      <c r="BJ50" s="108"/>
      <c r="BK50" s="108"/>
      <c r="BL50" s="108"/>
      <c r="BM50" s="108"/>
      <c r="BN50" s="108"/>
      <c r="BO50" s="121"/>
      <c r="BP50" s="121"/>
      <c r="BQ50" s="118">
        <v>44</v>
      </c>
      <c r="BR50" s="119"/>
      <c r="BS50" s="1061"/>
      <c r="BT50" s="1062"/>
      <c r="BU50" s="1062"/>
      <c r="BV50" s="1062"/>
      <c r="BW50" s="1062"/>
      <c r="BX50" s="1062"/>
      <c r="BY50" s="1062"/>
      <c r="BZ50" s="1062"/>
      <c r="CA50" s="1062"/>
      <c r="CB50" s="1062"/>
      <c r="CC50" s="1062"/>
      <c r="CD50" s="1062"/>
      <c r="CE50" s="1062"/>
      <c r="CF50" s="1062"/>
      <c r="CG50" s="1063"/>
      <c r="CH50" s="1036"/>
      <c r="CI50" s="1037"/>
      <c r="CJ50" s="1037"/>
      <c r="CK50" s="1037"/>
      <c r="CL50" s="1038"/>
      <c r="CM50" s="1036"/>
      <c r="CN50" s="1037"/>
      <c r="CO50" s="1037"/>
      <c r="CP50" s="1037"/>
      <c r="CQ50" s="1038"/>
      <c r="CR50" s="1036"/>
      <c r="CS50" s="1037"/>
      <c r="CT50" s="1037"/>
      <c r="CU50" s="1037"/>
      <c r="CV50" s="1038"/>
      <c r="CW50" s="1036"/>
      <c r="CX50" s="1037"/>
      <c r="CY50" s="1037"/>
      <c r="CZ50" s="1037"/>
      <c r="DA50" s="1038"/>
      <c r="DB50" s="1036"/>
      <c r="DC50" s="1037"/>
      <c r="DD50" s="1037"/>
      <c r="DE50" s="1037"/>
      <c r="DF50" s="1038"/>
      <c r="DG50" s="1036"/>
      <c r="DH50" s="1037"/>
      <c r="DI50" s="1037"/>
      <c r="DJ50" s="1037"/>
      <c r="DK50" s="1038"/>
      <c r="DL50" s="1036"/>
      <c r="DM50" s="1037"/>
      <c r="DN50" s="1037"/>
      <c r="DO50" s="1037"/>
      <c r="DP50" s="1038"/>
      <c r="DQ50" s="1036"/>
      <c r="DR50" s="1037"/>
      <c r="DS50" s="1037"/>
      <c r="DT50" s="1037"/>
      <c r="DU50" s="1038"/>
      <c r="DV50" s="1039"/>
      <c r="DW50" s="1040"/>
      <c r="DX50" s="1040"/>
      <c r="DY50" s="1040"/>
      <c r="DZ50" s="1041"/>
      <c r="EA50" s="102"/>
    </row>
    <row r="51" spans="1:131" s="103" customFormat="1" ht="26.25" customHeight="1" x14ac:dyDescent="0.15">
      <c r="A51" s="117">
        <v>24</v>
      </c>
      <c r="B51" s="1078"/>
      <c r="C51" s="1079"/>
      <c r="D51" s="1079"/>
      <c r="E51" s="1079"/>
      <c r="F51" s="1079"/>
      <c r="G51" s="1079"/>
      <c r="H51" s="1079"/>
      <c r="I51" s="1079"/>
      <c r="J51" s="1079"/>
      <c r="K51" s="1079"/>
      <c r="L51" s="1079"/>
      <c r="M51" s="1079"/>
      <c r="N51" s="1079"/>
      <c r="O51" s="1079"/>
      <c r="P51" s="1080"/>
      <c r="Q51" s="1081"/>
      <c r="R51" s="1082"/>
      <c r="S51" s="1082"/>
      <c r="T51" s="1082"/>
      <c r="U51" s="1082"/>
      <c r="V51" s="1082"/>
      <c r="W51" s="1082"/>
      <c r="X51" s="1082"/>
      <c r="Y51" s="1082"/>
      <c r="Z51" s="1082"/>
      <c r="AA51" s="1082"/>
      <c r="AB51" s="1082"/>
      <c r="AC51" s="1082"/>
      <c r="AD51" s="1082"/>
      <c r="AE51" s="1083"/>
      <c r="AF51" s="1084"/>
      <c r="AG51" s="1085"/>
      <c r="AH51" s="1085"/>
      <c r="AI51" s="1085"/>
      <c r="AJ51" s="1086"/>
      <c r="AK51" s="1087"/>
      <c r="AL51" s="1082"/>
      <c r="AM51" s="1082"/>
      <c r="AN51" s="1082"/>
      <c r="AO51" s="1082"/>
      <c r="AP51" s="1082"/>
      <c r="AQ51" s="1082"/>
      <c r="AR51" s="1082"/>
      <c r="AS51" s="1082"/>
      <c r="AT51" s="1082"/>
      <c r="AU51" s="1082"/>
      <c r="AV51" s="1082"/>
      <c r="AW51" s="1082"/>
      <c r="AX51" s="1082"/>
      <c r="AY51" s="1082"/>
      <c r="AZ51" s="1088"/>
      <c r="BA51" s="1088"/>
      <c r="BB51" s="1088"/>
      <c r="BC51" s="1088"/>
      <c r="BD51" s="1088"/>
      <c r="BE51" s="1073"/>
      <c r="BF51" s="1073"/>
      <c r="BG51" s="1073"/>
      <c r="BH51" s="1073"/>
      <c r="BI51" s="1074"/>
      <c r="BJ51" s="108"/>
      <c r="BK51" s="108"/>
      <c r="BL51" s="108"/>
      <c r="BM51" s="108"/>
      <c r="BN51" s="108"/>
      <c r="BO51" s="121"/>
      <c r="BP51" s="121"/>
      <c r="BQ51" s="118">
        <v>45</v>
      </c>
      <c r="BR51" s="119"/>
      <c r="BS51" s="1061"/>
      <c r="BT51" s="1062"/>
      <c r="BU51" s="1062"/>
      <c r="BV51" s="1062"/>
      <c r="BW51" s="1062"/>
      <c r="BX51" s="1062"/>
      <c r="BY51" s="1062"/>
      <c r="BZ51" s="1062"/>
      <c r="CA51" s="1062"/>
      <c r="CB51" s="1062"/>
      <c r="CC51" s="1062"/>
      <c r="CD51" s="1062"/>
      <c r="CE51" s="1062"/>
      <c r="CF51" s="1062"/>
      <c r="CG51" s="1063"/>
      <c r="CH51" s="1036"/>
      <c r="CI51" s="1037"/>
      <c r="CJ51" s="1037"/>
      <c r="CK51" s="1037"/>
      <c r="CL51" s="1038"/>
      <c r="CM51" s="1036"/>
      <c r="CN51" s="1037"/>
      <c r="CO51" s="1037"/>
      <c r="CP51" s="1037"/>
      <c r="CQ51" s="1038"/>
      <c r="CR51" s="1036"/>
      <c r="CS51" s="1037"/>
      <c r="CT51" s="1037"/>
      <c r="CU51" s="1037"/>
      <c r="CV51" s="1038"/>
      <c r="CW51" s="1036"/>
      <c r="CX51" s="1037"/>
      <c r="CY51" s="1037"/>
      <c r="CZ51" s="1037"/>
      <c r="DA51" s="1038"/>
      <c r="DB51" s="1036"/>
      <c r="DC51" s="1037"/>
      <c r="DD51" s="1037"/>
      <c r="DE51" s="1037"/>
      <c r="DF51" s="1038"/>
      <c r="DG51" s="1036"/>
      <c r="DH51" s="1037"/>
      <c r="DI51" s="1037"/>
      <c r="DJ51" s="1037"/>
      <c r="DK51" s="1038"/>
      <c r="DL51" s="1036"/>
      <c r="DM51" s="1037"/>
      <c r="DN51" s="1037"/>
      <c r="DO51" s="1037"/>
      <c r="DP51" s="1038"/>
      <c r="DQ51" s="1036"/>
      <c r="DR51" s="1037"/>
      <c r="DS51" s="1037"/>
      <c r="DT51" s="1037"/>
      <c r="DU51" s="1038"/>
      <c r="DV51" s="1039"/>
      <c r="DW51" s="1040"/>
      <c r="DX51" s="1040"/>
      <c r="DY51" s="1040"/>
      <c r="DZ51" s="1041"/>
      <c r="EA51" s="102"/>
    </row>
    <row r="52" spans="1:131" s="103" customFormat="1" ht="26.25" customHeight="1" x14ac:dyDescent="0.15">
      <c r="A52" s="117">
        <v>25</v>
      </c>
      <c r="B52" s="1078"/>
      <c r="C52" s="1079"/>
      <c r="D52" s="1079"/>
      <c r="E52" s="1079"/>
      <c r="F52" s="1079"/>
      <c r="G52" s="1079"/>
      <c r="H52" s="1079"/>
      <c r="I52" s="1079"/>
      <c r="J52" s="1079"/>
      <c r="K52" s="1079"/>
      <c r="L52" s="1079"/>
      <c r="M52" s="1079"/>
      <c r="N52" s="1079"/>
      <c r="O52" s="1079"/>
      <c r="P52" s="1080"/>
      <c r="Q52" s="1081"/>
      <c r="R52" s="1082"/>
      <c r="S52" s="1082"/>
      <c r="T52" s="1082"/>
      <c r="U52" s="1082"/>
      <c r="V52" s="1082"/>
      <c r="W52" s="1082"/>
      <c r="X52" s="1082"/>
      <c r="Y52" s="1082"/>
      <c r="Z52" s="1082"/>
      <c r="AA52" s="1082"/>
      <c r="AB52" s="1082"/>
      <c r="AC52" s="1082"/>
      <c r="AD52" s="1082"/>
      <c r="AE52" s="1083"/>
      <c r="AF52" s="1084"/>
      <c r="AG52" s="1085"/>
      <c r="AH52" s="1085"/>
      <c r="AI52" s="1085"/>
      <c r="AJ52" s="1086"/>
      <c r="AK52" s="1087"/>
      <c r="AL52" s="1082"/>
      <c r="AM52" s="1082"/>
      <c r="AN52" s="1082"/>
      <c r="AO52" s="1082"/>
      <c r="AP52" s="1082"/>
      <c r="AQ52" s="1082"/>
      <c r="AR52" s="1082"/>
      <c r="AS52" s="1082"/>
      <c r="AT52" s="1082"/>
      <c r="AU52" s="1082"/>
      <c r="AV52" s="1082"/>
      <c r="AW52" s="1082"/>
      <c r="AX52" s="1082"/>
      <c r="AY52" s="1082"/>
      <c r="AZ52" s="1088"/>
      <c r="BA52" s="1088"/>
      <c r="BB52" s="1088"/>
      <c r="BC52" s="1088"/>
      <c r="BD52" s="1088"/>
      <c r="BE52" s="1073"/>
      <c r="BF52" s="1073"/>
      <c r="BG52" s="1073"/>
      <c r="BH52" s="1073"/>
      <c r="BI52" s="1074"/>
      <c r="BJ52" s="108"/>
      <c r="BK52" s="108"/>
      <c r="BL52" s="108"/>
      <c r="BM52" s="108"/>
      <c r="BN52" s="108"/>
      <c r="BO52" s="121"/>
      <c r="BP52" s="121"/>
      <c r="BQ52" s="118">
        <v>46</v>
      </c>
      <c r="BR52" s="119"/>
      <c r="BS52" s="1061"/>
      <c r="BT52" s="1062"/>
      <c r="BU52" s="1062"/>
      <c r="BV52" s="1062"/>
      <c r="BW52" s="1062"/>
      <c r="BX52" s="1062"/>
      <c r="BY52" s="1062"/>
      <c r="BZ52" s="1062"/>
      <c r="CA52" s="1062"/>
      <c r="CB52" s="1062"/>
      <c r="CC52" s="1062"/>
      <c r="CD52" s="1062"/>
      <c r="CE52" s="1062"/>
      <c r="CF52" s="1062"/>
      <c r="CG52" s="1063"/>
      <c r="CH52" s="1036"/>
      <c r="CI52" s="1037"/>
      <c r="CJ52" s="1037"/>
      <c r="CK52" s="1037"/>
      <c r="CL52" s="1038"/>
      <c r="CM52" s="1036"/>
      <c r="CN52" s="1037"/>
      <c r="CO52" s="1037"/>
      <c r="CP52" s="1037"/>
      <c r="CQ52" s="1038"/>
      <c r="CR52" s="1036"/>
      <c r="CS52" s="1037"/>
      <c r="CT52" s="1037"/>
      <c r="CU52" s="1037"/>
      <c r="CV52" s="1038"/>
      <c r="CW52" s="1036"/>
      <c r="CX52" s="1037"/>
      <c r="CY52" s="1037"/>
      <c r="CZ52" s="1037"/>
      <c r="DA52" s="1038"/>
      <c r="DB52" s="1036"/>
      <c r="DC52" s="1037"/>
      <c r="DD52" s="1037"/>
      <c r="DE52" s="1037"/>
      <c r="DF52" s="1038"/>
      <c r="DG52" s="1036"/>
      <c r="DH52" s="1037"/>
      <c r="DI52" s="1037"/>
      <c r="DJ52" s="1037"/>
      <c r="DK52" s="1038"/>
      <c r="DL52" s="1036"/>
      <c r="DM52" s="1037"/>
      <c r="DN52" s="1037"/>
      <c r="DO52" s="1037"/>
      <c r="DP52" s="1038"/>
      <c r="DQ52" s="1036"/>
      <c r="DR52" s="1037"/>
      <c r="DS52" s="1037"/>
      <c r="DT52" s="1037"/>
      <c r="DU52" s="1038"/>
      <c r="DV52" s="1039"/>
      <c r="DW52" s="1040"/>
      <c r="DX52" s="1040"/>
      <c r="DY52" s="1040"/>
      <c r="DZ52" s="1041"/>
      <c r="EA52" s="102"/>
    </row>
    <row r="53" spans="1:131" s="103" customFormat="1" ht="26.25" customHeight="1" x14ac:dyDescent="0.15">
      <c r="A53" s="117">
        <v>26</v>
      </c>
      <c r="B53" s="1078"/>
      <c r="C53" s="1079"/>
      <c r="D53" s="1079"/>
      <c r="E53" s="1079"/>
      <c r="F53" s="1079"/>
      <c r="G53" s="1079"/>
      <c r="H53" s="1079"/>
      <c r="I53" s="1079"/>
      <c r="J53" s="1079"/>
      <c r="K53" s="1079"/>
      <c r="L53" s="1079"/>
      <c r="M53" s="1079"/>
      <c r="N53" s="1079"/>
      <c r="O53" s="1079"/>
      <c r="P53" s="1080"/>
      <c r="Q53" s="1081"/>
      <c r="R53" s="1082"/>
      <c r="S53" s="1082"/>
      <c r="T53" s="1082"/>
      <c r="U53" s="1082"/>
      <c r="V53" s="1082"/>
      <c r="W53" s="1082"/>
      <c r="X53" s="1082"/>
      <c r="Y53" s="1082"/>
      <c r="Z53" s="1082"/>
      <c r="AA53" s="1082"/>
      <c r="AB53" s="1082"/>
      <c r="AC53" s="1082"/>
      <c r="AD53" s="1082"/>
      <c r="AE53" s="1083"/>
      <c r="AF53" s="1084"/>
      <c r="AG53" s="1085"/>
      <c r="AH53" s="1085"/>
      <c r="AI53" s="1085"/>
      <c r="AJ53" s="1086"/>
      <c r="AK53" s="1087"/>
      <c r="AL53" s="1082"/>
      <c r="AM53" s="1082"/>
      <c r="AN53" s="1082"/>
      <c r="AO53" s="1082"/>
      <c r="AP53" s="1082"/>
      <c r="AQ53" s="1082"/>
      <c r="AR53" s="1082"/>
      <c r="AS53" s="1082"/>
      <c r="AT53" s="1082"/>
      <c r="AU53" s="1082"/>
      <c r="AV53" s="1082"/>
      <c r="AW53" s="1082"/>
      <c r="AX53" s="1082"/>
      <c r="AY53" s="1082"/>
      <c r="AZ53" s="1088"/>
      <c r="BA53" s="1088"/>
      <c r="BB53" s="1088"/>
      <c r="BC53" s="1088"/>
      <c r="BD53" s="1088"/>
      <c r="BE53" s="1073"/>
      <c r="BF53" s="1073"/>
      <c r="BG53" s="1073"/>
      <c r="BH53" s="1073"/>
      <c r="BI53" s="1074"/>
      <c r="BJ53" s="108"/>
      <c r="BK53" s="108"/>
      <c r="BL53" s="108"/>
      <c r="BM53" s="108"/>
      <c r="BN53" s="108"/>
      <c r="BO53" s="121"/>
      <c r="BP53" s="121"/>
      <c r="BQ53" s="118">
        <v>47</v>
      </c>
      <c r="BR53" s="119"/>
      <c r="BS53" s="1061"/>
      <c r="BT53" s="1062"/>
      <c r="BU53" s="1062"/>
      <c r="BV53" s="1062"/>
      <c r="BW53" s="1062"/>
      <c r="BX53" s="1062"/>
      <c r="BY53" s="1062"/>
      <c r="BZ53" s="1062"/>
      <c r="CA53" s="1062"/>
      <c r="CB53" s="1062"/>
      <c r="CC53" s="1062"/>
      <c r="CD53" s="1062"/>
      <c r="CE53" s="1062"/>
      <c r="CF53" s="1062"/>
      <c r="CG53" s="1063"/>
      <c r="CH53" s="1036"/>
      <c r="CI53" s="1037"/>
      <c r="CJ53" s="1037"/>
      <c r="CK53" s="1037"/>
      <c r="CL53" s="1038"/>
      <c r="CM53" s="1036"/>
      <c r="CN53" s="1037"/>
      <c r="CO53" s="1037"/>
      <c r="CP53" s="1037"/>
      <c r="CQ53" s="1038"/>
      <c r="CR53" s="1036"/>
      <c r="CS53" s="1037"/>
      <c r="CT53" s="1037"/>
      <c r="CU53" s="1037"/>
      <c r="CV53" s="1038"/>
      <c r="CW53" s="1036"/>
      <c r="CX53" s="1037"/>
      <c r="CY53" s="1037"/>
      <c r="CZ53" s="1037"/>
      <c r="DA53" s="1038"/>
      <c r="DB53" s="1036"/>
      <c r="DC53" s="1037"/>
      <c r="DD53" s="1037"/>
      <c r="DE53" s="1037"/>
      <c r="DF53" s="1038"/>
      <c r="DG53" s="1036"/>
      <c r="DH53" s="1037"/>
      <c r="DI53" s="1037"/>
      <c r="DJ53" s="1037"/>
      <c r="DK53" s="1038"/>
      <c r="DL53" s="1036"/>
      <c r="DM53" s="1037"/>
      <c r="DN53" s="1037"/>
      <c r="DO53" s="1037"/>
      <c r="DP53" s="1038"/>
      <c r="DQ53" s="1036"/>
      <c r="DR53" s="1037"/>
      <c r="DS53" s="1037"/>
      <c r="DT53" s="1037"/>
      <c r="DU53" s="1038"/>
      <c r="DV53" s="1039"/>
      <c r="DW53" s="1040"/>
      <c r="DX53" s="1040"/>
      <c r="DY53" s="1040"/>
      <c r="DZ53" s="1041"/>
      <c r="EA53" s="102"/>
    </row>
    <row r="54" spans="1:131" s="103" customFormat="1" ht="26.25" customHeight="1" x14ac:dyDescent="0.15">
      <c r="A54" s="117">
        <v>27</v>
      </c>
      <c r="B54" s="1078"/>
      <c r="C54" s="1079"/>
      <c r="D54" s="1079"/>
      <c r="E54" s="1079"/>
      <c r="F54" s="1079"/>
      <c r="G54" s="1079"/>
      <c r="H54" s="1079"/>
      <c r="I54" s="1079"/>
      <c r="J54" s="1079"/>
      <c r="K54" s="1079"/>
      <c r="L54" s="1079"/>
      <c r="M54" s="1079"/>
      <c r="N54" s="1079"/>
      <c r="O54" s="1079"/>
      <c r="P54" s="1080"/>
      <c r="Q54" s="1081"/>
      <c r="R54" s="1082"/>
      <c r="S54" s="1082"/>
      <c r="T54" s="1082"/>
      <c r="U54" s="1082"/>
      <c r="V54" s="1082"/>
      <c r="W54" s="1082"/>
      <c r="X54" s="1082"/>
      <c r="Y54" s="1082"/>
      <c r="Z54" s="1082"/>
      <c r="AA54" s="1082"/>
      <c r="AB54" s="1082"/>
      <c r="AC54" s="1082"/>
      <c r="AD54" s="1082"/>
      <c r="AE54" s="1083"/>
      <c r="AF54" s="1084"/>
      <c r="AG54" s="1085"/>
      <c r="AH54" s="1085"/>
      <c r="AI54" s="1085"/>
      <c r="AJ54" s="1086"/>
      <c r="AK54" s="1087"/>
      <c r="AL54" s="1082"/>
      <c r="AM54" s="1082"/>
      <c r="AN54" s="1082"/>
      <c r="AO54" s="1082"/>
      <c r="AP54" s="1082"/>
      <c r="AQ54" s="1082"/>
      <c r="AR54" s="1082"/>
      <c r="AS54" s="1082"/>
      <c r="AT54" s="1082"/>
      <c r="AU54" s="1082"/>
      <c r="AV54" s="1082"/>
      <c r="AW54" s="1082"/>
      <c r="AX54" s="1082"/>
      <c r="AY54" s="1082"/>
      <c r="AZ54" s="1088"/>
      <c r="BA54" s="1088"/>
      <c r="BB54" s="1088"/>
      <c r="BC54" s="1088"/>
      <c r="BD54" s="1088"/>
      <c r="BE54" s="1073"/>
      <c r="BF54" s="1073"/>
      <c r="BG54" s="1073"/>
      <c r="BH54" s="1073"/>
      <c r="BI54" s="1074"/>
      <c r="BJ54" s="108"/>
      <c r="BK54" s="108"/>
      <c r="BL54" s="108"/>
      <c r="BM54" s="108"/>
      <c r="BN54" s="108"/>
      <c r="BO54" s="121"/>
      <c r="BP54" s="121"/>
      <c r="BQ54" s="118">
        <v>48</v>
      </c>
      <c r="BR54" s="119"/>
      <c r="BS54" s="1061"/>
      <c r="BT54" s="1062"/>
      <c r="BU54" s="1062"/>
      <c r="BV54" s="1062"/>
      <c r="BW54" s="1062"/>
      <c r="BX54" s="1062"/>
      <c r="BY54" s="1062"/>
      <c r="BZ54" s="1062"/>
      <c r="CA54" s="1062"/>
      <c r="CB54" s="1062"/>
      <c r="CC54" s="1062"/>
      <c r="CD54" s="1062"/>
      <c r="CE54" s="1062"/>
      <c r="CF54" s="1062"/>
      <c r="CG54" s="1063"/>
      <c r="CH54" s="1036"/>
      <c r="CI54" s="1037"/>
      <c r="CJ54" s="1037"/>
      <c r="CK54" s="1037"/>
      <c r="CL54" s="1038"/>
      <c r="CM54" s="1036"/>
      <c r="CN54" s="1037"/>
      <c r="CO54" s="1037"/>
      <c r="CP54" s="1037"/>
      <c r="CQ54" s="1038"/>
      <c r="CR54" s="1036"/>
      <c r="CS54" s="1037"/>
      <c r="CT54" s="1037"/>
      <c r="CU54" s="1037"/>
      <c r="CV54" s="1038"/>
      <c r="CW54" s="1036"/>
      <c r="CX54" s="1037"/>
      <c r="CY54" s="1037"/>
      <c r="CZ54" s="1037"/>
      <c r="DA54" s="1038"/>
      <c r="DB54" s="1036"/>
      <c r="DC54" s="1037"/>
      <c r="DD54" s="1037"/>
      <c r="DE54" s="1037"/>
      <c r="DF54" s="1038"/>
      <c r="DG54" s="1036"/>
      <c r="DH54" s="1037"/>
      <c r="DI54" s="1037"/>
      <c r="DJ54" s="1037"/>
      <c r="DK54" s="1038"/>
      <c r="DL54" s="1036"/>
      <c r="DM54" s="1037"/>
      <c r="DN54" s="1037"/>
      <c r="DO54" s="1037"/>
      <c r="DP54" s="1038"/>
      <c r="DQ54" s="1036"/>
      <c r="DR54" s="1037"/>
      <c r="DS54" s="1037"/>
      <c r="DT54" s="1037"/>
      <c r="DU54" s="1038"/>
      <c r="DV54" s="1039"/>
      <c r="DW54" s="1040"/>
      <c r="DX54" s="1040"/>
      <c r="DY54" s="1040"/>
      <c r="DZ54" s="1041"/>
      <c r="EA54" s="102"/>
    </row>
    <row r="55" spans="1:131" s="103" customFormat="1" ht="26.25" customHeight="1" x14ac:dyDescent="0.15">
      <c r="A55" s="117">
        <v>28</v>
      </c>
      <c r="B55" s="1078"/>
      <c r="C55" s="1079"/>
      <c r="D55" s="1079"/>
      <c r="E55" s="1079"/>
      <c r="F55" s="1079"/>
      <c r="G55" s="1079"/>
      <c r="H55" s="1079"/>
      <c r="I55" s="1079"/>
      <c r="J55" s="1079"/>
      <c r="K55" s="1079"/>
      <c r="L55" s="1079"/>
      <c r="M55" s="1079"/>
      <c r="N55" s="1079"/>
      <c r="O55" s="1079"/>
      <c r="P55" s="1080"/>
      <c r="Q55" s="1081"/>
      <c r="R55" s="1082"/>
      <c r="S55" s="1082"/>
      <c r="T55" s="1082"/>
      <c r="U55" s="1082"/>
      <c r="V55" s="1082"/>
      <c r="W55" s="1082"/>
      <c r="X55" s="1082"/>
      <c r="Y55" s="1082"/>
      <c r="Z55" s="1082"/>
      <c r="AA55" s="1082"/>
      <c r="AB55" s="1082"/>
      <c r="AC55" s="1082"/>
      <c r="AD55" s="1082"/>
      <c r="AE55" s="1083"/>
      <c r="AF55" s="1084"/>
      <c r="AG55" s="1085"/>
      <c r="AH55" s="1085"/>
      <c r="AI55" s="1085"/>
      <c r="AJ55" s="1086"/>
      <c r="AK55" s="1087"/>
      <c r="AL55" s="1082"/>
      <c r="AM55" s="1082"/>
      <c r="AN55" s="1082"/>
      <c r="AO55" s="1082"/>
      <c r="AP55" s="1082"/>
      <c r="AQ55" s="1082"/>
      <c r="AR55" s="1082"/>
      <c r="AS55" s="1082"/>
      <c r="AT55" s="1082"/>
      <c r="AU55" s="1082"/>
      <c r="AV55" s="1082"/>
      <c r="AW55" s="1082"/>
      <c r="AX55" s="1082"/>
      <c r="AY55" s="1082"/>
      <c r="AZ55" s="1088"/>
      <c r="BA55" s="1088"/>
      <c r="BB55" s="1088"/>
      <c r="BC55" s="1088"/>
      <c r="BD55" s="1088"/>
      <c r="BE55" s="1073"/>
      <c r="BF55" s="1073"/>
      <c r="BG55" s="1073"/>
      <c r="BH55" s="1073"/>
      <c r="BI55" s="1074"/>
      <c r="BJ55" s="108"/>
      <c r="BK55" s="108"/>
      <c r="BL55" s="108"/>
      <c r="BM55" s="108"/>
      <c r="BN55" s="108"/>
      <c r="BO55" s="121"/>
      <c r="BP55" s="121"/>
      <c r="BQ55" s="118">
        <v>49</v>
      </c>
      <c r="BR55" s="119"/>
      <c r="BS55" s="1061"/>
      <c r="BT55" s="1062"/>
      <c r="BU55" s="1062"/>
      <c r="BV55" s="1062"/>
      <c r="BW55" s="1062"/>
      <c r="BX55" s="1062"/>
      <c r="BY55" s="1062"/>
      <c r="BZ55" s="1062"/>
      <c r="CA55" s="1062"/>
      <c r="CB55" s="1062"/>
      <c r="CC55" s="1062"/>
      <c r="CD55" s="1062"/>
      <c r="CE55" s="1062"/>
      <c r="CF55" s="1062"/>
      <c r="CG55" s="1063"/>
      <c r="CH55" s="1036"/>
      <c r="CI55" s="1037"/>
      <c r="CJ55" s="1037"/>
      <c r="CK55" s="1037"/>
      <c r="CL55" s="1038"/>
      <c r="CM55" s="1036"/>
      <c r="CN55" s="1037"/>
      <c r="CO55" s="1037"/>
      <c r="CP55" s="1037"/>
      <c r="CQ55" s="1038"/>
      <c r="CR55" s="1036"/>
      <c r="CS55" s="1037"/>
      <c r="CT55" s="1037"/>
      <c r="CU55" s="1037"/>
      <c r="CV55" s="1038"/>
      <c r="CW55" s="1036"/>
      <c r="CX55" s="1037"/>
      <c r="CY55" s="1037"/>
      <c r="CZ55" s="1037"/>
      <c r="DA55" s="1038"/>
      <c r="DB55" s="1036"/>
      <c r="DC55" s="1037"/>
      <c r="DD55" s="1037"/>
      <c r="DE55" s="1037"/>
      <c r="DF55" s="1038"/>
      <c r="DG55" s="1036"/>
      <c r="DH55" s="1037"/>
      <c r="DI55" s="1037"/>
      <c r="DJ55" s="1037"/>
      <c r="DK55" s="1038"/>
      <c r="DL55" s="1036"/>
      <c r="DM55" s="1037"/>
      <c r="DN55" s="1037"/>
      <c r="DO55" s="1037"/>
      <c r="DP55" s="1038"/>
      <c r="DQ55" s="1036"/>
      <c r="DR55" s="1037"/>
      <c r="DS55" s="1037"/>
      <c r="DT55" s="1037"/>
      <c r="DU55" s="1038"/>
      <c r="DV55" s="1039"/>
      <c r="DW55" s="1040"/>
      <c r="DX55" s="1040"/>
      <c r="DY55" s="1040"/>
      <c r="DZ55" s="1041"/>
      <c r="EA55" s="102"/>
    </row>
    <row r="56" spans="1:131" s="103" customFormat="1" ht="26.25" customHeight="1" x14ac:dyDescent="0.15">
      <c r="A56" s="117">
        <v>29</v>
      </c>
      <c r="B56" s="1078"/>
      <c r="C56" s="1079"/>
      <c r="D56" s="1079"/>
      <c r="E56" s="1079"/>
      <c r="F56" s="1079"/>
      <c r="G56" s="1079"/>
      <c r="H56" s="1079"/>
      <c r="I56" s="1079"/>
      <c r="J56" s="1079"/>
      <c r="K56" s="1079"/>
      <c r="L56" s="1079"/>
      <c r="M56" s="1079"/>
      <c r="N56" s="1079"/>
      <c r="O56" s="1079"/>
      <c r="P56" s="1080"/>
      <c r="Q56" s="1081"/>
      <c r="R56" s="1082"/>
      <c r="S56" s="1082"/>
      <c r="T56" s="1082"/>
      <c r="U56" s="1082"/>
      <c r="V56" s="1082"/>
      <c r="W56" s="1082"/>
      <c r="X56" s="1082"/>
      <c r="Y56" s="1082"/>
      <c r="Z56" s="1082"/>
      <c r="AA56" s="1082"/>
      <c r="AB56" s="1082"/>
      <c r="AC56" s="1082"/>
      <c r="AD56" s="1082"/>
      <c r="AE56" s="1083"/>
      <c r="AF56" s="1084"/>
      <c r="AG56" s="1085"/>
      <c r="AH56" s="1085"/>
      <c r="AI56" s="1085"/>
      <c r="AJ56" s="1086"/>
      <c r="AK56" s="1087"/>
      <c r="AL56" s="1082"/>
      <c r="AM56" s="1082"/>
      <c r="AN56" s="1082"/>
      <c r="AO56" s="1082"/>
      <c r="AP56" s="1082"/>
      <c r="AQ56" s="1082"/>
      <c r="AR56" s="1082"/>
      <c r="AS56" s="1082"/>
      <c r="AT56" s="1082"/>
      <c r="AU56" s="1082"/>
      <c r="AV56" s="1082"/>
      <c r="AW56" s="1082"/>
      <c r="AX56" s="1082"/>
      <c r="AY56" s="1082"/>
      <c r="AZ56" s="1088"/>
      <c r="BA56" s="1088"/>
      <c r="BB56" s="1088"/>
      <c r="BC56" s="1088"/>
      <c r="BD56" s="1088"/>
      <c r="BE56" s="1073"/>
      <c r="BF56" s="1073"/>
      <c r="BG56" s="1073"/>
      <c r="BH56" s="1073"/>
      <c r="BI56" s="1074"/>
      <c r="BJ56" s="108"/>
      <c r="BK56" s="108"/>
      <c r="BL56" s="108"/>
      <c r="BM56" s="108"/>
      <c r="BN56" s="108"/>
      <c r="BO56" s="121"/>
      <c r="BP56" s="121"/>
      <c r="BQ56" s="118">
        <v>50</v>
      </c>
      <c r="BR56" s="119"/>
      <c r="BS56" s="1061"/>
      <c r="BT56" s="1062"/>
      <c r="BU56" s="1062"/>
      <c r="BV56" s="1062"/>
      <c r="BW56" s="1062"/>
      <c r="BX56" s="1062"/>
      <c r="BY56" s="1062"/>
      <c r="BZ56" s="1062"/>
      <c r="CA56" s="1062"/>
      <c r="CB56" s="1062"/>
      <c r="CC56" s="1062"/>
      <c r="CD56" s="1062"/>
      <c r="CE56" s="1062"/>
      <c r="CF56" s="1062"/>
      <c r="CG56" s="1063"/>
      <c r="CH56" s="1036"/>
      <c r="CI56" s="1037"/>
      <c r="CJ56" s="1037"/>
      <c r="CK56" s="1037"/>
      <c r="CL56" s="1038"/>
      <c r="CM56" s="1036"/>
      <c r="CN56" s="1037"/>
      <c r="CO56" s="1037"/>
      <c r="CP56" s="1037"/>
      <c r="CQ56" s="1038"/>
      <c r="CR56" s="1036"/>
      <c r="CS56" s="1037"/>
      <c r="CT56" s="1037"/>
      <c r="CU56" s="1037"/>
      <c r="CV56" s="1038"/>
      <c r="CW56" s="1036"/>
      <c r="CX56" s="1037"/>
      <c r="CY56" s="1037"/>
      <c r="CZ56" s="1037"/>
      <c r="DA56" s="1038"/>
      <c r="DB56" s="1036"/>
      <c r="DC56" s="1037"/>
      <c r="DD56" s="1037"/>
      <c r="DE56" s="1037"/>
      <c r="DF56" s="1038"/>
      <c r="DG56" s="1036"/>
      <c r="DH56" s="1037"/>
      <c r="DI56" s="1037"/>
      <c r="DJ56" s="1037"/>
      <c r="DK56" s="1038"/>
      <c r="DL56" s="1036"/>
      <c r="DM56" s="1037"/>
      <c r="DN56" s="1037"/>
      <c r="DO56" s="1037"/>
      <c r="DP56" s="1038"/>
      <c r="DQ56" s="1036"/>
      <c r="DR56" s="1037"/>
      <c r="DS56" s="1037"/>
      <c r="DT56" s="1037"/>
      <c r="DU56" s="1038"/>
      <c r="DV56" s="1039"/>
      <c r="DW56" s="1040"/>
      <c r="DX56" s="1040"/>
      <c r="DY56" s="1040"/>
      <c r="DZ56" s="1041"/>
      <c r="EA56" s="102"/>
    </row>
    <row r="57" spans="1:131" s="103" customFormat="1" ht="26.25" customHeight="1" x14ac:dyDescent="0.15">
      <c r="A57" s="117">
        <v>30</v>
      </c>
      <c r="B57" s="1078"/>
      <c r="C57" s="1079"/>
      <c r="D57" s="1079"/>
      <c r="E57" s="1079"/>
      <c r="F57" s="1079"/>
      <c r="G57" s="1079"/>
      <c r="H57" s="1079"/>
      <c r="I57" s="1079"/>
      <c r="J57" s="1079"/>
      <c r="K57" s="1079"/>
      <c r="L57" s="1079"/>
      <c r="M57" s="1079"/>
      <c r="N57" s="1079"/>
      <c r="O57" s="1079"/>
      <c r="P57" s="1080"/>
      <c r="Q57" s="1081"/>
      <c r="R57" s="1082"/>
      <c r="S57" s="1082"/>
      <c r="T57" s="1082"/>
      <c r="U57" s="1082"/>
      <c r="V57" s="1082"/>
      <c r="W57" s="1082"/>
      <c r="X57" s="1082"/>
      <c r="Y57" s="1082"/>
      <c r="Z57" s="1082"/>
      <c r="AA57" s="1082"/>
      <c r="AB57" s="1082"/>
      <c r="AC57" s="1082"/>
      <c r="AD57" s="1082"/>
      <c r="AE57" s="1083"/>
      <c r="AF57" s="1084"/>
      <c r="AG57" s="1085"/>
      <c r="AH57" s="1085"/>
      <c r="AI57" s="1085"/>
      <c r="AJ57" s="1086"/>
      <c r="AK57" s="1087"/>
      <c r="AL57" s="1082"/>
      <c r="AM57" s="1082"/>
      <c r="AN57" s="1082"/>
      <c r="AO57" s="1082"/>
      <c r="AP57" s="1082"/>
      <c r="AQ57" s="1082"/>
      <c r="AR57" s="1082"/>
      <c r="AS57" s="1082"/>
      <c r="AT57" s="1082"/>
      <c r="AU57" s="1082"/>
      <c r="AV57" s="1082"/>
      <c r="AW57" s="1082"/>
      <c r="AX57" s="1082"/>
      <c r="AY57" s="1082"/>
      <c r="AZ57" s="1088"/>
      <c r="BA57" s="1088"/>
      <c r="BB57" s="1088"/>
      <c r="BC57" s="1088"/>
      <c r="BD57" s="1088"/>
      <c r="BE57" s="1073"/>
      <c r="BF57" s="1073"/>
      <c r="BG57" s="1073"/>
      <c r="BH57" s="1073"/>
      <c r="BI57" s="1074"/>
      <c r="BJ57" s="108"/>
      <c r="BK57" s="108"/>
      <c r="BL57" s="108"/>
      <c r="BM57" s="108"/>
      <c r="BN57" s="108"/>
      <c r="BO57" s="121"/>
      <c r="BP57" s="121"/>
      <c r="BQ57" s="118">
        <v>51</v>
      </c>
      <c r="BR57" s="119"/>
      <c r="BS57" s="1061"/>
      <c r="BT57" s="1062"/>
      <c r="BU57" s="1062"/>
      <c r="BV57" s="1062"/>
      <c r="BW57" s="1062"/>
      <c r="BX57" s="1062"/>
      <c r="BY57" s="1062"/>
      <c r="BZ57" s="1062"/>
      <c r="CA57" s="1062"/>
      <c r="CB57" s="1062"/>
      <c r="CC57" s="1062"/>
      <c r="CD57" s="1062"/>
      <c r="CE57" s="1062"/>
      <c r="CF57" s="1062"/>
      <c r="CG57" s="1063"/>
      <c r="CH57" s="1036"/>
      <c r="CI57" s="1037"/>
      <c r="CJ57" s="1037"/>
      <c r="CK57" s="1037"/>
      <c r="CL57" s="1038"/>
      <c r="CM57" s="1036"/>
      <c r="CN57" s="1037"/>
      <c r="CO57" s="1037"/>
      <c r="CP57" s="1037"/>
      <c r="CQ57" s="1038"/>
      <c r="CR57" s="1036"/>
      <c r="CS57" s="1037"/>
      <c r="CT57" s="1037"/>
      <c r="CU57" s="1037"/>
      <c r="CV57" s="1038"/>
      <c r="CW57" s="1036"/>
      <c r="CX57" s="1037"/>
      <c r="CY57" s="1037"/>
      <c r="CZ57" s="1037"/>
      <c r="DA57" s="1038"/>
      <c r="DB57" s="1036"/>
      <c r="DC57" s="1037"/>
      <c r="DD57" s="1037"/>
      <c r="DE57" s="1037"/>
      <c r="DF57" s="1038"/>
      <c r="DG57" s="1036"/>
      <c r="DH57" s="1037"/>
      <c r="DI57" s="1037"/>
      <c r="DJ57" s="1037"/>
      <c r="DK57" s="1038"/>
      <c r="DL57" s="1036"/>
      <c r="DM57" s="1037"/>
      <c r="DN57" s="1037"/>
      <c r="DO57" s="1037"/>
      <c r="DP57" s="1038"/>
      <c r="DQ57" s="1036"/>
      <c r="DR57" s="1037"/>
      <c r="DS57" s="1037"/>
      <c r="DT57" s="1037"/>
      <c r="DU57" s="1038"/>
      <c r="DV57" s="1039"/>
      <c r="DW57" s="1040"/>
      <c r="DX57" s="1040"/>
      <c r="DY57" s="1040"/>
      <c r="DZ57" s="1041"/>
      <c r="EA57" s="102"/>
    </row>
    <row r="58" spans="1:131" s="103" customFormat="1" ht="26.25" customHeight="1" x14ac:dyDescent="0.15">
      <c r="A58" s="117">
        <v>31</v>
      </c>
      <c r="B58" s="1078"/>
      <c r="C58" s="1079"/>
      <c r="D58" s="1079"/>
      <c r="E58" s="1079"/>
      <c r="F58" s="1079"/>
      <c r="G58" s="1079"/>
      <c r="H58" s="1079"/>
      <c r="I58" s="1079"/>
      <c r="J58" s="1079"/>
      <c r="K58" s="1079"/>
      <c r="L58" s="1079"/>
      <c r="M58" s="1079"/>
      <c r="N58" s="1079"/>
      <c r="O58" s="1079"/>
      <c r="P58" s="1080"/>
      <c r="Q58" s="1081"/>
      <c r="R58" s="1082"/>
      <c r="S58" s="1082"/>
      <c r="T58" s="1082"/>
      <c r="U58" s="1082"/>
      <c r="V58" s="1082"/>
      <c r="W58" s="1082"/>
      <c r="X58" s="1082"/>
      <c r="Y58" s="1082"/>
      <c r="Z58" s="1082"/>
      <c r="AA58" s="1082"/>
      <c r="AB58" s="1082"/>
      <c r="AC58" s="1082"/>
      <c r="AD58" s="1082"/>
      <c r="AE58" s="1083"/>
      <c r="AF58" s="1084"/>
      <c r="AG58" s="1085"/>
      <c r="AH58" s="1085"/>
      <c r="AI58" s="1085"/>
      <c r="AJ58" s="1086"/>
      <c r="AK58" s="1087"/>
      <c r="AL58" s="1082"/>
      <c r="AM58" s="1082"/>
      <c r="AN58" s="1082"/>
      <c r="AO58" s="1082"/>
      <c r="AP58" s="1082"/>
      <c r="AQ58" s="1082"/>
      <c r="AR58" s="1082"/>
      <c r="AS58" s="1082"/>
      <c r="AT58" s="1082"/>
      <c r="AU58" s="1082"/>
      <c r="AV58" s="1082"/>
      <c r="AW58" s="1082"/>
      <c r="AX58" s="1082"/>
      <c r="AY58" s="1082"/>
      <c r="AZ58" s="1088"/>
      <c r="BA58" s="1088"/>
      <c r="BB58" s="1088"/>
      <c r="BC58" s="1088"/>
      <c r="BD58" s="1088"/>
      <c r="BE58" s="1073"/>
      <c r="BF58" s="1073"/>
      <c r="BG58" s="1073"/>
      <c r="BH58" s="1073"/>
      <c r="BI58" s="1074"/>
      <c r="BJ58" s="108"/>
      <c r="BK58" s="108"/>
      <c r="BL58" s="108"/>
      <c r="BM58" s="108"/>
      <c r="BN58" s="108"/>
      <c r="BO58" s="121"/>
      <c r="BP58" s="121"/>
      <c r="BQ58" s="118">
        <v>52</v>
      </c>
      <c r="BR58" s="119"/>
      <c r="BS58" s="1061"/>
      <c r="BT58" s="1062"/>
      <c r="BU58" s="1062"/>
      <c r="BV58" s="1062"/>
      <c r="BW58" s="1062"/>
      <c r="BX58" s="1062"/>
      <c r="BY58" s="1062"/>
      <c r="BZ58" s="1062"/>
      <c r="CA58" s="1062"/>
      <c r="CB58" s="1062"/>
      <c r="CC58" s="1062"/>
      <c r="CD58" s="1062"/>
      <c r="CE58" s="1062"/>
      <c r="CF58" s="1062"/>
      <c r="CG58" s="1063"/>
      <c r="CH58" s="1036"/>
      <c r="CI58" s="1037"/>
      <c r="CJ58" s="1037"/>
      <c r="CK58" s="1037"/>
      <c r="CL58" s="1038"/>
      <c r="CM58" s="1036"/>
      <c r="CN58" s="1037"/>
      <c r="CO58" s="1037"/>
      <c r="CP58" s="1037"/>
      <c r="CQ58" s="1038"/>
      <c r="CR58" s="1036"/>
      <c r="CS58" s="1037"/>
      <c r="CT58" s="1037"/>
      <c r="CU58" s="1037"/>
      <c r="CV58" s="1038"/>
      <c r="CW58" s="1036"/>
      <c r="CX58" s="1037"/>
      <c r="CY58" s="1037"/>
      <c r="CZ58" s="1037"/>
      <c r="DA58" s="1038"/>
      <c r="DB58" s="1036"/>
      <c r="DC58" s="1037"/>
      <c r="DD58" s="1037"/>
      <c r="DE58" s="1037"/>
      <c r="DF58" s="1038"/>
      <c r="DG58" s="1036"/>
      <c r="DH58" s="1037"/>
      <c r="DI58" s="1037"/>
      <c r="DJ58" s="1037"/>
      <c r="DK58" s="1038"/>
      <c r="DL58" s="1036"/>
      <c r="DM58" s="1037"/>
      <c r="DN58" s="1037"/>
      <c r="DO58" s="1037"/>
      <c r="DP58" s="1038"/>
      <c r="DQ58" s="1036"/>
      <c r="DR58" s="1037"/>
      <c r="DS58" s="1037"/>
      <c r="DT58" s="1037"/>
      <c r="DU58" s="1038"/>
      <c r="DV58" s="1039"/>
      <c r="DW58" s="1040"/>
      <c r="DX58" s="1040"/>
      <c r="DY58" s="1040"/>
      <c r="DZ58" s="1041"/>
      <c r="EA58" s="102"/>
    </row>
    <row r="59" spans="1:131" s="103" customFormat="1" ht="26.25" customHeight="1" x14ac:dyDescent="0.15">
      <c r="A59" s="117">
        <v>32</v>
      </c>
      <c r="B59" s="1078"/>
      <c r="C59" s="1079"/>
      <c r="D59" s="1079"/>
      <c r="E59" s="1079"/>
      <c r="F59" s="1079"/>
      <c r="G59" s="1079"/>
      <c r="H59" s="1079"/>
      <c r="I59" s="1079"/>
      <c r="J59" s="1079"/>
      <c r="K59" s="1079"/>
      <c r="L59" s="1079"/>
      <c r="M59" s="1079"/>
      <c r="N59" s="1079"/>
      <c r="O59" s="1079"/>
      <c r="P59" s="1080"/>
      <c r="Q59" s="1081"/>
      <c r="R59" s="1082"/>
      <c r="S59" s="1082"/>
      <c r="T59" s="1082"/>
      <c r="U59" s="1082"/>
      <c r="V59" s="1082"/>
      <c r="W59" s="1082"/>
      <c r="X59" s="1082"/>
      <c r="Y59" s="1082"/>
      <c r="Z59" s="1082"/>
      <c r="AA59" s="1082"/>
      <c r="AB59" s="1082"/>
      <c r="AC59" s="1082"/>
      <c r="AD59" s="1082"/>
      <c r="AE59" s="1083"/>
      <c r="AF59" s="1084"/>
      <c r="AG59" s="1085"/>
      <c r="AH59" s="1085"/>
      <c r="AI59" s="1085"/>
      <c r="AJ59" s="1086"/>
      <c r="AK59" s="1087"/>
      <c r="AL59" s="1082"/>
      <c r="AM59" s="1082"/>
      <c r="AN59" s="1082"/>
      <c r="AO59" s="1082"/>
      <c r="AP59" s="1082"/>
      <c r="AQ59" s="1082"/>
      <c r="AR59" s="1082"/>
      <c r="AS59" s="1082"/>
      <c r="AT59" s="1082"/>
      <c r="AU59" s="1082"/>
      <c r="AV59" s="1082"/>
      <c r="AW59" s="1082"/>
      <c r="AX59" s="1082"/>
      <c r="AY59" s="1082"/>
      <c r="AZ59" s="1088"/>
      <c r="BA59" s="1088"/>
      <c r="BB59" s="1088"/>
      <c r="BC59" s="1088"/>
      <c r="BD59" s="1088"/>
      <c r="BE59" s="1073"/>
      <c r="BF59" s="1073"/>
      <c r="BG59" s="1073"/>
      <c r="BH59" s="1073"/>
      <c r="BI59" s="1074"/>
      <c r="BJ59" s="108"/>
      <c r="BK59" s="108"/>
      <c r="BL59" s="108"/>
      <c r="BM59" s="108"/>
      <c r="BN59" s="108"/>
      <c r="BO59" s="121"/>
      <c r="BP59" s="121"/>
      <c r="BQ59" s="118">
        <v>53</v>
      </c>
      <c r="BR59" s="119"/>
      <c r="BS59" s="1061"/>
      <c r="BT59" s="1062"/>
      <c r="BU59" s="1062"/>
      <c r="BV59" s="1062"/>
      <c r="BW59" s="1062"/>
      <c r="BX59" s="1062"/>
      <c r="BY59" s="1062"/>
      <c r="BZ59" s="1062"/>
      <c r="CA59" s="1062"/>
      <c r="CB59" s="1062"/>
      <c r="CC59" s="1062"/>
      <c r="CD59" s="1062"/>
      <c r="CE59" s="1062"/>
      <c r="CF59" s="1062"/>
      <c r="CG59" s="1063"/>
      <c r="CH59" s="1036"/>
      <c r="CI59" s="1037"/>
      <c r="CJ59" s="1037"/>
      <c r="CK59" s="1037"/>
      <c r="CL59" s="1038"/>
      <c r="CM59" s="1036"/>
      <c r="CN59" s="1037"/>
      <c r="CO59" s="1037"/>
      <c r="CP59" s="1037"/>
      <c r="CQ59" s="1038"/>
      <c r="CR59" s="1036"/>
      <c r="CS59" s="1037"/>
      <c r="CT59" s="1037"/>
      <c r="CU59" s="1037"/>
      <c r="CV59" s="1038"/>
      <c r="CW59" s="1036"/>
      <c r="CX59" s="1037"/>
      <c r="CY59" s="1037"/>
      <c r="CZ59" s="1037"/>
      <c r="DA59" s="1038"/>
      <c r="DB59" s="1036"/>
      <c r="DC59" s="1037"/>
      <c r="DD59" s="1037"/>
      <c r="DE59" s="1037"/>
      <c r="DF59" s="1038"/>
      <c r="DG59" s="1036"/>
      <c r="DH59" s="1037"/>
      <c r="DI59" s="1037"/>
      <c r="DJ59" s="1037"/>
      <c r="DK59" s="1038"/>
      <c r="DL59" s="1036"/>
      <c r="DM59" s="1037"/>
      <c r="DN59" s="1037"/>
      <c r="DO59" s="1037"/>
      <c r="DP59" s="1038"/>
      <c r="DQ59" s="1036"/>
      <c r="DR59" s="1037"/>
      <c r="DS59" s="1037"/>
      <c r="DT59" s="1037"/>
      <c r="DU59" s="1038"/>
      <c r="DV59" s="1039"/>
      <c r="DW59" s="1040"/>
      <c r="DX59" s="1040"/>
      <c r="DY59" s="1040"/>
      <c r="DZ59" s="1041"/>
      <c r="EA59" s="102"/>
    </row>
    <row r="60" spans="1:131" s="103" customFormat="1" ht="26.25" customHeight="1" x14ac:dyDescent="0.15">
      <c r="A60" s="117">
        <v>33</v>
      </c>
      <c r="B60" s="1078"/>
      <c r="C60" s="1079"/>
      <c r="D60" s="1079"/>
      <c r="E60" s="1079"/>
      <c r="F60" s="1079"/>
      <c r="G60" s="1079"/>
      <c r="H60" s="1079"/>
      <c r="I60" s="1079"/>
      <c r="J60" s="1079"/>
      <c r="K60" s="1079"/>
      <c r="L60" s="1079"/>
      <c r="M60" s="1079"/>
      <c r="N60" s="1079"/>
      <c r="O60" s="1079"/>
      <c r="P60" s="1080"/>
      <c r="Q60" s="1081"/>
      <c r="R60" s="1082"/>
      <c r="S60" s="1082"/>
      <c r="T60" s="1082"/>
      <c r="U60" s="1082"/>
      <c r="V60" s="1082"/>
      <c r="W60" s="1082"/>
      <c r="X60" s="1082"/>
      <c r="Y60" s="1082"/>
      <c r="Z60" s="1082"/>
      <c r="AA60" s="1082"/>
      <c r="AB60" s="1082"/>
      <c r="AC60" s="1082"/>
      <c r="AD60" s="1082"/>
      <c r="AE60" s="1083"/>
      <c r="AF60" s="1084"/>
      <c r="AG60" s="1085"/>
      <c r="AH60" s="1085"/>
      <c r="AI60" s="1085"/>
      <c r="AJ60" s="1086"/>
      <c r="AK60" s="1087"/>
      <c r="AL60" s="1082"/>
      <c r="AM60" s="1082"/>
      <c r="AN60" s="1082"/>
      <c r="AO60" s="1082"/>
      <c r="AP60" s="1082"/>
      <c r="AQ60" s="1082"/>
      <c r="AR60" s="1082"/>
      <c r="AS60" s="1082"/>
      <c r="AT60" s="1082"/>
      <c r="AU60" s="1082"/>
      <c r="AV60" s="1082"/>
      <c r="AW60" s="1082"/>
      <c r="AX60" s="1082"/>
      <c r="AY60" s="1082"/>
      <c r="AZ60" s="1088"/>
      <c r="BA60" s="1088"/>
      <c r="BB60" s="1088"/>
      <c r="BC60" s="1088"/>
      <c r="BD60" s="1088"/>
      <c r="BE60" s="1073"/>
      <c r="BF60" s="1073"/>
      <c r="BG60" s="1073"/>
      <c r="BH60" s="1073"/>
      <c r="BI60" s="1074"/>
      <c r="BJ60" s="108"/>
      <c r="BK60" s="108"/>
      <c r="BL60" s="108"/>
      <c r="BM60" s="108"/>
      <c r="BN60" s="108"/>
      <c r="BO60" s="121"/>
      <c r="BP60" s="121"/>
      <c r="BQ60" s="118">
        <v>54</v>
      </c>
      <c r="BR60" s="119"/>
      <c r="BS60" s="1061"/>
      <c r="BT60" s="1062"/>
      <c r="BU60" s="1062"/>
      <c r="BV60" s="1062"/>
      <c r="BW60" s="1062"/>
      <c r="BX60" s="1062"/>
      <c r="BY60" s="1062"/>
      <c r="BZ60" s="1062"/>
      <c r="CA60" s="1062"/>
      <c r="CB60" s="1062"/>
      <c r="CC60" s="1062"/>
      <c r="CD60" s="1062"/>
      <c r="CE60" s="1062"/>
      <c r="CF60" s="1062"/>
      <c r="CG60" s="1063"/>
      <c r="CH60" s="1036"/>
      <c r="CI60" s="1037"/>
      <c r="CJ60" s="1037"/>
      <c r="CK60" s="1037"/>
      <c r="CL60" s="1038"/>
      <c r="CM60" s="1036"/>
      <c r="CN60" s="1037"/>
      <c r="CO60" s="1037"/>
      <c r="CP60" s="1037"/>
      <c r="CQ60" s="1038"/>
      <c r="CR60" s="1036"/>
      <c r="CS60" s="1037"/>
      <c r="CT60" s="1037"/>
      <c r="CU60" s="1037"/>
      <c r="CV60" s="1038"/>
      <c r="CW60" s="1036"/>
      <c r="CX60" s="1037"/>
      <c r="CY60" s="1037"/>
      <c r="CZ60" s="1037"/>
      <c r="DA60" s="1038"/>
      <c r="DB60" s="1036"/>
      <c r="DC60" s="1037"/>
      <c r="DD60" s="1037"/>
      <c r="DE60" s="1037"/>
      <c r="DF60" s="1038"/>
      <c r="DG60" s="1036"/>
      <c r="DH60" s="1037"/>
      <c r="DI60" s="1037"/>
      <c r="DJ60" s="1037"/>
      <c r="DK60" s="1038"/>
      <c r="DL60" s="1036"/>
      <c r="DM60" s="1037"/>
      <c r="DN60" s="1037"/>
      <c r="DO60" s="1037"/>
      <c r="DP60" s="1038"/>
      <c r="DQ60" s="1036"/>
      <c r="DR60" s="1037"/>
      <c r="DS60" s="1037"/>
      <c r="DT60" s="1037"/>
      <c r="DU60" s="1038"/>
      <c r="DV60" s="1039"/>
      <c r="DW60" s="1040"/>
      <c r="DX60" s="1040"/>
      <c r="DY60" s="1040"/>
      <c r="DZ60" s="1041"/>
      <c r="EA60" s="102"/>
    </row>
    <row r="61" spans="1:131" s="103" customFormat="1" ht="26.25" customHeight="1" thickBot="1" x14ac:dyDescent="0.2">
      <c r="A61" s="117">
        <v>34</v>
      </c>
      <c r="B61" s="1078"/>
      <c r="C61" s="1079"/>
      <c r="D61" s="1079"/>
      <c r="E61" s="1079"/>
      <c r="F61" s="1079"/>
      <c r="G61" s="1079"/>
      <c r="H61" s="1079"/>
      <c r="I61" s="1079"/>
      <c r="J61" s="1079"/>
      <c r="K61" s="1079"/>
      <c r="L61" s="1079"/>
      <c r="M61" s="1079"/>
      <c r="N61" s="1079"/>
      <c r="O61" s="1079"/>
      <c r="P61" s="1080"/>
      <c r="Q61" s="1081"/>
      <c r="R61" s="1082"/>
      <c r="S61" s="1082"/>
      <c r="T61" s="1082"/>
      <c r="U61" s="1082"/>
      <c r="V61" s="1082"/>
      <c r="W61" s="1082"/>
      <c r="X61" s="1082"/>
      <c r="Y61" s="1082"/>
      <c r="Z61" s="1082"/>
      <c r="AA61" s="1082"/>
      <c r="AB61" s="1082"/>
      <c r="AC61" s="1082"/>
      <c r="AD61" s="1082"/>
      <c r="AE61" s="1083"/>
      <c r="AF61" s="1084"/>
      <c r="AG61" s="1085"/>
      <c r="AH61" s="1085"/>
      <c r="AI61" s="1085"/>
      <c r="AJ61" s="1086"/>
      <c r="AK61" s="1087"/>
      <c r="AL61" s="1082"/>
      <c r="AM61" s="1082"/>
      <c r="AN61" s="1082"/>
      <c r="AO61" s="1082"/>
      <c r="AP61" s="1082"/>
      <c r="AQ61" s="1082"/>
      <c r="AR61" s="1082"/>
      <c r="AS61" s="1082"/>
      <c r="AT61" s="1082"/>
      <c r="AU61" s="1082"/>
      <c r="AV61" s="1082"/>
      <c r="AW61" s="1082"/>
      <c r="AX61" s="1082"/>
      <c r="AY61" s="1082"/>
      <c r="AZ61" s="1088"/>
      <c r="BA61" s="1088"/>
      <c r="BB61" s="1088"/>
      <c r="BC61" s="1088"/>
      <c r="BD61" s="1088"/>
      <c r="BE61" s="1073"/>
      <c r="BF61" s="1073"/>
      <c r="BG61" s="1073"/>
      <c r="BH61" s="1073"/>
      <c r="BI61" s="1074"/>
      <c r="BJ61" s="108"/>
      <c r="BK61" s="108"/>
      <c r="BL61" s="108"/>
      <c r="BM61" s="108"/>
      <c r="BN61" s="108"/>
      <c r="BO61" s="121"/>
      <c r="BP61" s="121"/>
      <c r="BQ61" s="118">
        <v>55</v>
      </c>
      <c r="BR61" s="119"/>
      <c r="BS61" s="1061"/>
      <c r="BT61" s="1062"/>
      <c r="BU61" s="1062"/>
      <c r="BV61" s="1062"/>
      <c r="BW61" s="1062"/>
      <c r="BX61" s="1062"/>
      <c r="BY61" s="1062"/>
      <c r="BZ61" s="1062"/>
      <c r="CA61" s="1062"/>
      <c r="CB61" s="1062"/>
      <c r="CC61" s="1062"/>
      <c r="CD61" s="1062"/>
      <c r="CE61" s="1062"/>
      <c r="CF61" s="1062"/>
      <c r="CG61" s="1063"/>
      <c r="CH61" s="1036"/>
      <c r="CI61" s="1037"/>
      <c r="CJ61" s="1037"/>
      <c r="CK61" s="1037"/>
      <c r="CL61" s="1038"/>
      <c r="CM61" s="1036"/>
      <c r="CN61" s="1037"/>
      <c r="CO61" s="1037"/>
      <c r="CP61" s="1037"/>
      <c r="CQ61" s="1038"/>
      <c r="CR61" s="1036"/>
      <c r="CS61" s="1037"/>
      <c r="CT61" s="1037"/>
      <c r="CU61" s="1037"/>
      <c r="CV61" s="1038"/>
      <c r="CW61" s="1036"/>
      <c r="CX61" s="1037"/>
      <c r="CY61" s="1037"/>
      <c r="CZ61" s="1037"/>
      <c r="DA61" s="1038"/>
      <c r="DB61" s="1036"/>
      <c r="DC61" s="1037"/>
      <c r="DD61" s="1037"/>
      <c r="DE61" s="1037"/>
      <c r="DF61" s="1038"/>
      <c r="DG61" s="1036"/>
      <c r="DH61" s="1037"/>
      <c r="DI61" s="1037"/>
      <c r="DJ61" s="1037"/>
      <c r="DK61" s="1038"/>
      <c r="DL61" s="1036"/>
      <c r="DM61" s="1037"/>
      <c r="DN61" s="1037"/>
      <c r="DO61" s="1037"/>
      <c r="DP61" s="1038"/>
      <c r="DQ61" s="1036"/>
      <c r="DR61" s="1037"/>
      <c r="DS61" s="1037"/>
      <c r="DT61" s="1037"/>
      <c r="DU61" s="1038"/>
      <c r="DV61" s="1039"/>
      <c r="DW61" s="1040"/>
      <c r="DX61" s="1040"/>
      <c r="DY61" s="1040"/>
      <c r="DZ61" s="1041"/>
      <c r="EA61" s="102"/>
    </row>
    <row r="62" spans="1:131" s="103" customFormat="1" ht="26.25" customHeight="1" x14ac:dyDescent="0.15">
      <c r="A62" s="117">
        <v>35</v>
      </c>
      <c r="B62" s="1078"/>
      <c r="C62" s="1079"/>
      <c r="D62" s="1079"/>
      <c r="E62" s="1079"/>
      <c r="F62" s="1079"/>
      <c r="G62" s="1079"/>
      <c r="H62" s="1079"/>
      <c r="I62" s="1079"/>
      <c r="J62" s="1079"/>
      <c r="K62" s="1079"/>
      <c r="L62" s="1079"/>
      <c r="M62" s="1079"/>
      <c r="N62" s="1079"/>
      <c r="O62" s="1079"/>
      <c r="P62" s="1080"/>
      <c r="Q62" s="1081"/>
      <c r="R62" s="1082"/>
      <c r="S62" s="1082"/>
      <c r="T62" s="1082"/>
      <c r="U62" s="1082"/>
      <c r="V62" s="1082"/>
      <c r="W62" s="1082"/>
      <c r="X62" s="1082"/>
      <c r="Y62" s="1082"/>
      <c r="Z62" s="1082"/>
      <c r="AA62" s="1082"/>
      <c r="AB62" s="1082"/>
      <c r="AC62" s="1082"/>
      <c r="AD62" s="1082"/>
      <c r="AE62" s="1083"/>
      <c r="AF62" s="1084"/>
      <c r="AG62" s="1085"/>
      <c r="AH62" s="1085"/>
      <c r="AI62" s="1085"/>
      <c r="AJ62" s="1086"/>
      <c r="AK62" s="1087"/>
      <c r="AL62" s="1082"/>
      <c r="AM62" s="1082"/>
      <c r="AN62" s="1082"/>
      <c r="AO62" s="1082"/>
      <c r="AP62" s="1082"/>
      <c r="AQ62" s="1082"/>
      <c r="AR62" s="1082"/>
      <c r="AS62" s="1082"/>
      <c r="AT62" s="1082"/>
      <c r="AU62" s="1082"/>
      <c r="AV62" s="1082"/>
      <c r="AW62" s="1082"/>
      <c r="AX62" s="1082"/>
      <c r="AY62" s="1082"/>
      <c r="AZ62" s="1088"/>
      <c r="BA62" s="1088"/>
      <c r="BB62" s="1088"/>
      <c r="BC62" s="1088"/>
      <c r="BD62" s="1088"/>
      <c r="BE62" s="1073"/>
      <c r="BF62" s="1073"/>
      <c r="BG62" s="1073"/>
      <c r="BH62" s="1073"/>
      <c r="BI62" s="1074"/>
      <c r="BJ62" s="1075" t="s">
        <v>374</v>
      </c>
      <c r="BK62" s="1076"/>
      <c r="BL62" s="1076"/>
      <c r="BM62" s="1076"/>
      <c r="BN62" s="1077"/>
      <c r="BO62" s="121"/>
      <c r="BP62" s="121"/>
      <c r="BQ62" s="118">
        <v>56</v>
      </c>
      <c r="BR62" s="119"/>
      <c r="BS62" s="1061"/>
      <c r="BT62" s="1062"/>
      <c r="BU62" s="1062"/>
      <c r="BV62" s="1062"/>
      <c r="BW62" s="1062"/>
      <c r="BX62" s="1062"/>
      <c r="BY62" s="1062"/>
      <c r="BZ62" s="1062"/>
      <c r="CA62" s="1062"/>
      <c r="CB62" s="1062"/>
      <c r="CC62" s="1062"/>
      <c r="CD62" s="1062"/>
      <c r="CE62" s="1062"/>
      <c r="CF62" s="1062"/>
      <c r="CG62" s="1063"/>
      <c r="CH62" s="1036"/>
      <c r="CI62" s="1037"/>
      <c r="CJ62" s="1037"/>
      <c r="CK62" s="1037"/>
      <c r="CL62" s="1038"/>
      <c r="CM62" s="1036"/>
      <c r="CN62" s="1037"/>
      <c r="CO62" s="1037"/>
      <c r="CP62" s="1037"/>
      <c r="CQ62" s="1038"/>
      <c r="CR62" s="1036"/>
      <c r="CS62" s="1037"/>
      <c r="CT62" s="1037"/>
      <c r="CU62" s="1037"/>
      <c r="CV62" s="1038"/>
      <c r="CW62" s="1036"/>
      <c r="CX62" s="1037"/>
      <c r="CY62" s="1037"/>
      <c r="CZ62" s="1037"/>
      <c r="DA62" s="1038"/>
      <c r="DB62" s="1036"/>
      <c r="DC62" s="1037"/>
      <c r="DD62" s="1037"/>
      <c r="DE62" s="1037"/>
      <c r="DF62" s="1038"/>
      <c r="DG62" s="1036"/>
      <c r="DH62" s="1037"/>
      <c r="DI62" s="1037"/>
      <c r="DJ62" s="1037"/>
      <c r="DK62" s="1038"/>
      <c r="DL62" s="1036"/>
      <c r="DM62" s="1037"/>
      <c r="DN62" s="1037"/>
      <c r="DO62" s="1037"/>
      <c r="DP62" s="1038"/>
      <c r="DQ62" s="1036"/>
      <c r="DR62" s="1037"/>
      <c r="DS62" s="1037"/>
      <c r="DT62" s="1037"/>
      <c r="DU62" s="1038"/>
      <c r="DV62" s="1039"/>
      <c r="DW62" s="1040"/>
      <c r="DX62" s="1040"/>
      <c r="DY62" s="1040"/>
      <c r="DZ62" s="1041"/>
      <c r="EA62" s="102"/>
    </row>
    <row r="63" spans="1:131" s="103" customFormat="1" ht="26.25" customHeight="1" thickBot="1" x14ac:dyDescent="0.2">
      <c r="A63" s="120" t="s">
        <v>344</v>
      </c>
      <c r="B63" s="991" t="s">
        <v>375</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69"/>
      <c r="AF63" s="1070">
        <v>1351</v>
      </c>
      <c r="AG63" s="1006"/>
      <c r="AH63" s="1006"/>
      <c r="AI63" s="1006"/>
      <c r="AJ63" s="1071"/>
      <c r="AK63" s="1072"/>
      <c r="AL63" s="1010"/>
      <c r="AM63" s="1010"/>
      <c r="AN63" s="1010"/>
      <c r="AO63" s="1010"/>
      <c r="AP63" s="1006">
        <v>3623</v>
      </c>
      <c r="AQ63" s="1006"/>
      <c r="AR63" s="1006"/>
      <c r="AS63" s="1006"/>
      <c r="AT63" s="1006"/>
      <c r="AU63" s="1006">
        <v>2869</v>
      </c>
      <c r="AV63" s="1006"/>
      <c r="AW63" s="1006"/>
      <c r="AX63" s="1006"/>
      <c r="AY63" s="1006"/>
      <c r="AZ63" s="1066"/>
      <c r="BA63" s="1066"/>
      <c r="BB63" s="1066"/>
      <c r="BC63" s="1066"/>
      <c r="BD63" s="1066"/>
      <c r="BE63" s="1007"/>
      <c r="BF63" s="1007"/>
      <c r="BG63" s="1007"/>
      <c r="BH63" s="1007"/>
      <c r="BI63" s="1008"/>
      <c r="BJ63" s="1067" t="s">
        <v>72</v>
      </c>
      <c r="BK63" s="998"/>
      <c r="BL63" s="998"/>
      <c r="BM63" s="998"/>
      <c r="BN63" s="1068"/>
      <c r="BO63" s="121"/>
      <c r="BP63" s="121"/>
      <c r="BQ63" s="118">
        <v>57</v>
      </c>
      <c r="BR63" s="119"/>
      <c r="BS63" s="1061"/>
      <c r="BT63" s="1062"/>
      <c r="BU63" s="1062"/>
      <c r="BV63" s="1062"/>
      <c r="BW63" s="1062"/>
      <c r="BX63" s="1062"/>
      <c r="BY63" s="1062"/>
      <c r="BZ63" s="1062"/>
      <c r="CA63" s="1062"/>
      <c r="CB63" s="1062"/>
      <c r="CC63" s="1062"/>
      <c r="CD63" s="1062"/>
      <c r="CE63" s="1062"/>
      <c r="CF63" s="1062"/>
      <c r="CG63" s="1063"/>
      <c r="CH63" s="1036"/>
      <c r="CI63" s="1037"/>
      <c r="CJ63" s="1037"/>
      <c r="CK63" s="1037"/>
      <c r="CL63" s="1038"/>
      <c r="CM63" s="1036"/>
      <c r="CN63" s="1037"/>
      <c r="CO63" s="1037"/>
      <c r="CP63" s="1037"/>
      <c r="CQ63" s="1038"/>
      <c r="CR63" s="1036"/>
      <c r="CS63" s="1037"/>
      <c r="CT63" s="1037"/>
      <c r="CU63" s="1037"/>
      <c r="CV63" s="1038"/>
      <c r="CW63" s="1036"/>
      <c r="CX63" s="1037"/>
      <c r="CY63" s="1037"/>
      <c r="CZ63" s="1037"/>
      <c r="DA63" s="1038"/>
      <c r="DB63" s="1036"/>
      <c r="DC63" s="1037"/>
      <c r="DD63" s="1037"/>
      <c r="DE63" s="1037"/>
      <c r="DF63" s="1038"/>
      <c r="DG63" s="1036"/>
      <c r="DH63" s="1037"/>
      <c r="DI63" s="1037"/>
      <c r="DJ63" s="1037"/>
      <c r="DK63" s="1038"/>
      <c r="DL63" s="1036"/>
      <c r="DM63" s="1037"/>
      <c r="DN63" s="1037"/>
      <c r="DO63" s="1037"/>
      <c r="DP63" s="1038"/>
      <c r="DQ63" s="1036"/>
      <c r="DR63" s="1037"/>
      <c r="DS63" s="1037"/>
      <c r="DT63" s="1037"/>
      <c r="DU63" s="1038"/>
      <c r="DV63" s="1039"/>
      <c r="DW63" s="1040"/>
      <c r="DX63" s="1040"/>
      <c r="DY63" s="1040"/>
      <c r="DZ63" s="1041"/>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1"/>
      <c r="BT64" s="1062"/>
      <c r="BU64" s="1062"/>
      <c r="BV64" s="1062"/>
      <c r="BW64" s="1062"/>
      <c r="BX64" s="1062"/>
      <c r="BY64" s="1062"/>
      <c r="BZ64" s="1062"/>
      <c r="CA64" s="1062"/>
      <c r="CB64" s="1062"/>
      <c r="CC64" s="1062"/>
      <c r="CD64" s="1062"/>
      <c r="CE64" s="1062"/>
      <c r="CF64" s="1062"/>
      <c r="CG64" s="1063"/>
      <c r="CH64" s="1036"/>
      <c r="CI64" s="1037"/>
      <c r="CJ64" s="1037"/>
      <c r="CK64" s="1037"/>
      <c r="CL64" s="1038"/>
      <c r="CM64" s="1036"/>
      <c r="CN64" s="1037"/>
      <c r="CO64" s="1037"/>
      <c r="CP64" s="1037"/>
      <c r="CQ64" s="1038"/>
      <c r="CR64" s="1036"/>
      <c r="CS64" s="1037"/>
      <c r="CT64" s="1037"/>
      <c r="CU64" s="1037"/>
      <c r="CV64" s="1038"/>
      <c r="CW64" s="1036"/>
      <c r="CX64" s="1037"/>
      <c r="CY64" s="1037"/>
      <c r="CZ64" s="1037"/>
      <c r="DA64" s="1038"/>
      <c r="DB64" s="1036"/>
      <c r="DC64" s="1037"/>
      <c r="DD64" s="1037"/>
      <c r="DE64" s="1037"/>
      <c r="DF64" s="1038"/>
      <c r="DG64" s="1036"/>
      <c r="DH64" s="1037"/>
      <c r="DI64" s="1037"/>
      <c r="DJ64" s="1037"/>
      <c r="DK64" s="1038"/>
      <c r="DL64" s="1036"/>
      <c r="DM64" s="1037"/>
      <c r="DN64" s="1037"/>
      <c r="DO64" s="1037"/>
      <c r="DP64" s="1038"/>
      <c r="DQ64" s="1036"/>
      <c r="DR64" s="1037"/>
      <c r="DS64" s="1037"/>
      <c r="DT64" s="1037"/>
      <c r="DU64" s="1038"/>
      <c r="DV64" s="1039"/>
      <c r="DW64" s="1040"/>
      <c r="DX64" s="1040"/>
      <c r="DY64" s="1040"/>
      <c r="DZ64" s="1041"/>
      <c r="EA64" s="102"/>
    </row>
    <row r="65" spans="1:131" s="103" customFormat="1" ht="26.25" customHeight="1" thickBot="1" x14ac:dyDescent="0.2">
      <c r="A65" s="108" t="s">
        <v>376</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1"/>
      <c r="BT65" s="1062"/>
      <c r="BU65" s="1062"/>
      <c r="BV65" s="1062"/>
      <c r="BW65" s="1062"/>
      <c r="BX65" s="1062"/>
      <c r="BY65" s="1062"/>
      <c r="BZ65" s="1062"/>
      <c r="CA65" s="1062"/>
      <c r="CB65" s="1062"/>
      <c r="CC65" s="1062"/>
      <c r="CD65" s="1062"/>
      <c r="CE65" s="1062"/>
      <c r="CF65" s="1062"/>
      <c r="CG65" s="1063"/>
      <c r="CH65" s="1036"/>
      <c r="CI65" s="1037"/>
      <c r="CJ65" s="1037"/>
      <c r="CK65" s="1037"/>
      <c r="CL65" s="1038"/>
      <c r="CM65" s="1036"/>
      <c r="CN65" s="1037"/>
      <c r="CO65" s="1037"/>
      <c r="CP65" s="1037"/>
      <c r="CQ65" s="1038"/>
      <c r="CR65" s="1036"/>
      <c r="CS65" s="1037"/>
      <c r="CT65" s="1037"/>
      <c r="CU65" s="1037"/>
      <c r="CV65" s="1038"/>
      <c r="CW65" s="1036"/>
      <c r="CX65" s="1037"/>
      <c r="CY65" s="1037"/>
      <c r="CZ65" s="1037"/>
      <c r="DA65" s="1038"/>
      <c r="DB65" s="1036"/>
      <c r="DC65" s="1037"/>
      <c r="DD65" s="1037"/>
      <c r="DE65" s="1037"/>
      <c r="DF65" s="1038"/>
      <c r="DG65" s="1036"/>
      <c r="DH65" s="1037"/>
      <c r="DI65" s="1037"/>
      <c r="DJ65" s="1037"/>
      <c r="DK65" s="1038"/>
      <c r="DL65" s="1036"/>
      <c r="DM65" s="1037"/>
      <c r="DN65" s="1037"/>
      <c r="DO65" s="1037"/>
      <c r="DP65" s="1038"/>
      <c r="DQ65" s="1036"/>
      <c r="DR65" s="1037"/>
      <c r="DS65" s="1037"/>
      <c r="DT65" s="1037"/>
      <c r="DU65" s="1038"/>
      <c r="DV65" s="1039"/>
      <c r="DW65" s="1040"/>
      <c r="DX65" s="1040"/>
      <c r="DY65" s="1040"/>
      <c r="DZ65" s="1041"/>
      <c r="EA65" s="102"/>
    </row>
    <row r="66" spans="1:131" s="103" customFormat="1" ht="26.25" customHeight="1" x14ac:dyDescent="0.15">
      <c r="A66" s="1042" t="s">
        <v>377</v>
      </c>
      <c r="B66" s="1043"/>
      <c r="C66" s="1043"/>
      <c r="D66" s="1043"/>
      <c r="E66" s="1043"/>
      <c r="F66" s="1043"/>
      <c r="G66" s="1043"/>
      <c r="H66" s="1043"/>
      <c r="I66" s="1043"/>
      <c r="J66" s="1043"/>
      <c r="K66" s="1043"/>
      <c r="L66" s="1043"/>
      <c r="M66" s="1043"/>
      <c r="N66" s="1043"/>
      <c r="O66" s="1043"/>
      <c r="P66" s="1044"/>
      <c r="Q66" s="1048" t="s">
        <v>378</v>
      </c>
      <c r="R66" s="1049"/>
      <c r="S66" s="1049"/>
      <c r="T66" s="1049"/>
      <c r="U66" s="1050"/>
      <c r="V66" s="1048" t="s">
        <v>379</v>
      </c>
      <c r="W66" s="1049"/>
      <c r="X66" s="1049"/>
      <c r="Y66" s="1049"/>
      <c r="Z66" s="1050"/>
      <c r="AA66" s="1048" t="s">
        <v>380</v>
      </c>
      <c r="AB66" s="1049"/>
      <c r="AC66" s="1049"/>
      <c r="AD66" s="1049"/>
      <c r="AE66" s="1050"/>
      <c r="AF66" s="1054" t="s">
        <v>351</v>
      </c>
      <c r="AG66" s="1055"/>
      <c r="AH66" s="1055"/>
      <c r="AI66" s="1055"/>
      <c r="AJ66" s="1056"/>
      <c r="AK66" s="1048" t="s">
        <v>381</v>
      </c>
      <c r="AL66" s="1043"/>
      <c r="AM66" s="1043"/>
      <c r="AN66" s="1043"/>
      <c r="AO66" s="1044"/>
      <c r="AP66" s="1048" t="s">
        <v>382</v>
      </c>
      <c r="AQ66" s="1049"/>
      <c r="AR66" s="1049"/>
      <c r="AS66" s="1049"/>
      <c r="AT66" s="1050"/>
      <c r="AU66" s="1048" t="s">
        <v>383</v>
      </c>
      <c r="AV66" s="1049"/>
      <c r="AW66" s="1049"/>
      <c r="AX66" s="1049"/>
      <c r="AY66" s="1050"/>
      <c r="AZ66" s="1048" t="s">
        <v>322</v>
      </c>
      <c r="BA66" s="1049"/>
      <c r="BB66" s="1049"/>
      <c r="BC66" s="1049"/>
      <c r="BD66" s="1064"/>
      <c r="BE66" s="121"/>
      <c r="BF66" s="121"/>
      <c r="BG66" s="121"/>
      <c r="BH66" s="121"/>
      <c r="BI66" s="121"/>
      <c r="BJ66" s="121"/>
      <c r="BK66" s="121"/>
      <c r="BL66" s="121"/>
      <c r="BM66" s="121"/>
      <c r="BN66" s="121"/>
      <c r="BO66" s="121"/>
      <c r="BP66" s="121"/>
      <c r="BQ66" s="118">
        <v>60</v>
      </c>
      <c r="BR66" s="123"/>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102"/>
    </row>
    <row r="67" spans="1:131" s="103" customFormat="1" ht="26.25" customHeight="1" thickBot="1" x14ac:dyDescent="0.2">
      <c r="A67" s="1045"/>
      <c r="B67" s="1046"/>
      <c r="C67" s="1046"/>
      <c r="D67" s="1046"/>
      <c r="E67" s="1046"/>
      <c r="F67" s="1046"/>
      <c r="G67" s="1046"/>
      <c r="H67" s="1046"/>
      <c r="I67" s="1046"/>
      <c r="J67" s="1046"/>
      <c r="K67" s="1046"/>
      <c r="L67" s="1046"/>
      <c r="M67" s="1046"/>
      <c r="N67" s="1046"/>
      <c r="O67" s="1046"/>
      <c r="P67" s="1047"/>
      <c r="Q67" s="1051"/>
      <c r="R67" s="1052"/>
      <c r="S67" s="1052"/>
      <c r="T67" s="1052"/>
      <c r="U67" s="1053"/>
      <c r="V67" s="1051"/>
      <c r="W67" s="1052"/>
      <c r="X67" s="1052"/>
      <c r="Y67" s="1052"/>
      <c r="Z67" s="1053"/>
      <c r="AA67" s="1051"/>
      <c r="AB67" s="1052"/>
      <c r="AC67" s="1052"/>
      <c r="AD67" s="1052"/>
      <c r="AE67" s="1053"/>
      <c r="AF67" s="1057"/>
      <c r="AG67" s="1058"/>
      <c r="AH67" s="1058"/>
      <c r="AI67" s="1058"/>
      <c r="AJ67" s="1059"/>
      <c r="AK67" s="1060"/>
      <c r="AL67" s="1046"/>
      <c r="AM67" s="1046"/>
      <c r="AN67" s="1046"/>
      <c r="AO67" s="1047"/>
      <c r="AP67" s="1051"/>
      <c r="AQ67" s="1052"/>
      <c r="AR67" s="1052"/>
      <c r="AS67" s="1052"/>
      <c r="AT67" s="1053"/>
      <c r="AU67" s="1051"/>
      <c r="AV67" s="1052"/>
      <c r="AW67" s="1052"/>
      <c r="AX67" s="1052"/>
      <c r="AY67" s="1053"/>
      <c r="AZ67" s="1051"/>
      <c r="BA67" s="1052"/>
      <c r="BB67" s="1052"/>
      <c r="BC67" s="1052"/>
      <c r="BD67" s="1065"/>
      <c r="BE67" s="121"/>
      <c r="BF67" s="121"/>
      <c r="BG67" s="121"/>
      <c r="BH67" s="121"/>
      <c r="BI67" s="121"/>
      <c r="BJ67" s="121"/>
      <c r="BK67" s="121"/>
      <c r="BL67" s="121"/>
      <c r="BM67" s="121"/>
      <c r="BN67" s="121"/>
      <c r="BO67" s="121"/>
      <c r="BP67" s="121"/>
      <c r="BQ67" s="118">
        <v>61</v>
      </c>
      <c r="BR67" s="123"/>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102"/>
    </row>
    <row r="68" spans="1:131" s="103" customFormat="1" ht="26.25" customHeight="1" thickTop="1" x14ac:dyDescent="0.15">
      <c r="A68" s="114">
        <v>1</v>
      </c>
      <c r="B68" s="1032" t="s">
        <v>384</v>
      </c>
      <c r="C68" s="1033"/>
      <c r="D68" s="1033"/>
      <c r="E68" s="1033"/>
      <c r="F68" s="1033"/>
      <c r="G68" s="1033"/>
      <c r="H68" s="1033"/>
      <c r="I68" s="1033"/>
      <c r="J68" s="1033"/>
      <c r="K68" s="1033"/>
      <c r="L68" s="1033"/>
      <c r="M68" s="1033"/>
      <c r="N68" s="1033"/>
      <c r="O68" s="1033"/>
      <c r="P68" s="1034"/>
      <c r="Q68" s="1035">
        <v>8889</v>
      </c>
      <c r="R68" s="1029"/>
      <c r="S68" s="1029"/>
      <c r="T68" s="1029"/>
      <c r="U68" s="1029"/>
      <c r="V68" s="1029">
        <v>7475</v>
      </c>
      <c r="W68" s="1029"/>
      <c r="X68" s="1029"/>
      <c r="Y68" s="1029"/>
      <c r="Z68" s="1029"/>
      <c r="AA68" s="1029">
        <v>1414</v>
      </c>
      <c r="AB68" s="1029"/>
      <c r="AC68" s="1029"/>
      <c r="AD68" s="1029"/>
      <c r="AE68" s="1029"/>
      <c r="AF68" s="1029">
        <v>1414</v>
      </c>
      <c r="AG68" s="1029"/>
      <c r="AH68" s="1029"/>
      <c r="AI68" s="1029"/>
      <c r="AJ68" s="1029"/>
      <c r="AK68" s="1029">
        <v>523</v>
      </c>
      <c r="AL68" s="1029"/>
      <c r="AM68" s="1029"/>
      <c r="AN68" s="1029"/>
      <c r="AO68" s="1029"/>
      <c r="AP68" s="1029" t="s">
        <v>385</v>
      </c>
      <c r="AQ68" s="1029"/>
      <c r="AR68" s="1029"/>
      <c r="AS68" s="1029"/>
      <c r="AT68" s="1029"/>
      <c r="AU68" s="1029" t="s">
        <v>367</v>
      </c>
      <c r="AV68" s="1029"/>
      <c r="AW68" s="1029"/>
      <c r="AX68" s="1029"/>
      <c r="AY68" s="1029"/>
      <c r="AZ68" s="1030"/>
      <c r="BA68" s="1030"/>
      <c r="BB68" s="1030"/>
      <c r="BC68" s="1030"/>
      <c r="BD68" s="1031"/>
      <c r="BE68" s="121"/>
      <c r="BF68" s="121"/>
      <c r="BG68" s="121"/>
      <c r="BH68" s="121"/>
      <c r="BI68" s="121"/>
      <c r="BJ68" s="121"/>
      <c r="BK68" s="121"/>
      <c r="BL68" s="121"/>
      <c r="BM68" s="121"/>
      <c r="BN68" s="121"/>
      <c r="BO68" s="121"/>
      <c r="BP68" s="121"/>
      <c r="BQ68" s="118">
        <v>62</v>
      </c>
      <c r="BR68" s="123"/>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102"/>
    </row>
    <row r="69" spans="1:131" s="103" customFormat="1" ht="26.25" customHeight="1" x14ac:dyDescent="0.15">
      <c r="A69" s="117">
        <v>2</v>
      </c>
      <c r="B69" s="1021" t="s">
        <v>386</v>
      </c>
      <c r="C69" s="1022"/>
      <c r="D69" s="1022"/>
      <c r="E69" s="1022"/>
      <c r="F69" s="1022"/>
      <c r="G69" s="1022"/>
      <c r="H69" s="1022"/>
      <c r="I69" s="1022"/>
      <c r="J69" s="1022"/>
      <c r="K69" s="1022"/>
      <c r="L69" s="1022"/>
      <c r="M69" s="1022"/>
      <c r="N69" s="1022"/>
      <c r="O69" s="1022"/>
      <c r="P69" s="1023"/>
      <c r="Q69" s="1024">
        <v>913</v>
      </c>
      <c r="R69" s="1018"/>
      <c r="S69" s="1018"/>
      <c r="T69" s="1018"/>
      <c r="U69" s="1018"/>
      <c r="V69" s="1018">
        <v>899</v>
      </c>
      <c r="W69" s="1018"/>
      <c r="X69" s="1018"/>
      <c r="Y69" s="1018"/>
      <c r="Z69" s="1018"/>
      <c r="AA69" s="1018">
        <v>14</v>
      </c>
      <c r="AB69" s="1018"/>
      <c r="AC69" s="1018"/>
      <c r="AD69" s="1018"/>
      <c r="AE69" s="1018"/>
      <c r="AF69" s="1018">
        <v>14</v>
      </c>
      <c r="AG69" s="1018"/>
      <c r="AH69" s="1018"/>
      <c r="AI69" s="1018"/>
      <c r="AJ69" s="1018"/>
      <c r="AK69" s="1018">
        <v>60</v>
      </c>
      <c r="AL69" s="1018"/>
      <c r="AM69" s="1018"/>
      <c r="AN69" s="1018"/>
      <c r="AO69" s="1018"/>
      <c r="AP69" s="1018">
        <v>1044</v>
      </c>
      <c r="AQ69" s="1018"/>
      <c r="AR69" s="1018"/>
      <c r="AS69" s="1018"/>
      <c r="AT69" s="1018"/>
      <c r="AU69" s="1018">
        <v>170</v>
      </c>
      <c r="AV69" s="1018"/>
      <c r="AW69" s="1018"/>
      <c r="AX69" s="1018"/>
      <c r="AY69" s="1018"/>
      <c r="AZ69" s="1019"/>
      <c r="BA69" s="1019"/>
      <c r="BB69" s="1019"/>
      <c r="BC69" s="1019"/>
      <c r="BD69" s="1020"/>
      <c r="BE69" s="121"/>
      <c r="BF69" s="121"/>
      <c r="BG69" s="121"/>
      <c r="BH69" s="121"/>
      <c r="BI69" s="121"/>
      <c r="BJ69" s="121"/>
      <c r="BK69" s="121"/>
      <c r="BL69" s="121"/>
      <c r="BM69" s="121"/>
      <c r="BN69" s="121"/>
      <c r="BO69" s="121"/>
      <c r="BP69" s="121"/>
      <c r="BQ69" s="118">
        <v>63</v>
      </c>
      <c r="BR69" s="123"/>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102"/>
    </row>
    <row r="70" spans="1:131" s="103" customFormat="1" ht="26.25" customHeight="1" x14ac:dyDescent="0.15">
      <c r="A70" s="117">
        <v>3</v>
      </c>
      <c r="B70" s="1021" t="s">
        <v>387</v>
      </c>
      <c r="C70" s="1022"/>
      <c r="D70" s="1022"/>
      <c r="E70" s="1022"/>
      <c r="F70" s="1022"/>
      <c r="G70" s="1022"/>
      <c r="H70" s="1022"/>
      <c r="I70" s="1022"/>
      <c r="J70" s="1022"/>
      <c r="K70" s="1022"/>
      <c r="L70" s="1022"/>
      <c r="M70" s="1022"/>
      <c r="N70" s="1022"/>
      <c r="O70" s="1022"/>
      <c r="P70" s="1023"/>
      <c r="Q70" s="1024">
        <v>88</v>
      </c>
      <c r="R70" s="1018"/>
      <c r="S70" s="1018"/>
      <c r="T70" s="1018"/>
      <c r="U70" s="1018"/>
      <c r="V70" s="1018">
        <v>82</v>
      </c>
      <c r="W70" s="1018"/>
      <c r="X70" s="1018"/>
      <c r="Y70" s="1018"/>
      <c r="Z70" s="1018"/>
      <c r="AA70" s="1018">
        <v>6</v>
      </c>
      <c r="AB70" s="1018"/>
      <c r="AC70" s="1018"/>
      <c r="AD70" s="1018"/>
      <c r="AE70" s="1018"/>
      <c r="AF70" s="1018">
        <v>6</v>
      </c>
      <c r="AG70" s="1018"/>
      <c r="AH70" s="1018"/>
      <c r="AI70" s="1018"/>
      <c r="AJ70" s="1018"/>
      <c r="AK70" s="1018" t="s">
        <v>385</v>
      </c>
      <c r="AL70" s="1018"/>
      <c r="AM70" s="1018"/>
      <c r="AN70" s="1018"/>
      <c r="AO70" s="1018"/>
      <c r="AP70" s="1018" t="s">
        <v>360</v>
      </c>
      <c r="AQ70" s="1018"/>
      <c r="AR70" s="1018"/>
      <c r="AS70" s="1018"/>
      <c r="AT70" s="1018"/>
      <c r="AU70" s="1018" t="s">
        <v>340</v>
      </c>
      <c r="AV70" s="1018"/>
      <c r="AW70" s="1018"/>
      <c r="AX70" s="1018"/>
      <c r="AY70" s="1018"/>
      <c r="AZ70" s="1019"/>
      <c r="BA70" s="1019"/>
      <c r="BB70" s="1019"/>
      <c r="BC70" s="1019"/>
      <c r="BD70" s="1020"/>
      <c r="BE70" s="121"/>
      <c r="BF70" s="121"/>
      <c r="BG70" s="121"/>
      <c r="BH70" s="121"/>
      <c r="BI70" s="121"/>
      <c r="BJ70" s="121"/>
      <c r="BK70" s="121"/>
      <c r="BL70" s="121"/>
      <c r="BM70" s="121"/>
      <c r="BN70" s="121"/>
      <c r="BO70" s="121"/>
      <c r="BP70" s="121"/>
      <c r="BQ70" s="118">
        <v>64</v>
      </c>
      <c r="BR70" s="123"/>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102"/>
    </row>
    <row r="71" spans="1:131" s="103" customFormat="1" ht="26.25" customHeight="1" x14ac:dyDescent="0.15">
      <c r="A71" s="117">
        <v>4</v>
      </c>
      <c r="B71" s="1021" t="s">
        <v>388</v>
      </c>
      <c r="C71" s="1022"/>
      <c r="D71" s="1022"/>
      <c r="E71" s="1022"/>
      <c r="F71" s="1022"/>
      <c r="G71" s="1022"/>
      <c r="H71" s="1022"/>
      <c r="I71" s="1022"/>
      <c r="J71" s="1022"/>
      <c r="K71" s="1022"/>
      <c r="L71" s="1022"/>
      <c r="M71" s="1022"/>
      <c r="N71" s="1022"/>
      <c r="O71" s="1022"/>
      <c r="P71" s="1023"/>
      <c r="Q71" s="1024">
        <v>300</v>
      </c>
      <c r="R71" s="1018"/>
      <c r="S71" s="1018"/>
      <c r="T71" s="1018"/>
      <c r="U71" s="1018"/>
      <c r="V71" s="1018">
        <v>254</v>
      </c>
      <c r="W71" s="1018"/>
      <c r="X71" s="1018"/>
      <c r="Y71" s="1018"/>
      <c r="Z71" s="1018"/>
      <c r="AA71" s="1018">
        <v>46</v>
      </c>
      <c r="AB71" s="1018"/>
      <c r="AC71" s="1018"/>
      <c r="AD71" s="1018"/>
      <c r="AE71" s="1018"/>
      <c r="AF71" s="1018">
        <v>46</v>
      </c>
      <c r="AG71" s="1018"/>
      <c r="AH71" s="1018"/>
      <c r="AI71" s="1018"/>
      <c r="AJ71" s="1018"/>
      <c r="AK71" s="1018" t="s">
        <v>367</v>
      </c>
      <c r="AL71" s="1018"/>
      <c r="AM71" s="1018"/>
      <c r="AN71" s="1018"/>
      <c r="AO71" s="1018"/>
      <c r="AP71" s="1018" t="s">
        <v>334</v>
      </c>
      <c r="AQ71" s="1018"/>
      <c r="AR71" s="1018"/>
      <c r="AS71" s="1018"/>
      <c r="AT71" s="1018"/>
      <c r="AU71" s="1018" t="s">
        <v>385</v>
      </c>
      <c r="AV71" s="1018"/>
      <c r="AW71" s="1018"/>
      <c r="AX71" s="1018"/>
      <c r="AY71" s="1018"/>
      <c r="AZ71" s="1019"/>
      <c r="BA71" s="1019"/>
      <c r="BB71" s="1019"/>
      <c r="BC71" s="1019"/>
      <c r="BD71" s="1020"/>
      <c r="BE71" s="121"/>
      <c r="BF71" s="121"/>
      <c r="BG71" s="121"/>
      <c r="BH71" s="121"/>
      <c r="BI71" s="121"/>
      <c r="BJ71" s="121"/>
      <c r="BK71" s="121"/>
      <c r="BL71" s="121"/>
      <c r="BM71" s="121"/>
      <c r="BN71" s="121"/>
      <c r="BO71" s="121"/>
      <c r="BP71" s="121"/>
      <c r="BQ71" s="118">
        <v>65</v>
      </c>
      <c r="BR71" s="123"/>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102"/>
    </row>
    <row r="72" spans="1:131" s="103" customFormat="1" ht="26.25" customHeight="1" x14ac:dyDescent="0.15">
      <c r="A72" s="117">
        <v>5</v>
      </c>
      <c r="B72" s="1021" t="s">
        <v>389</v>
      </c>
      <c r="C72" s="1022"/>
      <c r="D72" s="1022"/>
      <c r="E72" s="1022"/>
      <c r="F72" s="1022"/>
      <c r="G72" s="1022"/>
      <c r="H72" s="1022"/>
      <c r="I72" s="1022"/>
      <c r="J72" s="1022"/>
      <c r="K72" s="1022"/>
      <c r="L72" s="1022"/>
      <c r="M72" s="1022"/>
      <c r="N72" s="1022"/>
      <c r="O72" s="1022"/>
      <c r="P72" s="1023"/>
      <c r="Q72" s="1024">
        <v>290311</v>
      </c>
      <c r="R72" s="1018"/>
      <c r="S72" s="1018"/>
      <c r="T72" s="1018"/>
      <c r="U72" s="1018"/>
      <c r="V72" s="1018">
        <v>279470</v>
      </c>
      <c r="W72" s="1018"/>
      <c r="X72" s="1018"/>
      <c r="Y72" s="1018"/>
      <c r="Z72" s="1018"/>
      <c r="AA72" s="1018">
        <v>10841</v>
      </c>
      <c r="AB72" s="1018"/>
      <c r="AC72" s="1018"/>
      <c r="AD72" s="1018"/>
      <c r="AE72" s="1018"/>
      <c r="AF72" s="1018">
        <v>10841</v>
      </c>
      <c r="AG72" s="1018"/>
      <c r="AH72" s="1018"/>
      <c r="AI72" s="1018"/>
      <c r="AJ72" s="1018"/>
      <c r="AK72" s="1018" t="s">
        <v>334</v>
      </c>
      <c r="AL72" s="1018"/>
      <c r="AM72" s="1018"/>
      <c r="AN72" s="1018"/>
      <c r="AO72" s="1018"/>
      <c r="AP72" s="1018" t="s">
        <v>385</v>
      </c>
      <c r="AQ72" s="1018"/>
      <c r="AR72" s="1018"/>
      <c r="AS72" s="1018"/>
      <c r="AT72" s="1018"/>
      <c r="AU72" s="1018" t="s">
        <v>385</v>
      </c>
      <c r="AV72" s="1018"/>
      <c r="AW72" s="1018"/>
      <c r="AX72" s="1018"/>
      <c r="AY72" s="1018"/>
      <c r="AZ72" s="1019"/>
      <c r="BA72" s="1019"/>
      <c r="BB72" s="1019"/>
      <c r="BC72" s="1019"/>
      <c r="BD72" s="1020"/>
      <c r="BE72" s="121"/>
      <c r="BF72" s="121"/>
      <c r="BG72" s="121"/>
      <c r="BH72" s="121"/>
      <c r="BI72" s="121"/>
      <c r="BJ72" s="121"/>
      <c r="BK72" s="121"/>
      <c r="BL72" s="121"/>
      <c r="BM72" s="121"/>
      <c r="BN72" s="121"/>
      <c r="BO72" s="121"/>
      <c r="BP72" s="121"/>
      <c r="BQ72" s="118">
        <v>66</v>
      </c>
      <c r="BR72" s="123"/>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102"/>
    </row>
    <row r="73" spans="1:131" s="103" customFormat="1" ht="26.25" customHeight="1" x14ac:dyDescent="0.15">
      <c r="A73" s="117">
        <v>6</v>
      </c>
      <c r="B73" s="1021"/>
      <c r="C73" s="1022"/>
      <c r="D73" s="1022"/>
      <c r="E73" s="1022"/>
      <c r="F73" s="1022"/>
      <c r="G73" s="1022"/>
      <c r="H73" s="1022"/>
      <c r="I73" s="1022"/>
      <c r="J73" s="1022"/>
      <c r="K73" s="1022"/>
      <c r="L73" s="1022"/>
      <c r="M73" s="1022"/>
      <c r="N73" s="1022"/>
      <c r="O73" s="1022"/>
      <c r="P73" s="1023"/>
      <c r="Q73" s="1024"/>
      <c r="R73" s="1018"/>
      <c r="S73" s="1018"/>
      <c r="T73" s="1018"/>
      <c r="U73" s="1018"/>
      <c r="V73" s="1018"/>
      <c r="W73" s="1018"/>
      <c r="X73" s="1018"/>
      <c r="Y73" s="1018"/>
      <c r="Z73" s="1018"/>
      <c r="AA73" s="1018"/>
      <c r="AB73" s="1018"/>
      <c r="AC73" s="1018"/>
      <c r="AD73" s="1018"/>
      <c r="AE73" s="1018"/>
      <c r="AF73" s="1018"/>
      <c r="AG73" s="1018"/>
      <c r="AH73" s="1018"/>
      <c r="AI73" s="1018"/>
      <c r="AJ73" s="1018"/>
      <c r="AK73" s="1018"/>
      <c r="AL73" s="1018"/>
      <c r="AM73" s="1018"/>
      <c r="AN73" s="1018"/>
      <c r="AO73" s="1018"/>
      <c r="AP73" s="1018"/>
      <c r="AQ73" s="1018"/>
      <c r="AR73" s="1018"/>
      <c r="AS73" s="1018"/>
      <c r="AT73" s="1018"/>
      <c r="AU73" s="1018"/>
      <c r="AV73" s="1018"/>
      <c r="AW73" s="1018"/>
      <c r="AX73" s="1018"/>
      <c r="AY73" s="1018"/>
      <c r="AZ73" s="1019"/>
      <c r="BA73" s="1019"/>
      <c r="BB73" s="1019"/>
      <c r="BC73" s="1019"/>
      <c r="BD73" s="1020"/>
      <c r="BE73" s="121"/>
      <c r="BF73" s="121"/>
      <c r="BG73" s="121"/>
      <c r="BH73" s="121"/>
      <c r="BI73" s="121"/>
      <c r="BJ73" s="121"/>
      <c r="BK73" s="121"/>
      <c r="BL73" s="121"/>
      <c r="BM73" s="121"/>
      <c r="BN73" s="121"/>
      <c r="BO73" s="121"/>
      <c r="BP73" s="121"/>
      <c r="BQ73" s="118">
        <v>67</v>
      </c>
      <c r="BR73" s="123"/>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102"/>
    </row>
    <row r="74" spans="1:131" s="103" customFormat="1" ht="26.25" customHeight="1" x14ac:dyDescent="0.15">
      <c r="A74" s="117">
        <v>7</v>
      </c>
      <c r="B74" s="1021"/>
      <c r="C74" s="1022"/>
      <c r="D74" s="1022"/>
      <c r="E74" s="1022"/>
      <c r="F74" s="1022"/>
      <c r="G74" s="1022"/>
      <c r="H74" s="1022"/>
      <c r="I74" s="1022"/>
      <c r="J74" s="1022"/>
      <c r="K74" s="1022"/>
      <c r="L74" s="1022"/>
      <c r="M74" s="1022"/>
      <c r="N74" s="1022"/>
      <c r="O74" s="1022"/>
      <c r="P74" s="1023"/>
      <c r="Q74" s="1024"/>
      <c r="R74" s="1018"/>
      <c r="S74" s="1018"/>
      <c r="T74" s="1018"/>
      <c r="U74" s="1018"/>
      <c r="V74" s="1018"/>
      <c r="W74" s="1018"/>
      <c r="X74" s="1018"/>
      <c r="Y74" s="1018"/>
      <c r="Z74" s="1018"/>
      <c r="AA74" s="1018"/>
      <c r="AB74" s="1018"/>
      <c r="AC74" s="1018"/>
      <c r="AD74" s="1018"/>
      <c r="AE74" s="1018"/>
      <c r="AF74" s="1018"/>
      <c r="AG74" s="1018"/>
      <c r="AH74" s="1018"/>
      <c r="AI74" s="1018"/>
      <c r="AJ74" s="1018"/>
      <c r="AK74" s="1018"/>
      <c r="AL74" s="1018"/>
      <c r="AM74" s="1018"/>
      <c r="AN74" s="1018"/>
      <c r="AO74" s="1018"/>
      <c r="AP74" s="1018"/>
      <c r="AQ74" s="1018"/>
      <c r="AR74" s="1018"/>
      <c r="AS74" s="1018"/>
      <c r="AT74" s="1018"/>
      <c r="AU74" s="1018"/>
      <c r="AV74" s="1018"/>
      <c r="AW74" s="1018"/>
      <c r="AX74" s="1018"/>
      <c r="AY74" s="1018"/>
      <c r="AZ74" s="1019"/>
      <c r="BA74" s="1019"/>
      <c r="BB74" s="1019"/>
      <c r="BC74" s="1019"/>
      <c r="BD74" s="1020"/>
      <c r="BE74" s="121"/>
      <c r="BF74" s="121"/>
      <c r="BG74" s="121"/>
      <c r="BH74" s="121"/>
      <c r="BI74" s="121"/>
      <c r="BJ74" s="121"/>
      <c r="BK74" s="121"/>
      <c r="BL74" s="121"/>
      <c r="BM74" s="121"/>
      <c r="BN74" s="121"/>
      <c r="BO74" s="121"/>
      <c r="BP74" s="121"/>
      <c r="BQ74" s="118">
        <v>68</v>
      </c>
      <c r="BR74" s="123"/>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102"/>
    </row>
    <row r="75" spans="1:131" s="103" customFormat="1" ht="26.25" customHeight="1" x14ac:dyDescent="0.15">
      <c r="A75" s="117">
        <v>8</v>
      </c>
      <c r="B75" s="1021"/>
      <c r="C75" s="1022"/>
      <c r="D75" s="1022"/>
      <c r="E75" s="1022"/>
      <c r="F75" s="1022"/>
      <c r="G75" s="1022"/>
      <c r="H75" s="1022"/>
      <c r="I75" s="1022"/>
      <c r="J75" s="1022"/>
      <c r="K75" s="1022"/>
      <c r="L75" s="1022"/>
      <c r="M75" s="1022"/>
      <c r="N75" s="1022"/>
      <c r="O75" s="1022"/>
      <c r="P75" s="1023"/>
      <c r="Q75" s="1025"/>
      <c r="R75" s="1026"/>
      <c r="S75" s="1026"/>
      <c r="T75" s="1026"/>
      <c r="U75" s="1027"/>
      <c r="V75" s="1028"/>
      <c r="W75" s="1026"/>
      <c r="X75" s="1026"/>
      <c r="Y75" s="1026"/>
      <c r="Z75" s="1027"/>
      <c r="AA75" s="1028"/>
      <c r="AB75" s="1026"/>
      <c r="AC75" s="1026"/>
      <c r="AD75" s="1026"/>
      <c r="AE75" s="1027"/>
      <c r="AF75" s="1028"/>
      <c r="AG75" s="1026"/>
      <c r="AH75" s="1026"/>
      <c r="AI75" s="1026"/>
      <c r="AJ75" s="1027"/>
      <c r="AK75" s="1028"/>
      <c r="AL75" s="1026"/>
      <c r="AM75" s="1026"/>
      <c r="AN75" s="1026"/>
      <c r="AO75" s="1027"/>
      <c r="AP75" s="1028"/>
      <c r="AQ75" s="1026"/>
      <c r="AR75" s="1026"/>
      <c r="AS75" s="1026"/>
      <c r="AT75" s="1027"/>
      <c r="AU75" s="1028"/>
      <c r="AV75" s="1026"/>
      <c r="AW75" s="1026"/>
      <c r="AX75" s="1026"/>
      <c r="AY75" s="1027"/>
      <c r="AZ75" s="1019"/>
      <c r="BA75" s="1019"/>
      <c r="BB75" s="1019"/>
      <c r="BC75" s="1019"/>
      <c r="BD75" s="1020"/>
      <c r="BE75" s="121"/>
      <c r="BF75" s="121"/>
      <c r="BG75" s="121"/>
      <c r="BH75" s="121"/>
      <c r="BI75" s="121"/>
      <c r="BJ75" s="121"/>
      <c r="BK75" s="121"/>
      <c r="BL75" s="121"/>
      <c r="BM75" s="121"/>
      <c r="BN75" s="121"/>
      <c r="BO75" s="121"/>
      <c r="BP75" s="121"/>
      <c r="BQ75" s="118">
        <v>69</v>
      </c>
      <c r="BR75" s="123"/>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102"/>
    </row>
    <row r="76" spans="1:131" s="103" customFormat="1" ht="26.25" customHeight="1" x14ac:dyDescent="0.15">
      <c r="A76" s="117">
        <v>9</v>
      </c>
      <c r="B76" s="1021"/>
      <c r="C76" s="1022"/>
      <c r="D76" s="1022"/>
      <c r="E76" s="1022"/>
      <c r="F76" s="1022"/>
      <c r="G76" s="1022"/>
      <c r="H76" s="1022"/>
      <c r="I76" s="1022"/>
      <c r="J76" s="1022"/>
      <c r="K76" s="1022"/>
      <c r="L76" s="1022"/>
      <c r="M76" s="1022"/>
      <c r="N76" s="1022"/>
      <c r="O76" s="1022"/>
      <c r="P76" s="1023"/>
      <c r="Q76" s="1025"/>
      <c r="R76" s="1026"/>
      <c r="S76" s="1026"/>
      <c r="T76" s="1026"/>
      <c r="U76" s="1027"/>
      <c r="V76" s="1028"/>
      <c r="W76" s="1026"/>
      <c r="X76" s="1026"/>
      <c r="Y76" s="1026"/>
      <c r="Z76" s="1027"/>
      <c r="AA76" s="1028"/>
      <c r="AB76" s="1026"/>
      <c r="AC76" s="1026"/>
      <c r="AD76" s="1026"/>
      <c r="AE76" s="1027"/>
      <c r="AF76" s="1028"/>
      <c r="AG76" s="1026"/>
      <c r="AH76" s="1026"/>
      <c r="AI76" s="1026"/>
      <c r="AJ76" s="1027"/>
      <c r="AK76" s="1028"/>
      <c r="AL76" s="1026"/>
      <c r="AM76" s="1026"/>
      <c r="AN76" s="1026"/>
      <c r="AO76" s="1027"/>
      <c r="AP76" s="1028"/>
      <c r="AQ76" s="1026"/>
      <c r="AR76" s="1026"/>
      <c r="AS76" s="1026"/>
      <c r="AT76" s="1027"/>
      <c r="AU76" s="1028"/>
      <c r="AV76" s="1026"/>
      <c r="AW76" s="1026"/>
      <c r="AX76" s="1026"/>
      <c r="AY76" s="1027"/>
      <c r="AZ76" s="1019"/>
      <c r="BA76" s="1019"/>
      <c r="BB76" s="1019"/>
      <c r="BC76" s="1019"/>
      <c r="BD76" s="1020"/>
      <c r="BE76" s="121"/>
      <c r="BF76" s="121"/>
      <c r="BG76" s="121"/>
      <c r="BH76" s="121"/>
      <c r="BI76" s="121"/>
      <c r="BJ76" s="121"/>
      <c r="BK76" s="121"/>
      <c r="BL76" s="121"/>
      <c r="BM76" s="121"/>
      <c r="BN76" s="121"/>
      <c r="BO76" s="121"/>
      <c r="BP76" s="121"/>
      <c r="BQ76" s="118">
        <v>70</v>
      </c>
      <c r="BR76" s="123"/>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102"/>
    </row>
    <row r="77" spans="1:131" s="103" customFormat="1" ht="26.25" customHeight="1" x14ac:dyDescent="0.15">
      <c r="A77" s="117">
        <v>10</v>
      </c>
      <c r="B77" s="1021"/>
      <c r="C77" s="1022"/>
      <c r="D77" s="1022"/>
      <c r="E77" s="1022"/>
      <c r="F77" s="1022"/>
      <c r="G77" s="1022"/>
      <c r="H77" s="1022"/>
      <c r="I77" s="1022"/>
      <c r="J77" s="1022"/>
      <c r="K77" s="1022"/>
      <c r="L77" s="1022"/>
      <c r="M77" s="1022"/>
      <c r="N77" s="1022"/>
      <c r="O77" s="1022"/>
      <c r="P77" s="1023"/>
      <c r="Q77" s="1025"/>
      <c r="R77" s="1026"/>
      <c r="S77" s="1026"/>
      <c r="T77" s="1026"/>
      <c r="U77" s="1027"/>
      <c r="V77" s="1028"/>
      <c r="W77" s="1026"/>
      <c r="X77" s="1026"/>
      <c r="Y77" s="1026"/>
      <c r="Z77" s="1027"/>
      <c r="AA77" s="1028"/>
      <c r="AB77" s="1026"/>
      <c r="AC77" s="1026"/>
      <c r="AD77" s="1026"/>
      <c r="AE77" s="1027"/>
      <c r="AF77" s="1028"/>
      <c r="AG77" s="1026"/>
      <c r="AH77" s="1026"/>
      <c r="AI77" s="1026"/>
      <c r="AJ77" s="1027"/>
      <c r="AK77" s="1028"/>
      <c r="AL77" s="1026"/>
      <c r="AM77" s="1026"/>
      <c r="AN77" s="1026"/>
      <c r="AO77" s="1027"/>
      <c r="AP77" s="1028"/>
      <c r="AQ77" s="1026"/>
      <c r="AR77" s="1026"/>
      <c r="AS77" s="1026"/>
      <c r="AT77" s="1027"/>
      <c r="AU77" s="1028"/>
      <c r="AV77" s="1026"/>
      <c r="AW77" s="1026"/>
      <c r="AX77" s="1026"/>
      <c r="AY77" s="1027"/>
      <c r="AZ77" s="1019"/>
      <c r="BA77" s="1019"/>
      <c r="BB77" s="1019"/>
      <c r="BC77" s="1019"/>
      <c r="BD77" s="1020"/>
      <c r="BE77" s="121"/>
      <c r="BF77" s="121"/>
      <c r="BG77" s="121"/>
      <c r="BH77" s="121"/>
      <c r="BI77" s="121"/>
      <c r="BJ77" s="121"/>
      <c r="BK77" s="121"/>
      <c r="BL77" s="121"/>
      <c r="BM77" s="121"/>
      <c r="BN77" s="121"/>
      <c r="BO77" s="121"/>
      <c r="BP77" s="121"/>
      <c r="BQ77" s="118">
        <v>71</v>
      </c>
      <c r="BR77" s="123"/>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102"/>
    </row>
    <row r="78" spans="1:131" s="103" customFormat="1" ht="26.25" customHeight="1" x14ac:dyDescent="0.15">
      <c r="A78" s="117">
        <v>11</v>
      </c>
      <c r="B78" s="1021"/>
      <c r="C78" s="1022"/>
      <c r="D78" s="1022"/>
      <c r="E78" s="1022"/>
      <c r="F78" s="1022"/>
      <c r="G78" s="1022"/>
      <c r="H78" s="1022"/>
      <c r="I78" s="1022"/>
      <c r="J78" s="1022"/>
      <c r="K78" s="1022"/>
      <c r="L78" s="1022"/>
      <c r="M78" s="1022"/>
      <c r="N78" s="1022"/>
      <c r="O78" s="1022"/>
      <c r="P78" s="1023"/>
      <c r="Q78" s="1024"/>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9"/>
      <c r="BA78" s="1019"/>
      <c r="BB78" s="1019"/>
      <c r="BC78" s="1019"/>
      <c r="BD78" s="1020"/>
      <c r="BE78" s="121"/>
      <c r="BF78" s="121"/>
      <c r="BG78" s="121"/>
      <c r="BH78" s="121"/>
      <c r="BI78" s="121"/>
      <c r="BJ78" s="124"/>
      <c r="BK78" s="124"/>
      <c r="BL78" s="124"/>
      <c r="BM78" s="124"/>
      <c r="BN78" s="124"/>
      <c r="BO78" s="121"/>
      <c r="BP78" s="121"/>
      <c r="BQ78" s="118">
        <v>72</v>
      </c>
      <c r="BR78" s="123"/>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102"/>
    </row>
    <row r="79" spans="1:131" s="103" customFormat="1" ht="26.25" customHeight="1" x14ac:dyDescent="0.15">
      <c r="A79" s="117">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121"/>
      <c r="BF79" s="121"/>
      <c r="BG79" s="121"/>
      <c r="BH79" s="121"/>
      <c r="BI79" s="121"/>
      <c r="BJ79" s="124"/>
      <c r="BK79" s="124"/>
      <c r="BL79" s="124"/>
      <c r="BM79" s="124"/>
      <c r="BN79" s="124"/>
      <c r="BO79" s="121"/>
      <c r="BP79" s="121"/>
      <c r="BQ79" s="118">
        <v>73</v>
      </c>
      <c r="BR79" s="123"/>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102"/>
    </row>
    <row r="80" spans="1:131" s="103" customFormat="1" ht="26.25" customHeight="1" x14ac:dyDescent="0.15">
      <c r="A80" s="117">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121"/>
      <c r="BF80" s="121"/>
      <c r="BG80" s="121"/>
      <c r="BH80" s="121"/>
      <c r="BI80" s="121"/>
      <c r="BJ80" s="121"/>
      <c r="BK80" s="121"/>
      <c r="BL80" s="121"/>
      <c r="BM80" s="121"/>
      <c r="BN80" s="121"/>
      <c r="BO80" s="121"/>
      <c r="BP80" s="121"/>
      <c r="BQ80" s="118">
        <v>74</v>
      </c>
      <c r="BR80" s="123"/>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102"/>
    </row>
    <row r="81" spans="1:131" s="103" customFormat="1" ht="26.25" customHeight="1" x14ac:dyDescent="0.15">
      <c r="A81" s="117">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121"/>
      <c r="BF81" s="121"/>
      <c r="BG81" s="121"/>
      <c r="BH81" s="121"/>
      <c r="BI81" s="121"/>
      <c r="BJ81" s="121"/>
      <c r="BK81" s="121"/>
      <c r="BL81" s="121"/>
      <c r="BM81" s="121"/>
      <c r="BN81" s="121"/>
      <c r="BO81" s="121"/>
      <c r="BP81" s="121"/>
      <c r="BQ81" s="118">
        <v>75</v>
      </c>
      <c r="BR81" s="123"/>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102"/>
    </row>
    <row r="82" spans="1:131" s="103" customFormat="1" ht="26.25" customHeight="1" x14ac:dyDescent="0.15">
      <c r="A82" s="117">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121"/>
      <c r="BF82" s="121"/>
      <c r="BG82" s="121"/>
      <c r="BH82" s="121"/>
      <c r="BI82" s="121"/>
      <c r="BJ82" s="121"/>
      <c r="BK82" s="121"/>
      <c r="BL82" s="121"/>
      <c r="BM82" s="121"/>
      <c r="BN82" s="121"/>
      <c r="BO82" s="121"/>
      <c r="BP82" s="121"/>
      <c r="BQ82" s="118">
        <v>76</v>
      </c>
      <c r="BR82" s="123"/>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102"/>
    </row>
    <row r="83" spans="1:131" s="103" customFormat="1" ht="26.25" customHeight="1" x14ac:dyDescent="0.15">
      <c r="A83" s="117">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121"/>
      <c r="BF83" s="121"/>
      <c r="BG83" s="121"/>
      <c r="BH83" s="121"/>
      <c r="BI83" s="121"/>
      <c r="BJ83" s="121"/>
      <c r="BK83" s="121"/>
      <c r="BL83" s="121"/>
      <c r="BM83" s="121"/>
      <c r="BN83" s="121"/>
      <c r="BO83" s="121"/>
      <c r="BP83" s="121"/>
      <c r="BQ83" s="118">
        <v>77</v>
      </c>
      <c r="BR83" s="123"/>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102"/>
    </row>
    <row r="84" spans="1:131" s="103" customFormat="1" ht="26.25" customHeight="1" x14ac:dyDescent="0.15">
      <c r="A84" s="117">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121"/>
      <c r="BF84" s="121"/>
      <c r="BG84" s="121"/>
      <c r="BH84" s="121"/>
      <c r="BI84" s="121"/>
      <c r="BJ84" s="121"/>
      <c r="BK84" s="121"/>
      <c r="BL84" s="121"/>
      <c r="BM84" s="121"/>
      <c r="BN84" s="121"/>
      <c r="BO84" s="121"/>
      <c r="BP84" s="121"/>
      <c r="BQ84" s="118">
        <v>78</v>
      </c>
      <c r="BR84" s="123"/>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102"/>
    </row>
    <row r="85" spans="1:131" s="103" customFormat="1" ht="26.25" customHeight="1" x14ac:dyDescent="0.15">
      <c r="A85" s="117">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121"/>
      <c r="BF85" s="121"/>
      <c r="BG85" s="121"/>
      <c r="BH85" s="121"/>
      <c r="BI85" s="121"/>
      <c r="BJ85" s="121"/>
      <c r="BK85" s="121"/>
      <c r="BL85" s="121"/>
      <c r="BM85" s="121"/>
      <c r="BN85" s="121"/>
      <c r="BO85" s="121"/>
      <c r="BP85" s="121"/>
      <c r="BQ85" s="118">
        <v>79</v>
      </c>
      <c r="BR85" s="123"/>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102"/>
    </row>
    <row r="86" spans="1:131" s="103" customFormat="1" ht="26.25" customHeight="1" x14ac:dyDescent="0.15">
      <c r="A86" s="117">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121"/>
      <c r="BF86" s="121"/>
      <c r="BG86" s="121"/>
      <c r="BH86" s="121"/>
      <c r="BI86" s="121"/>
      <c r="BJ86" s="121"/>
      <c r="BK86" s="121"/>
      <c r="BL86" s="121"/>
      <c r="BM86" s="121"/>
      <c r="BN86" s="121"/>
      <c r="BO86" s="121"/>
      <c r="BP86" s="121"/>
      <c r="BQ86" s="118">
        <v>80</v>
      </c>
      <c r="BR86" s="123"/>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102"/>
    </row>
    <row r="87" spans="1:131" s="103" customFormat="1" ht="26.25" customHeight="1" x14ac:dyDescent="0.15">
      <c r="A87" s="125">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121"/>
      <c r="BF87" s="121"/>
      <c r="BG87" s="121"/>
      <c r="BH87" s="121"/>
      <c r="BI87" s="121"/>
      <c r="BJ87" s="121"/>
      <c r="BK87" s="121"/>
      <c r="BL87" s="121"/>
      <c r="BM87" s="121"/>
      <c r="BN87" s="121"/>
      <c r="BO87" s="121"/>
      <c r="BP87" s="121"/>
      <c r="BQ87" s="118">
        <v>81</v>
      </c>
      <c r="BR87" s="123"/>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102"/>
    </row>
    <row r="88" spans="1:131" s="103" customFormat="1" ht="26.25" customHeight="1" thickBot="1" x14ac:dyDescent="0.2">
      <c r="A88" s="120" t="s">
        <v>344</v>
      </c>
      <c r="B88" s="991" t="s">
        <v>390</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v>12321</v>
      </c>
      <c r="AG88" s="1006"/>
      <c r="AH88" s="1006"/>
      <c r="AI88" s="1006"/>
      <c r="AJ88" s="1006"/>
      <c r="AK88" s="1010"/>
      <c r="AL88" s="1010"/>
      <c r="AM88" s="1010"/>
      <c r="AN88" s="1010"/>
      <c r="AO88" s="1010"/>
      <c r="AP88" s="1006">
        <v>1044</v>
      </c>
      <c r="AQ88" s="1006"/>
      <c r="AR88" s="1006"/>
      <c r="AS88" s="1006"/>
      <c r="AT88" s="1006"/>
      <c r="AU88" s="1006">
        <v>170</v>
      </c>
      <c r="AV88" s="1006"/>
      <c r="AW88" s="1006"/>
      <c r="AX88" s="1006"/>
      <c r="AY88" s="1006"/>
      <c r="AZ88" s="1007"/>
      <c r="BA88" s="1007"/>
      <c r="BB88" s="1007"/>
      <c r="BC88" s="1007"/>
      <c r="BD88" s="1008"/>
      <c r="BE88" s="121"/>
      <c r="BF88" s="121"/>
      <c r="BG88" s="121"/>
      <c r="BH88" s="121"/>
      <c r="BI88" s="121"/>
      <c r="BJ88" s="121"/>
      <c r="BK88" s="121"/>
      <c r="BL88" s="121"/>
      <c r="BM88" s="121"/>
      <c r="BN88" s="121"/>
      <c r="BO88" s="121"/>
      <c r="BP88" s="121"/>
      <c r="BQ88" s="118">
        <v>82</v>
      </c>
      <c r="BR88" s="123"/>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344</v>
      </c>
      <c r="BR102" s="991" t="s">
        <v>391</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v>145</v>
      </c>
      <c r="CS102" s="998"/>
      <c r="CT102" s="998"/>
      <c r="CU102" s="998"/>
      <c r="CV102" s="999"/>
      <c r="CW102" s="997" t="s">
        <v>392</v>
      </c>
      <c r="CX102" s="998"/>
      <c r="CY102" s="998"/>
      <c r="CZ102" s="998"/>
      <c r="DA102" s="999"/>
      <c r="DB102" s="997">
        <v>21</v>
      </c>
      <c r="DC102" s="998"/>
      <c r="DD102" s="998"/>
      <c r="DE102" s="998"/>
      <c r="DF102" s="999"/>
      <c r="DG102" s="997" t="s">
        <v>360</v>
      </c>
      <c r="DH102" s="998"/>
      <c r="DI102" s="998"/>
      <c r="DJ102" s="998"/>
      <c r="DK102" s="999"/>
      <c r="DL102" s="997" t="s">
        <v>360</v>
      </c>
      <c r="DM102" s="998"/>
      <c r="DN102" s="998"/>
      <c r="DO102" s="998"/>
      <c r="DP102" s="999"/>
      <c r="DQ102" s="997" t="s">
        <v>360</v>
      </c>
      <c r="DR102" s="998"/>
      <c r="DS102" s="998"/>
      <c r="DT102" s="998"/>
      <c r="DU102" s="999"/>
      <c r="DV102" s="980" t="s">
        <v>360</v>
      </c>
      <c r="DW102" s="981"/>
      <c r="DX102" s="981"/>
      <c r="DY102" s="981"/>
      <c r="DZ102" s="98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3" t="s">
        <v>393</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4" t="s">
        <v>394</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395</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396</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5" t="s">
        <v>397</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398</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102" customFormat="1" ht="26.25" customHeight="1" x14ac:dyDescent="0.15">
      <c r="A109" s="940" t="s">
        <v>399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400</v>
      </c>
      <c r="AB109" s="941"/>
      <c r="AC109" s="941"/>
      <c r="AD109" s="941"/>
      <c r="AE109" s="942"/>
      <c r="AF109" s="943" t="s">
        <v>253</v>
      </c>
      <c r="AG109" s="941"/>
      <c r="AH109" s="941"/>
      <c r="AI109" s="941"/>
      <c r="AJ109" s="942"/>
      <c r="AK109" s="943" t="s">
        <v>252</v>
      </c>
      <c r="AL109" s="941"/>
      <c r="AM109" s="941"/>
      <c r="AN109" s="941"/>
      <c r="AO109" s="942"/>
      <c r="AP109" s="943" t="s">
        <v>401</v>
      </c>
      <c r="AQ109" s="941"/>
      <c r="AR109" s="941"/>
      <c r="AS109" s="941"/>
      <c r="AT109" s="972"/>
      <c r="AU109" s="940" t="s">
        <v>399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400</v>
      </c>
      <c r="BR109" s="941"/>
      <c r="BS109" s="941"/>
      <c r="BT109" s="941"/>
      <c r="BU109" s="942"/>
      <c r="BV109" s="943" t="s">
        <v>253</v>
      </c>
      <c r="BW109" s="941"/>
      <c r="BX109" s="941"/>
      <c r="BY109" s="941"/>
      <c r="BZ109" s="942"/>
      <c r="CA109" s="943" t="s">
        <v>252</v>
      </c>
      <c r="CB109" s="941"/>
      <c r="CC109" s="941"/>
      <c r="CD109" s="941"/>
      <c r="CE109" s="942"/>
      <c r="CF109" s="979" t="s">
        <v>401</v>
      </c>
      <c r="CG109" s="979"/>
      <c r="CH109" s="979"/>
      <c r="CI109" s="979"/>
      <c r="CJ109" s="979"/>
      <c r="CK109" s="943" t="s">
        <v>402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400</v>
      </c>
      <c r="DH109" s="941"/>
      <c r="DI109" s="941"/>
      <c r="DJ109" s="941"/>
      <c r="DK109" s="942"/>
      <c r="DL109" s="943" t="s">
        <v>253</v>
      </c>
      <c r="DM109" s="941"/>
      <c r="DN109" s="941"/>
      <c r="DO109" s="941"/>
      <c r="DP109" s="942"/>
      <c r="DQ109" s="943" t="s">
        <v>252</v>
      </c>
      <c r="DR109" s="941"/>
      <c r="DS109" s="941"/>
      <c r="DT109" s="941"/>
      <c r="DU109" s="942"/>
      <c r="DV109" s="943" t="s">
        <v>401</v>
      </c>
      <c r="DW109" s="941"/>
      <c r="DX109" s="941"/>
      <c r="DY109" s="941"/>
      <c r="DZ109" s="972"/>
    </row>
    <row r="110" spans="1:131" s="102" customFormat="1" ht="26.25" customHeight="1" x14ac:dyDescent="0.15">
      <c r="A110" s="845" t="s">
        <v>403</v>
      </c>
      <c r="B110" s="846"/>
      <c r="C110" s="846"/>
      <c r="D110" s="846"/>
      <c r="E110" s="846"/>
      <c r="F110" s="846"/>
      <c r="G110" s="846"/>
      <c r="H110" s="846"/>
      <c r="I110" s="846"/>
      <c r="J110" s="846"/>
      <c r="K110" s="846"/>
      <c r="L110" s="846"/>
      <c r="M110" s="846"/>
      <c r="N110" s="846"/>
      <c r="O110" s="846"/>
      <c r="P110" s="846"/>
      <c r="Q110" s="846"/>
      <c r="R110" s="846"/>
      <c r="S110" s="846"/>
      <c r="T110" s="846"/>
      <c r="U110" s="846"/>
      <c r="V110" s="846"/>
      <c r="W110" s="846"/>
      <c r="X110" s="846"/>
      <c r="Y110" s="846"/>
      <c r="Z110" s="847"/>
      <c r="AA110" s="933">
        <v>1327239</v>
      </c>
      <c r="AB110" s="934"/>
      <c r="AC110" s="934"/>
      <c r="AD110" s="934"/>
      <c r="AE110" s="935"/>
      <c r="AF110" s="936">
        <v>1118244</v>
      </c>
      <c r="AG110" s="934"/>
      <c r="AH110" s="934"/>
      <c r="AI110" s="934"/>
      <c r="AJ110" s="935"/>
      <c r="AK110" s="936">
        <v>1037200</v>
      </c>
      <c r="AL110" s="934"/>
      <c r="AM110" s="934"/>
      <c r="AN110" s="934"/>
      <c r="AO110" s="935"/>
      <c r="AP110" s="937">
        <v>16.7</v>
      </c>
      <c r="AQ110" s="938"/>
      <c r="AR110" s="938"/>
      <c r="AS110" s="938"/>
      <c r="AT110" s="939"/>
      <c r="AU110" s="973" t="s">
        <v>404</v>
      </c>
      <c r="AV110" s="974"/>
      <c r="AW110" s="974"/>
      <c r="AX110" s="974"/>
      <c r="AY110" s="974"/>
      <c r="AZ110" s="899" t="s">
        <v>405</v>
      </c>
      <c r="BA110" s="846"/>
      <c r="BB110" s="846"/>
      <c r="BC110" s="846"/>
      <c r="BD110" s="846"/>
      <c r="BE110" s="846"/>
      <c r="BF110" s="846"/>
      <c r="BG110" s="846"/>
      <c r="BH110" s="846"/>
      <c r="BI110" s="846"/>
      <c r="BJ110" s="846"/>
      <c r="BK110" s="846"/>
      <c r="BL110" s="846"/>
      <c r="BM110" s="846"/>
      <c r="BN110" s="846"/>
      <c r="BO110" s="846"/>
      <c r="BP110" s="847"/>
      <c r="BQ110" s="900">
        <v>9087239</v>
      </c>
      <c r="BR110" s="881"/>
      <c r="BS110" s="881"/>
      <c r="BT110" s="881"/>
      <c r="BU110" s="881"/>
      <c r="BV110" s="881">
        <v>8800831</v>
      </c>
      <c r="BW110" s="881"/>
      <c r="BX110" s="881"/>
      <c r="BY110" s="881"/>
      <c r="BZ110" s="881"/>
      <c r="CA110" s="881">
        <v>8587138</v>
      </c>
      <c r="CB110" s="881"/>
      <c r="CC110" s="881"/>
      <c r="CD110" s="881"/>
      <c r="CE110" s="881"/>
      <c r="CF110" s="905">
        <v>137.9</v>
      </c>
      <c r="CG110" s="906"/>
      <c r="CH110" s="906"/>
      <c r="CI110" s="906"/>
      <c r="CJ110" s="906"/>
      <c r="CK110" s="969" t="s">
        <v>406</v>
      </c>
      <c r="CL110" s="855"/>
      <c r="CM110" s="930" t="s">
        <v>407</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00" t="s">
        <v>408</v>
      </c>
      <c r="DH110" s="881"/>
      <c r="DI110" s="881"/>
      <c r="DJ110" s="881"/>
      <c r="DK110" s="881"/>
      <c r="DL110" s="881" t="s">
        <v>72</v>
      </c>
      <c r="DM110" s="881"/>
      <c r="DN110" s="881"/>
      <c r="DO110" s="881"/>
      <c r="DP110" s="881"/>
      <c r="DQ110" s="881" t="s">
        <v>72</v>
      </c>
      <c r="DR110" s="881"/>
      <c r="DS110" s="881"/>
      <c r="DT110" s="881"/>
      <c r="DU110" s="881"/>
      <c r="DV110" s="882" t="s">
        <v>72</v>
      </c>
      <c r="DW110" s="882"/>
      <c r="DX110" s="882"/>
      <c r="DY110" s="882"/>
      <c r="DZ110" s="883"/>
    </row>
    <row r="111" spans="1:131" s="102" customFormat="1" ht="26.25" customHeight="1" x14ac:dyDescent="0.15">
      <c r="A111" s="810" t="s">
        <v>409</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61" t="s">
        <v>410</v>
      </c>
      <c r="AB111" s="962"/>
      <c r="AC111" s="962"/>
      <c r="AD111" s="962"/>
      <c r="AE111" s="963"/>
      <c r="AF111" s="964" t="s">
        <v>411</v>
      </c>
      <c r="AG111" s="962"/>
      <c r="AH111" s="962"/>
      <c r="AI111" s="962"/>
      <c r="AJ111" s="963"/>
      <c r="AK111" s="964" t="s">
        <v>412</v>
      </c>
      <c r="AL111" s="962"/>
      <c r="AM111" s="962"/>
      <c r="AN111" s="962"/>
      <c r="AO111" s="963"/>
      <c r="AP111" s="965" t="s">
        <v>412</v>
      </c>
      <c r="AQ111" s="966"/>
      <c r="AR111" s="966"/>
      <c r="AS111" s="966"/>
      <c r="AT111" s="967"/>
      <c r="AU111" s="975"/>
      <c r="AV111" s="976"/>
      <c r="AW111" s="976"/>
      <c r="AX111" s="976"/>
      <c r="AY111" s="976"/>
      <c r="AZ111" s="853" t="s">
        <v>413</v>
      </c>
      <c r="BA111" s="786"/>
      <c r="BB111" s="786"/>
      <c r="BC111" s="786"/>
      <c r="BD111" s="786"/>
      <c r="BE111" s="786"/>
      <c r="BF111" s="786"/>
      <c r="BG111" s="786"/>
      <c r="BH111" s="786"/>
      <c r="BI111" s="786"/>
      <c r="BJ111" s="786"/>
      <c r="BK111" s="786"/>
      <c r="BL111" s="786"/>
      <c r="BM111" s="786"/>
      <c r="BN111" s="786"/>
      <c r="BO111" s="786"/>
      <c r="BP111" s="787"/>
      <c r="BQ111" s="825" t="s">
        <v>72</v>
      </c>
      <c r="BR111" s="826"/>
      <c r="BS111" s="826"/>
      <c r="BT111" s="826"/>
      <c r="BU111" s="826"/>
      <c r="BV111" s="826" t="s">
        <v>411</v>
      </c>
      <c r="BW111" s="826"/>
      <c r="BX111" s="826"/>
      <c r="BY111" s="826"/>
      <c r="BZ111" s="826"/>
      <c r="CA111" s="826" t="s">
        <v>414</v>
      </c>
      <c r="CB111" s="826"/>
      <c r="CC111" s="826"/>
      <c r="CD111" s="826"/>
      <c r="CE111" s="826"/>
      <c r="CF111" s="914" t="s">
        <v>72</v>
      </c>
      <c r="CG111" s="915"/>
      <c r="CH111" s="915"/>
      <c r="CI111" s="915"/>
      <c r="CJ111" s="915"/>
      <c r="CK111" s="970"/>
      <c r="CL111" s="857"/>
      <c r="CM111" s="860" t="s">
        <v>415</v>
      </c>
      <c r="CN111" s="861"/>
      <c r="CO111" s="861"/>
      <c r="CP111" s="861"/>
      <c r="CQ111" s="861"/>
      <c r="CR111" s="861"/>
      <c r="CS111" s="861"/>
      <c r="CT111" s="861"/>
      <c r="CU111" s="861"/>
      <c r="CV111" s="861"/>
      <c r="CW111" s="861"/>
      <c r="CX111" s="861"/>
      <c r="CY111" s="861"/>
      <c r="CZ111" s="861"/>
      <c r="DA111" s="861"/>
      <c r="DB111" s="861"/>
      <c r="DC111" s="861"/>
      <c r="DD111" s="861"/>
      <c r="DE111" s="861"/>
      <c r="DF111" s="862"/>
      <c r="DG111" s="825" t="s">
        <v>411</v>
      </c>
      <c r="DH111" s="826"/>
      <c r="DI111" s="826"/>
      <c r="DJ111" s="826"/>
      <c r="DK111" s="826"/>
      <c r="DL111" s="826" t="s">
        <v>72</v>
      </c>
      <c r="DM111" s="826"/>
      <c r="DN111" s="826"/>
      <c r="DO111" s="826"/>
      <c r="DP111" s="826"/>
      <c r="DQ111" s="826" t="s">
        <v>411</v>
      </c>
      <c r="DR111" s="826"/>
      <c r="DS111" s="826"/>
      <c r="DT111" s="826"/>
      <c r="DU111" s="826"/>
      <c r="DV111" s="832" t="s">
        <v>416</v>
      </c>
      <c r="DW111" s="832"/>
      <c r="DX111" s="832"/>
      <c r="DY111" s="832"/>
      <c r="DZ111" s="833"/>
    </row>
    <row r="112" spans="1:131" s="102" customFormat="1" ht="26.25" customHeight="1" x14ac:dyDescent="0.15">
      <c r="A112" s="955" t="s">
        <v>417</v>
      </c>
      <c r="B112" s="956"/>
      <c r="C112" s="786" t="s">
        <v>418</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416</v>
      </c>
      <c r="AB112" s="816"/>
      <c r="AC112" s="816"/>
      <c r="AD112" s="816"/>
      <c r="AE112" s="817"/>
      <c r="AF112" s="818" t="s">
        <v>72</v>
      </c>
      <c r="AG112" s="816"/>
      <c r="AH112" s="816"/>
      <c r="AI112" s="816"/>
      <c r="AJ112" s="817"/>
      <c r="AK112" s="818" t="s">
        <v>416</v>
      </c>
      <c r="AL112" s="816"/>
      <c r="AM112" s="816"/>
      <c r="AN112" s="816"/>
      <c r="AO112" s="817"/>
      <c r="AP112" s="863" t="s">
        <v>72</v>
      </c>
      <c r="AQ112" s="864"/>
      <c r="AR112" s="864"/>
      <c r="AS112" s="864"/>
      <c r="AT112" s="865"/>
      <c r="AU112" s="975"/>
      <c r="AV112" s="976"/>
      <c r="AW112" s="976"/>
      <c r="AX112" s="976"/>
      <c r="AY112" s="976"/>
      <c r="AZ112" s="853" t="s">
        <v>419</v>
      </c>
      <c r="BA112" s="786"/>
      <c r="BB112" s="786"/>
      <c r="BC112" s="786"/>
      <c r="BD112" s="786"/>
      <c r="BE112" s="786"/>
      <c r="BF112" s="786"/>
      <c r="BG112" s="786"/>
      <c r="BH112" s="786"/>
      <c r="BI112" s="786"/>
      <c r="BJ112" s="786"/>
      <c r="BK112" s="786"/>
      <c r="BL112" s="786"/>
      <c r="BM112" s="786"/>
      <c r="BN112" s="786"/>
      <c r="BO112" s="786"/>
      <c r="BP112" s="787"/>
      <c r="BQ112" s="825">
        <v>2904223</v>
      </c>
      <c r="BR112" s="826"/>
      <c r="BS112" s="826"/>
      <c r="BT112" s="826"/>
      <c r="BU112" s="826"/>
      <c r="BV112" s="826">
        <v>2910708</v>
      </c>
      <c r="BW112" s="826"/>
      <c r="BX112" s="826"/>
      <c r="BY112" s="826"/>
      <c r="BZ112" s="826"/>
      <c r="CA112" s="826">
        <v>2869318</v>
      </c>
      <c r="CB112" s="826"/>
      <c r="CC112" s="826"/>
      <c r="CD112" s="826"/>
      <c r="CE112" s="826"/>
      <c r="CF112" s="914">
        <v>46.1</v>
      </c>
      <c r="CG112" s="915"/>
      <c r="CH112" s="915"/>
      <c r="CI112" s="915"/>
      <c r="CJ112" s="915"/>
      <c r="CK112" s="970"/>
      <c r="CL112" s="857"/>
      <c r="CM112" s="860" t="s">
        <v>420</v>
      </c>
      <c r="CN112" s="861"/>
      <c r="CO112" s="861"/>
      <c r="CP112" s="861"/>
      <c r="CQ112" s="861"/>
      <c r="CR112" s="861"/>
      <c r="CS112" s="861"/>
      <c r="CT112" s="861"/>
      <c r="CU112" s="861"/>
      <c r="CV112" s="861"/>
      <c r="CW112" s="861"/>
      <c r="CX112" s="861"/>
      <c r="CY112" s="861"/>
      <c r="CZ112" s="861"/>
      <c r="DA112" s="861"/>
      <c r="DB112" s="861"/>
      <c r="DC112" s="861"/>
      <c r="DD112" s="861"/>
      <c r="DE112" s="861"/>
      <c r="DF112" s="862"/>
      <c r="DG112" s="825" t="s">
        <v>411</v>
      </c>
      <c r="DH112" s="826"/>
      <c r="DI112" s="826"/>
      <c r="DJ112" s="826"/>
      <c r="DK112" s="826"/>
      <c r="DL112" s="826" t="s">
        <v>410</v>
      </c>
      <c r="DM112" s="826"/>
      <c r="DN112" s="826"/>
      <c r="DO112" s="826"/>
      <c r="DP112" s="826"/>
      <c r="DQ112" s="826" t="s">
        <v>411</v>
      </c>
      <c r="DR112" s="826"/>
      <c r="DS112" s="826"/>
      <c r="DT112" s="826"/>
      <c r="DU112" s="826"/>
      <c r="DV112" s="832" t="s">
        <v>411</v>
      </c>
      <c r="DW112" s="832"/>
      <c r="DX112" s="832"/>
      <c r="DY112" s="832"/>
      <c r="DZ112" s="833"/>
    </row>
    <row r="113" spans="1:130" s="102" customFormat="1" ht="26.25" customHeight="1" x14ac:dyDescent="0.15">
      <c r="A113" s="957"/>
      <c r="B113" s="958"/>
      <c r="C113" s="786" t="s">
        <v>421</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61">
        <v>238353</v>
      </c>
      <c r="AB113" s="962"/>
      <c r="AC113" s="962"/>
      <c r="AD113" s="962"/>
      <c r="AE113" s="963"/>
      <c r="AF113" s="964">
        <v>240742</v>
      </c>
      <c r="AG113" s="962"/>
      <c r="AH113" s="962"/>
      <c r="AI113" s="962"/>
      <c r="AJ113" s="963"/>
      <c r="AK113" s="964">
        <v>256107</v>
      </c>
      <c r="AL113" s="962"/>
      <c r="AM113" s="962"/>
      <c r="AN113" s="962"/>
      <c r="AO113" s="963"/>
      <c r="AP113" s="965">
        <v>4.0999999999999996</v>
      </c>
      <c r="AQ113" s="966"/>
      <c r="AR113" s="966"/>
      <c r="AS113" s="966"/>
      <c r="AT113" s="967"/>
      <c r="AU113" s="975"/>
      <c r="AV113" s="976"/>
      <c r="AW113" s="976"/>
      <c r="AX113" s="976"/>
      <c r="AY113" s="976"/>
      <c r="AZ113" s="853" t="s">
        <v>422</v>
      </c>
      <c r="BA113" s="786"/>
      <c r="BB113" s="786"/>
      <c r="BC113" s="786"/>
      <c r="BD113" s="786"/>
      <c r="BE113" s="786"/>
      <c r="BF113" s="786"/>
      <c r="BG113" s="786"/>
      <c r="BH113" s="786"/>
      <c r="BI113" s="786"/>
      <c r="BJ113" s="786"/>
      <c r="BK113" s="786"/>
      <c r="BL113" s="786"/>
      <c r="BM113" s="786"/>
      <c r="BN113" s="786"/>
      <c r="BO113" s="786"/>
      <c r="BP113" s="787"/>
      <c r="BQ113" s="825">
        <v>226745</v>
      </c>
      <c r="BR113" s="826"/>
      <c r="BS113" s="826"/>
      <c r="BT113" s="826"/>
      <c r="BU113" s="826"/>
      <c r="BV113" s="826">
        <v>198963</v>
      </c>
      <c r="BW113" s="826"/>
      <c r="BX113" s="826"/>
      <c r="BY113" s="826"/>
      <c r="BZ113" s="826"/>
      <c r="CA113" s="826">
        <v>169723</v>
      </c>
      <c r="CB113" s="826"/>
      <c r="CC113" s="826"/>
      <c r="CD113" s="826"/>
      <c r="CE113" s="826"/>
      <c r="CF113" s="914">
        <v>2.7</v>
      </c>
      <c r="CG113" s="915"/>
      <c r="CH113" s="915"/>
      <c r="CI113" s="915"/>
      <c r="CJ113" s="915"/>
      <c r="CK113" s="970"/>
      <c r="CL113" s="857"/>
      <c r="CM113" s="860" t="s">
        <v>423</v>
      </c>
      <c r="CN113" s="861"/>
      <c r="CO113" s="861"/>
      <c r="CP113" s="861"/>
      <c r="CQ113" s="861"/>
      <c r="CR113" s="861"/>
      <c r="CS113" s="861"/>
      <c r="CT113" s="861"/>
      <c r="CU113" s="861"/>
      <c r="CV113" s="861"/>
      <c r="CW113" s="861"/>
      <c r="CX113" s="861"/>
      <c r="CY113" s="861"/>
      <c r="CZ113" s="861"/>
      <c r="DA113" s="861"/>
      <c r="DB113" s="861"/>
      <c r="DC113" s="861"/>
      <c r="DD113" s="861"/>
      <c r="DE113" s="861"/>
      <c r="DF113" s="862"/>
      <c r="DG113" s="815" t="s">
        <v>416</v>
      </c>
      <c r="DH113" s="816"/>
      <c r="DI113" s="816"/>
      <c r="DJ113" s="816"/>
      <c r="DK113" s="817"/>
      <c r="DL113" s="818" t="s">
        <v>410</v>
      </c>
      <c r="DM113" s="816"/>
      <c r="DN113" s="816"/>
      <c r="DO113" s="816"/>
      <c r="DP113" s="817"/>
      <c r="DQ113" s="818" t="s">
        <v>411</v>
      </c>
      <c r="DR113" s="816"/>
      <c r="DS113" s="816"/>
      <c r="DT113" s="816"/>
      <c r="DU113" s="817"/>
      <c r="DV113" s="863" t="s">
        <v>411</v>
      </c>
      <c r="DW113" s="864"/>
      <c r="DX113" s="864"/>
      <c r="DY113" s="864"/>
      <c r="DZ113" s="865"/>
    </row>
    <row r="114" spans="1:130" s="102" customFormat="1" ht="26.25" customHeight="1" x14ac:dyDescent="0.15">
      <c r="A114" s="957"/>
      <c r="B114" s="958"/>
      <c r="C114" s="786" t="s">
        <v>424</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v>12437</v>
      </c>
      <c r="AB114" s="816"/>
      <c r="AC114" s="816"/>
      <c r="AD114" s="816"/>
      <c r="AE114" s="817"/>
      <c r="AF114" s="818">
        <v>34466</v>
      </c>
      <c r="AG114" s="816"/>
      <c r="AH114" s="816"/>
      <c r="AI114" s="816"/>
      <c r="AJ114" s="817"/>
      <c r="AK114" s="818">
        <v>38930</v>
      </c>
      <c r="AL114" s="816"/>
      <c r="AM114" s="816"/>
      <c r="AN114" s="816"/>
      <c r="AO114" s="817"/>
      <c r="AP114" s="863">
        <v>0.6</v>
      </c>
      <c r="AQ114" s="864"/>
      <c r="AR114" s="864"/>
      <c r="AS114" s="864"/>
      <c r="AT114" s="865"/>
      <c r="AU114" s="975"/>
      <c r="AV114" s="976"/>
      <c r="AW114" s="976"/>
      <c r="AX114" s="976"/>
      <c r="AY114" s="976"/>
      <c r="AZ114" s="853" t="s">
        <v>425</v>
      </c>
      <c r="BA114" s="786"/>
      <c r="BB114" s="786"/>
      <c r="BC114" s="786"/>
      <c r="BD114" s="786"/>
      <c r="BE114" s="786"/>
      <c r="BF114" s="786"/>
      <c r="BG114" s="786"/>
      <c r="BH114" s="786"/>
      <c r="BI114" s="786"/>
      <c r="BJ114" s="786"/>
      <c r="BK114" s="786"/>
      <c r="BL114" s="786"/>
      <c r="BM114" s="786"/>
      <c r="BN114" s="786"/>
      <c r="BO114" s="786"/>
      <c r="BP114" s="787"/>
      <c r="BQ114" s="825">
        <v>2195828</v>
      </c>
      <c r="BR114" s="826"/>
      <c r="BS114" s="826"/>
      <c r="BT114" s="826"/>
      <c r="BU114" s="826"/>
      <c r="BV114" s="826">
        <v>2057058</v>
      </c>
      <c r="BW114" s="826"/>
      <c r="BX114" s="826"/>
      <c r="BY114" s="826"/>
      <c r="BZ114" s="826"/>
      <c r="CA114" s="826">
        <v>1928091</v>
      </c>
      <c r="CB114" s="826"/>
      <c r="CC114" s="826"/>
      <c r="CD114" s="826"/>
      <c r="CE114" s="826"/>
      <c r="CF114" s="914">
        <v>31</v>
      </c>
      <c r="CG114" s="915"/>
      <c r="CH114" s="915"/>
      <c r="CI114" s="915"/>
      <c r="CJ114" s="915"/>
      <c r="CK114" s="970"/>
      <c r="CL114" s="857"/>
      <c r="CM114" s="860" t="s">
        <v>426</v>
      </c>
      <c r="CN114" s="861"/>
      <c r="CO114" s="861"/>
      <c r="CP114" s="861"/>
      <c r="CQ114" s="861"/>
      <c r="CR114" s="861"/>
      <c r="CS114" s="861"/>
      <c r="CT114" s="861"/>
      <c r="CU114" s="861"/>
      <c r="CV114" s="861"/>
      <c r="CW114" s="861"/>
      <c r="CX114" s="861"/>
      <c r="CY114" s="861"/>
      <c r="CZ114" s="861"/>
      <c r="DA114" s="861"/>
      <c r="DB114" s="861"/>
      <c r="DC114" s="861"/>
      <c r="DD114" s="861"/>
      <c r="DE114" s="861"/>
      <c r="DF114" s="862"/>
      <c r="DG114" s="815" t="s">
        <v>411</v>
      </c>
      <c r="DH114" s="816"/>
      <c r="DI114" s="816"/>
      <c r="DJ114" s="816"/>
      <c r="DK114" s="817"/>
      <c r="DL114" s="818" t="s">
        <v>411</v>
      </c>
      <c r="DM114" s="816"/>
      <c r="DN114" s="816"/>
      <c r="DO114" s="816"/>
      <c r="DP114" s="817"/>
      <c r="DQ114" s="818" t="s">
        <v>416</v>
      </c>
      <c r="DR114" s="816"/>
      <c r="DS114" s="816"/>
      <c r="DT114" s="816"/>
      <c r="DU114" s="817"/>
      <c r="DV114" s="863" t="s">
        <v>408</v>
      </c>
      <c r="DW114" s="864"/>
      <c r="DX114" s="864"/>
      <c r="DY114" s="864"/>
      <c r="DZ114" s="865"/>
    </row>
    <row r="115" spans="1:130" s="102" customFormat="1" ht="26.25" customHeight="1" x14ac:dyDescent="0.15">
      <c r="A115" s="957"/>
      <c r="B115" s="958"/>
      <c r="C115" s="786" t="s">
        <v>427</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61">
        <v>44</v>
      </c>
      <c r="AB115" s="962"/>
      <c r="AC115" s="962"/>
      <c r="AD115" s="962"/>
      <c r="AE115" s="963"/>
      <c r="AF115" s="964">
        <v>206</v>
      </c>
      <c r="AG115" s="962"/>
      <c r="AH115" s="962"/>
      <c r="AI115" s="962"/>
      <c r="AJ115" s="963"/>
      <c r="AK115" s="964">
        <v>54</v>
      </c>
      <c r="AL115" s="962"/>
      <c r="AM115" s="962"/>
      <c r="AN115" s="962"/>
      <c r="AO115" s="963"/>
      <c r="AP115" s="965">
        <v>0</v>
      </c>
      <c r="AQ115" s="966"/>
      <c r="AR115" s="966"/>
      <c r="AS115" s="966"/>
      <c r="AT115" s="967"/>
      <c r="AU115" s="975"/>
      <c r="AV115" s="976"/>
      <c r="AW115" s="976"/>
      <c r="AX115" s="976"/>
      <c r="AY115" s="976"/>
      <c r="AZ115" s="853" t="s">
        <v>428</v>
      </c>
      <c r="BA115" s="786"/>
      <c r="BB115" s="786"/>
      <c r="BC115" s="786"/>
      <c r="BD115" s="786"/>
      <c r="BE115" s="786"/>
      <c r="BF115" s="786"/>
      <c r="BG115" s="786"/>
      <c r="BH115" s="786"/>
      <c r="BI115" s="786"/>
      <c r="BJ115" s="786"/>
      <c r="BK115" s="786"/>
      <c r="BL115" s="786"/>
      <c r="BM115" s="786"/>
      <c r="BN115" s="786"/>
      <c r="BO115" s="786"/>
      <c r="BP115" s="787"/>
      <c r="BQ115" s="825" t="s">
        <v>411</v>
      </c>
      <c r="BR115" s="826"/>
      <c r="BS115" s="826"/>
      <c r="BT115" s="826"/>
      <c r="BU115" s="826"/>
      <c r="BV115" s="826" t="s">
        <v>408</v>
      </c>
      <c r="BW115" s="826"/>
      <c r="BX115" s="826"/>
      <c r="BY115" s="826"/>
      <c r="BZ115" s="826"/>
      <c r="CA115" s="826" t="s">
        <v>416</v>
      </c>
      <c r="CB115" s="826"/>
      <c r="CC115" s="826"/>
      <c r="CD115" s="826"/>
      <c r="CE115" s="826"/>
      <c r="CF115" s="914" t="s">
        <v>416</v>
      </c>
      <c r="CG115" s="915"/>
      <c r="CH115" s="915"/>
      <c r="CI115" s="915"/>
      <c r="CJ115" s="915"/>
      <c r="CK115" s="970"/>
      <c r="CL115" s="857"/>
      <c r="CM115" s="853" t="s">
        <v>429</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t="s">
        <v>72</v>
      </c>
      <c r="DH115" s="816"/>
      <c r="DI115" s="816"/>
      <c r="DJ115" s="816"/>
      <c r="DK115" s="817"/>
      <c r="DL115" s="818" t="s">
        <v>408</v>
      </c>
      <c r="DM115" s="816"/>
      <c r="DN115" s="816"/>
      <c r="DO115" s="816"/>
      <c r="DP115" s="817"/>
      <c r="DQ115" s="818" t="s">
        <v>411</v>
      </c>
      <c r="DR115" s="816"/>
      <c r="DS115" s="816"/>
      <c r="DT115" s="816"/>
      <c r="DU115" s="817"/>
      <c r="DV115" s="863" t="s">
        <v>411</v>
      </c>
      <c r="DW115" s="864"/>
      <c r="DX115" s="864"/>
      <c r="DY115" s="864"/>
      <c r="DZ115" s="865"/>
    </row>
    <row r="116" spans="1:130" s="102" customFormat="1" ht="26.25" customHeight="1" x14ac:dyDescent="0.15">
      <c r="A116" s="959"/>
      <c r="B116" s="960"/>
      <c r="C116" s="919" t="s">
        <v>430</v>
      </c>
      <c r="D116" s="919"/>
      <c r="E116" s="919"/>
      <c r="F116" s="919"/>
      <c r="G116" s="919"/>
      <c r="H116" s="919"/>
      <c r="I116" s="919"/>
      <c r="J116" s="919"/>
      <c r="K116" s="919"/>
      <c r="L116" s="919"/>
      <c r="M116" s="919"/>
      <c r="N116" s="919"/>
      <c r="O116" s="919"/>
      <c r="P116" s="919"/>
      <c r="Q116" s="919"/>
      <c r="R116" s="919"/>
      <c r="S116" s="919"/>
      <c r="T116" s="919"/>
      <c r="U116" s="919"/>
      <c r="V116" s="919"/>
      <c r="W116" s="919"/>
      <c r="X116" s="919"/>
      <c r="Y116" s="919"/>
      <c r="Z116" s="920"/>
      <c r="AA116" s="815">
        <v>29</v>
      </c>
      <c r="AB116" s="816"/>
      <c r="AC116" s="816"/>
      <c r="AD116" s="816"/>
      <c r="AE116" s="817"/>
      <c r="AF116" s="818">
        <v>419</v>
      </c>
      <c r="AG116" s="816"/>
      <c r="AH116" s="816"/>
      <c r="AI116" s="816"/>
      <c r="AJ116" s="817"/>
      <c r="AK116" s="818">
        <v>201</v>
      </c>
      <c r="AL116" s="816"/>
      <c r="AM116" s="816"/>
      <c r="AN116" s="816"/>
      <c r="AO116" s="817"/>
      <c r="AP116" s="863">
        <v>0</v>
      </c>
      <c r="AQ116" s="864"/>
      <c r="AR116" s="864"/>
      <c r="AS116" s="864"/>
      <c r="AT116" s="865"/>
      <c r="AU116" s="975"/>
      <c r="AV116" s="976"/>
      <c r="AW116" s="976"/>
      <c r="AX116" s="976"/>
      <c r="AY116" s="976"/>
      <c r="AZ116" s="902" t="s">
        <v>431</v>
      </c>
      <c r="BA116" s="903"/>
      <c r="BB116" s="903"/>
      <c r="BC116" s="903"/>
      <c r="BD116" s="903"/>
      <c r="BE116" s="903"/>
      <c r="BF116" s="903"/>
      <c r="BG116" s="903"/>
      <c r="BH116" s="903"/>
      <c r="BI116" s="903"/>
      <c r="BJ116" s="903"/>
      <c r="BK116" s="903"/>
      <c r="BL116" s="903"/>
      <c r="BM116" s="903"/>
      <c r="BN116" s="903"/>
      <c r="BO116" s="903"/>
      <c r="BP116" s="904"/>
      <c r="BQ116" s="825" t="s">
        <v>410</v>
      </c>
      <c r="BR116" s="826"/>
      <c r="BS116" s="826"/>
      <c r="BT116" s="826"/>
      <c r="BU116" s="826"/>
      <c r="BV116" s="826" t="s">
        <v>411</v>
      </c>
      <c r="BW116" s="826"/>
      <c r="BX116" s="826"/>
      <c r="BY116" s="826"/>
      <c r="BZ116" s="826"/>
      <c r="CA116" s="826" t="s">
        <v>410</v>
      </c>
      <c r="CB116" s="826"/>
      <c r="CC116" s="826"/>
      <c r="CD116" s="826"/>
      <c r="CE116" s="826"/>
      <c r="CF116" s="914" t="s">
        <v>72</v>
      </c>
      <c r="CG116" s="915"/>
      <c r="CH116" s="915"/>
      <c r="CI116" s="915"/>
      <c r="CJ116" s="915"/>
      <c r="CK116" s="970"/>
      <c r="CL116" s="857"/>
      <c r="CM116" s="860" t="s">
        <v>432</v>
      </c>
      <c r="CN116" s="861"/>
      <c r="CO116" s="861"/>
      <c r="CP116" s="861"/>
      <c r="CQ116" s="861"/>
      <c r="CR116" s="861"/>
      <c r="CS116" s="861"/>
      <c r="CT116" s="861"/>
      <c r="CU116" s="861"/>
      <c r="CV116" s="861"/>
      <c r="CW116" s="861"/>
      <c r="CX116" s="861"/>
      <c r="CY116" s="861"/>
      <c r="CZ116" s="861"/>
      <c r="DA116" s="861"/>
      <c r="DB116" s="861"/>
      <c r="DC116" s="861"/>
      <c r="DD116" s="861"/>
      <c r="DE116" s="861"/>
      <c r="DF116" s="862"/>
      <c r="DG116" s="815" t="s">
        <v>416</v>
      </c>
      <c r="DH116" s="816"/>
      <c r="DI116" s="816"/>
      <c r="DJ116" s="816"/>
      <c r="DK116" s="817"/>
      <c r="DL116" s="818" t="s">
        <v>411</v>
      </c>
      <c r="DM116" s="816"/>
      <c r="DN116" s="816"/>
      <c r="DO116" s="816"/>
      <c r="DP116" s="817"/>
      <c r="DQ116" s="818" t="s">
        <v>408</v>
      </c>
      <c r="DR116" s="816"/>
      <c r="DS116" s="816"/>
      <c r="DT116" s="816"/>
      <c r="DU116" s="817"/>
      <c r="DV116" s="863" t="s">
        <v>411</v>
      </c>
      <c r="DW116" s="864"/>
      <c r="DX116" s="864"/>
      <c r="DY116" s="864"/>
      <c r="DZ116" s="865"/>
    </row>
    <row r="117" spans="1:130" s="102" customFormat="1" ht="26.25" customHeight="1" x14ac:dyDescent="0.15">
      <c r="A117" s="940" t="s">
        <v>133</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916" t="s">
        <v>433</v>
      </c>
      <c r="Z117" s="942"/>
      <c r="AA117" s="947">
        <v>1578102</v>
      </c>
      <c r="AB117" s="948"/>
      <c r="AC117" s="948"/>
      <c r="AD117" s="948"/>
      <c r="AE117" s="949"/>
      <c r="AF117" s="950">
        <v>1394077</v>
      </c>
      <c r="AG117" s="948"/>
      <c r="AH117" s="948"/>
      <c r="AI117" s="948"/>
      <c r="AJ117" s="949"/>
      <c r="AK117" s="950">
        <v>1332492</v>
      </c>
      <c r="AL117" s="948"/>
      <c r="AM117" s="948"/>
      <c r="AN117" s="948"/>
      <c r="AO117" s="949"/>
      <c r="AP117" s="951"/>
      <c r="AQ117" s="952"/>
      <c r="AR117" s="952"/>
      <c r="AS117" s="952"/>
      <c r="AT117" s="953"/>
      <c r="AU117" s="975"/>
      <c r="AV117" s="976"/>
      <c r="AW117" s="976"/>
      <c r="AX117" s="976"/>
      <c r="AY117" s="976"/>
      <c r="AZ117" s="902" t="s">
        <v>434</v>
      </c>
      <c r="BA117" s="903"/>
      <c r="BB117" s="903"/>
      <c r="BC117" s="903"/>
      <c r="BD117" s="903"/>
      <c r="BE117" s="903"/>
      <c r="BF117" s="903"/>
      <c r="BG117" s="903"/>
      <c r="BH117" s="903"/>
      <c r="BI117" s="903"/>
      <c r="BJ117" s="903"/>
      <c r="BK117" s="903"/>
      <c r="BL117" s="903"/>
      <c r="BM117" s="903"/>
      <c r="BN117" s="903"/>
      <c r="BO117" s="903"/>
      <c r="BP117" s="904"/>
      <c r="BQ117" s="825" t="s">
        <v>129</v>
      </c>
      <c r="BR117" s="826"/>
      <c r="BS117" s="826"/>
      <c r="BT117" s="826"/>
      <c r="BU117" s="826"/>
      <c r="BV117" s="826" t="s">
        <v>72</v>
      </c>
      <c r="BW117" s="826"/>
      <c r="BX117" s="826"/>
      <c r="BY117" s="826"/>
      <c r="BZ117" s="826"/>
      <c r="CA117" s="826" t="s">
        <v>72</v>
      </c>
      <c r="CB117" s="826"/>
      <c r="CC117" s="826"/>
      <c r="CD117" s="826"/>
      <c r="CE117" s="826"/>
      <c r="CF117" s="914" t="s">
        <v>412</v>
      </c>
      <c r="CG117" s="915"/>
      <c r="CH117" s="915"/>
      <c r="CI117" s="915"/>
      <c r="CJ117" s="915"/>
      <c r="CK117" s="970"/>
      <c r="CL117" s="857"/>
      <c r="CM117" s="860" t="s">
        <v>435</v>
      </c>
      <c r="CN117" s="861"/>
      <c r="CO117" s="861"/>
      <c r="CP117" s="861"/>
      <c r="CQ117" s="861"/>
      <c r="CR117" s="861"/>
      <c r="CS117" s="861"/>
      <c r="CT117" s="861"/>
      <c r="CU117" s="861"/>
      <c r="CV117" s="861"/>
      <c r="CW117" s="861"/>
      <c r="CX117" s="861"/>
      <c r="CY117" s="861"/>
      <c r="CZ117" s="861"/>
      <c r="DA117" s="861"/>
      <c r="DB117" s="861"/>
      <c r="DC117" s="861"/>
      <c r="DD117" s="861"/>
      <c r="DE117" s="861"/>
      <c r="DF117" s="862"/>
      <c r="DG117" s="815" t="s">
        <v>72</v>
      </c>
      <c r="DH117" s="816"/>
      <c r="DI117" s="816"/>
      <c r="DJ117" s="816"/>
      <c r="DK117" s="817"/>
      <c r="DL117" s="818" t="s">
        <v>72</v>
      </c>
      <c r="DM117" s="816"/>
      <c r="DN117" s="816"/>
      <c r="DO117" s="816"/>
      <c r="DP117" s="817"/>
      <c r="DQ117" s="818" t="s">
        <v>129</v>
      </c>
      <c r="DR117" s="816"/>
      <c r="DS117" s="816"/>
      <c r="DT117" s="816"/>
      <c r="DU117" s="817"/>
      <c r="DV117" s="863" t="s">
        <v>72</v>
      </c>
      <c r="DW117" s="864"/>
      <c r="DX117" s="864"/>
      <c r="DY117" s="864"/>
      <c r="DZ117" s="865"/>
    </row>
    <row r="118" spans="1:130" s="102" customFormat="1" ht="26.25" customHeight="1" x14ac:dyDescent="0.15">
      <c r="A118" s="940" t="s">
        <v>402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400</v>
      </c>
      <c r="AB118" s="941"/>
      <c r="AC118" s="941"/>
      <c r="AD118" s="941"/>
      <c r="AE118" s="942"/>
      <c r="AF118" s="943" t="s">
        <v>253</v>
      </c>
      <c r="AG118" s="941"/>
      <c r="AH118" s="941"/>
      <c r="AI118" s="941"/>
      <c r="AJ118" s="942"/>
      <c r="AK118" s="943" t="s">
        <v>252</v>
      </c>
      <c r="AL118" s="941"/>
      <c r="AM118" s="941"/>
      <c r="AN118" s="941"/>
      <c r="AO118" s="942"/>
      <c r="AP118" s="944" t="s">
        <v>401</v>
      </c>
      <c r="AQ118" s="945"/>
      <c r="AR118" s="945"/>
      <c r="AS118" s="945"/>
      <c r="AT118" s="946"/>
      <c r="AU118" s="975"/>
      <c r="AV118" s="976"/>
      <c r="AW118" s="976"/>
      <c r="AX118" s="976"/>
      <c r="AY118" s="976"/>
      <c r="AZ118" s="918" t="s">
        <v>436</v>
      </c>
      <c r="BA118" s="919"/>
      <c r="BB118" s="919"/>
      <c r="BC118" s="919"/>
      <c r="BD118" s="919"/>
      <c r="BE118" s="919"/>
      <c r="BF118" s="919"/>
      <c r="BG118" s="919"/>
      <c r="BH118" s="919"/>
      <c r="BI118" s="919"/>
      <c r="BJ118" s="919"/>
      <c r="BK118" s="919"/>
      <c r="BL118" s="919"/>
      <c r="BM118" s="919"/>
      <c r="BN118" s="919"/>
      <c r="BO118" s="919"/>
      <c r="BP118" s="920"/>
      <c r="BQ118" s="921" t="s">
        <v>72</v>
      </c>
      <c r="BR118" s="884"/>
      <c r="BS118" s="884"/>
      <c r="BT118" s="884"/>
      <c r="BU118" s="884"/>
      <c r="BV118" s="884" t="s">
        <v>129</v>
      </c>
      <c r="BW118" s="884"/>
      <c r="BX118" s="884"/>
      <c r="BY118" s="884"/>
      <c r="BZ118" s="884"/>
      <c r="CA118" s="884" t="s">
        <v>72</v>
      </c>
      <c r="CB118" s="884"/>
      <c r="CC118" s="884"/>
      <c r="CD118" s="884"/>
      <c r="CE118" s="884"/>
      <c r="CF118" s="914" t="s">
        <v>129</v>
      </c>
      <c r="CG118" s="915"/>
      <c r="CH118" s="915"/>
      <c r="CI118" s="915"/>
      <c r="CJ118" s="915"/>
      <c r="CK118" s="970"/>
      <c r="CL118" s="857"/>
      <c r="CM118" s="860" t="s">
        <v>437</v>
      </c>
      <c r="CN118" s="861"/>
      <c r="CO118" s="861"/>
      <c r="CP118" s="861"/>
      <c r="CQ118" s="861"/>
      <c r="CR118" s="861"/>
      <c r="CS118" s="861"/>
      <c r="CT118" s="861"/>
      <c r="CU118" s="861"/>
      <c r="CV118" s="861"/>
      <c r="CW118" s="861"/>
      <c r="CX118" s="861"/>
      <c r="CY118" s="861"/>
      <c r="CZ118" s="861"/>
      <c r="DA118" s="861"/>
      <c r="DB118" s="861"/>
      <c r="DC118" s="861"/>
      <c r="DD118" s="861"/>
      <c r="DE118" s="861"/>
      <c r="DF118" s="862"/>
      <c r="DG118" s="815" t="s">
        <v>72</v>
      </c>
      <c r="DH118" s="816"/>
      <c r="DI118" s="816"/>
      <c r="DJ118" s="816"/>
      <c r="DK118" s="817"/>
      <c r="DL118" s="818" t="s">
        <v>412</v>
      </c>
      <c r="DM118" s="816"/>
      <c r="DN118" s="816"/>
      <c r="DO118" s="816"/>
      <c r="DP118" s="817"/>
      <c r="DQ118" s="818" t="s">
        <v>129</v>
      </c>
      <c r="DR118" s="816"/>
      <c r="DS118" s="816"/>
      <c r="DT118" s="816"/>
      <c r="DU118" s="817"/>
      <c r="DV118" s="863" t="s">
        <v>129</v>
      </c>
      <c r="DW118" s="864"/>
      <c r="DX118" s="864"/>
      <c r="DY118" s="864"/>
      <c r="DZ118" s="865"/>
    </row>
    <row r="119" spans="1:130" s="102" customFormat="1" ht="26.25" customHeight="1" x14ac:dyDescent="0.15">
      <c r="A119" s="854" t="s">
        <v>406</v>
      </c>
      <c r="B119" s="855"/>
      <c r="C119" s="930" t="s">
        <v>407</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129</v>
      </c>
      <c r="AB119" s="934"/>
      <c r="AC119" s="934"/>
      <c r="AD119" s="934"/>
      <c r="AE119" s="935"/>
      <c r="AF119" s="936" t="s">
        <v>129</v>
      </c>
      <c r="AG119" s="934"/>
      <c r="AH119" s="934"/>
      <c r="AI119" s="934"/>
      <c r="AJ119" s="935"/>
      <c r="AK119" s="936" t="s">
        <v>412</v>
      </c>
      <c r="AL119" s="934"/>
      <c r="AM119" s="934"/>
      <c r="AN119" s="934"/>
      <c r="AO119" s="935"/>
      <c r="AP119" s="937" t="s">
        <v>438</v>
      </c>
      <c r="AQ119" s="938"/>
      <c r="AR119" s="938"/>
      <c r="AS119" s="938"/>
      <c r="AT119" s="939"/>
      <c r="AU119" s="977"/>
      <c r="AV119" s="978"/>
      <c r="AW119" s="978"/>
      <c r="AX119" s="978"/>
      <c r="AY119" s="978"/>
      <c r="AZ119" s="133" t="s">
        <v>133</v>
      </c>
      <c r="BA119" s="133"/>
      <c r="BB119" s="133"/>
      <c r="BC119" s="133"/>
      <c r="BD119" s="133"/>
      <c r="BE119" s="133"/>
      <c r="BF119" s="133"/>
      <c r="BG119" s="133"/>
      <c r="BH119" s="133"/>
      <c r="BI119" s="133"/>
      <c r="BJ119" s="133"/>
      <c r="BK119" s="133"/>
      <c r="BL119" s="133"/>
      <c r="BM119" s="133"/>
      <c r="BN119" s="133"/>
      <c r="BO119" s="916" t="s">
        <v>439</v>
      </c>
      <c r="BP119" s="917"/>
      <c r="BQ119" s="921">
        <v>14414035</v>
      </c>
      <c r="BR119" s="884"/>
      <c r="BS119" s="884"/>
      <c r="BT119" s="884"/>
      <c r="BU119" s="884"/>
      <c r="BV119" s="884">
        <v>13967560</v>
      </c>
      <c r="BW119" s="884"/>
      <c r="BX119" s="884"/>
      <c r="BY119" s="884"/>
      <c r="BZ119" s="884"/>
      <c r="CA119" s="884">
        <v>13554270</v>
      </c>
      <c r="CB119" s="884"/>
      <c r="CC119" s="884"/>
      <c r="CD119" s="884"/>
      <c r="CE119" s="884"/>
      <c r="CF119" s="782"/>
      <c r="CG119" s="783"/>
      <c r="CH119" s="783"/>
      <c r="CI119" s="783"/>
      <c r="CJ119" s="873"/>
      <c r="CK119" s="971"/>
      <c r="CL119" s="859"/>
      <c r="CM119" s="877" t="s">
        <v>440</v>
      </c>
      <c r="CN119" s="878"/>
      <c r="CO119" s="878"/>
      <c r="CP119" s="878"/>
      <c r="CQ119" s="878"/>
      <c r="CR119" s="878"/>
      <c r="CS119" s="878"/>
      <c r="CT119" s="878"/>
      <c r="CU119" s="878"/>
      <c r="CV119" s="878"/>
      <c r="CW119" s="878"/>
      <c r="CX119" s="878"/>
      <c r="CY119" s="878"/>
      <c r="CZ119" s="878"/>
      <c r="DA119" s="878"/>
      <c r="DB119" s="878"/>
      <c r="DC119" s="878"/>
      <c r="DD119" s="878"/>
      <c r="DE119" s="878"/>
      <c r="DF119" s="879"/>
      <c r="DG119" s="798" t="s">
        <v>72</v>
      </c>
      <c r="DH119" s="799"/>
      <c r="DI119" s="799"/>
      <c r="DJ119" s="799"/>
      <c r="DK119" s="800"/>
      <c r="DL119" s="801" t="s">
        <v>129</v>
      </c>
      <c r="DM119" s="799"/>
      <c r="DN119" s="799"/>
      <c r="DO119" s="799"/>
      <c r="DP119" s="800"/>
      <c r="DQ119" s="801" t="s">
        <v>438</v>
      </c>
      <c r="DR119" s="799"/>
      <c r="DS119" s="799"/>
      <c r="DT119" s="799"/>
      <c r="DU119" s="800"/>
      <c r="DV119" s="887" t="s">
        <v>129</v>
      </c>
      <c r="DW119" s="888"/>
      <c r="DX119" s="888"/>
      <c r="DY119" s="888"/>
      <c r="DZ119" s="889"/>
    </row>
    <row r="120" spans="1:130" s="102" customFormat="1" ht="26.25" customHeight="1" x14ac:dyDescent="0.15">
      <c r="A120" s="856"/>
      <c r="B120" s="857"/>
      <c r="C120" s="860" t="s">
        <v>415</v>
      </c>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2"/>
      <c r="AA120" s="815" t="s">
        <v>72</v>
      </c>
      <c r="AB120" s="816"/>
      <c r="AC120" s="816"/>
      <c r="AD120" s="816"/>
      <c r="AE120" s="817"/>
      <c r="AF120" s="818" t="s">
        <v>72</v>
      </c>
      <c r="AG120" s="816"/>
      <c r="AH120" s="816"/>
      <c r="AI120" s="816"/>
      <c r="AJ120" s="817"/>
      <c r="AK120" s="818" t="s">
        <v>72</v>
      </c>
      <c r="AL120" s="816"/>
      <c r="AM120" s="816"/>
      <c r="AN120" s="816"/>
      <c r="AO120" s="817"/>
      <c r="AP120" s="863" t="s">
        <v>72</v>
      </c>
      <c r="AQ120" s="864"/>
      <c r="AR120" s="864"/>
      <c r="AS120" s="864"/>
      <c r="AT120" s="865"/>
      <c r="AU120" s="922" t="s">
        <v>441</v>
      </c>
      <c r="AV120" s="923"/>
      <c r="AW120" s="923"/>
      <c r="AX120" s="923"/>
      <c r="AY120" s="924"/>
      <c r="AZ120" s="899" t="s">
        <v>442</v>
      </c>
      <c r="BA120" s="846"/>
      <c r="BB120" s="846"/>
      <c r="BC120" s="846"/>
      <c r="BD120" s="846"/>
      <c r="BE120" s="846"/>
      <c r="BF120" s="846"/>
      <c r="BG120" s="846"/>
      <c r="BH120" s="846"/>
      <c r="BI120" s="846"/>
      <c r="BJ120" s="846"/>
      <c r="BK120" s="846"/>
      <c r="BL120" s="846"/>
      <c r="BM120" s="846"/>
      <c r="BN120" s="846"/>
      <c r="BO120" s="846"/>
      <c r="BP120" s="847"/>
      <c r="BQ120" s="900">
        <v>1897556</v>
      </c>
      <c r="BR120" s="881"/>
      <c r="BS120" s="881"/>
      <c r="BT120" s="881"/>
      <c r="BU120" s="881"/>
      <c r="BV120" s="881">
        <v>2199699</v>
      </c>
      <c r="BW120" s="881"/>
      <c r="BX120" s="881"/>
      <c r="BY120" s="881"/>
      <c r="BZ120" s="881"/>
      <c r="CA120" s="881">
        <v>2739361</v>
      </c>
      <c r="CB120" s="881"/>
      <c r="CC120" s="881"/>
      <c r="CD120" s="881"/>
      <c r="CE120" s="881"/>
      <c r="CF120" s="905">
        <v>44</v>
      </c>
      <c r="CG120" s="906"/>
      <c r="CH120" s="906"/>
      <c r="CI120" s="906"/>
      <c r="CJ120" s="906"/>
      <c r="CK120" s="907" t="s">
        <v>443</v>
      </c>
      <c r="CL120" s="891"/>
      <c r="CM120" s="891"/>
      <c r="CN120" s="891"/>
      <c r="CO120" s="892"/>
      <c r="CP120" s="911" t="s">
        <v>368</v>
      </c>
      <c r="CQ120" s="912"/>
      <c r="CR120" s="912"/>
      <c r="CS120" s="912"/>
      <c r="CT120" s="912"/>
      <c r="CU120" s="912"/>
      <c r="CV120" s="912"/>
      <c r="CW120" s="912"/>
      <c r="CX120" s="912"/>
      <c r="CY120" s="912"/>
      <c r="CZ120" s="912"/>
      <c r="DA120" s="912"/>
      <c r="DB120" s="912"/>
      <c r="DC120" s="912"/>
      <c r="DD120" s="912"/>
      <c r="DE120" s="912"/>
      <c r="DF120" s="913"/>
      <c r="DG120" s="900">
        <v>1365518</v>
      </c>
      <c r="DH120" s="881"/>
      <c r="DI120" s="881"/>
      <c r="DJ120" s="881"/>
      <c r="DK120" s="881"/>
      <c r="DL120" s="881">
        <v>1478832</v>
      </c>
      <c r="DM120" s="881"/>
      <c r="DN120" s="881"/>
      <c r="DO120" s="881"/>
      <c r="DP120" s="881"/>
      <c r="DQ120" s="881">
        <v>1557701</v>
      </c>
      <c r="DR120" s="881"/>
      <c r="DS120" s="881"/>
      <c r="DT120" s="881"/>
      <c r="DU120" s="881"/>
      <c r="DV120" s="882">
        <v>25</v>
      </c>
      <c r="DW120" s="882"/>
      <c r="DX120" s="882"/>
      <c r="DY120" s="882"/>
      <c r="DZ120" s="883"/>
    </row>
    <row r="121" spans="1:130" s="102" customFormat="1" ht="26.25" customHeight="1" x14ac:dyDescent="0.15">
      <c r="A121" s="856"/>
      <c r="B121" s="857"/>
      <c r="C121" s="902" t="s">
        <v>444</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t="s">
        <v>410</v>
      </c>
      <c r="AB121" s="816"/>
      <c r="AC121" s="816"/>
      <c r="AD121" s="816"/>
      <c r="AE121" s="817"/>
      <c r="AF121" s="818" t="s">
        <v>72</v>
      </c>
      <c r="AG121" s="816"/>
      <c r="AH121" s="816"/>
      <c r="AI121" s="816"/>
      <c r="AJ121" s="817"/>
      <c r="AK121" s="818" t="s">
        <v>412</v>
      </c>
      <c r="AL121" s="816"/>
      <c r="AM121" s="816"/>
      <c r="AN121" s="816"/>
      <c r="AO121" s="817"/>
      <c r="AP121" s="863" t="s">
        <v>445</v>
      </c>
      <c r="AQ121" s="864"/>
      <c r="AR121" s="864"/>
      <c r="AS121" s="864"/>
      <c r="AT121" s="865"/>
      <c r="AU121" s="925"/>
      <c r="AV121" s="926"/>
      <c r="AW121" s="926"/>
      <c r="AX121" s="926"/>
      <c r="AY121" s="927"/>
      <c r="AZ121" s="853" t="s">
        <v>446</v>
      </c>
      <c r="BA121" s="786"/>
      <c r="BB121" s="786"/>
      <c r="BC121" s="786"/>
      <c r="BD121" s="786"/>
      <c r="BE121" s="786"/>
      <c r="BF121" s="786"/>
      <c r="BG121" s="786"/>
      <c r="BH121" s="786"/>
      <c r="BI121" s="786"/>
      <c r="BJ121" s="786"/>
      <c r="BK121" s="786"/>
      <c r="BL121" s="786"/>
      <c r="BM121" s="786"/>
      <c r="BN121" s="786"/>
      <c r="BO121" s="786"/>
      <c r="BP121" s="787"/>
      <c r="BQ121" s="825">
        <v>41596</v>
      </c>
      <c r="BR121" s="826"/>
      <c r="BS121" s="826"/>
      <c r="BT121" s="826"/>
      <c r="BU121" s="826"/>
      <c r="BV121" s="826">
        <v>25572</v>
      </c>
      <c r="BW121" s="826"/>
      <c r="BX121" s="826"/>
      <c r="BY121" s="826"/>
      <c r="BZ121" s="826"/>
      <c r="CA121" s="826">
        <v>22431</v>
      </c>
      <c r="CB121" s="826"/>
      <c r="CC121" s="826"/>
      <c r="CD121" s="826"/>
      <c r="CE121" s="826"/>
      <c r="CF121" s="914">
        <v>0.4</v>
      </c>
      <c r="CG121" s="915"/>
      <c r="CH121" s="915"/>
      <c r="CI121" s="915"/>
      <c r="CJ121" s="915"/>
      <c r="CK121" s="908"/>
      <c r="CL121" s="894"/>
      <c r="CM121" s="894"/>
      <c r="CN121" s="894"/>
      <c r="CO121" s="895"/>
      <c r="CP121" s="874" t="s">
        <v>447</v>
      </c>
      <c r="CQ121" s="875"/>
      <c r="CR121" s="875"/>
      <c r="CS121" s="875"/>
      <c r="CT121" s="875"/>
      <c r="CU121" s="875"/>
      <c r="CV121" s="875"/>
      <c r="CW121" s="875"/>
      <c r="CX121" s="875"/>
      <c r="CY121" s="875"/>
      <c r="CZ121" s="875"/>
      <c r="DA121" s="875"/>
      <c r="DB121" s="875"/>
      <c r="DC121" s="875"/>
      <c r="DD121" s="875"/>
      <c r="DE121" s="875"/>
      <c r="DF121" s="876"/>
      <c r="DG121" s="825">
        <v>1238707</v>
      </c>
      <c r="DH121" s="826"/>
      <c r="DI121" s="826"/>
      <c r="DJ121" s="826"/>
      <c r="DK121" s="826"/>
      <c r="DL121" s="826">
        <v>1196697</v>
      </c>
      <c r="DM121" s="826"/>
      <c r="DN121" s="826"/>
      <c r="DO121" s="826"/>
      <c r="DP121" s="826"/>
      <c r="DQ121" s="826">
        <v>1142299</v>
      </c>
      <c r="DR121" s="826"/>
      <c r="DS121" s="826"/>
      <c r="DT121" s="826"/>
      <c r="DU121" s="826"/>
      <c r="DV121" s="832">
        <v>18.3</v>
      </c>
      <c r="DW121" s="832"/>
      <c r="DX121" s="832"/>
      <c r="DY121" s="832"/>
      <c r="DZ121" s="833"/>
    </row>
    <row r="122" spans="1:130" s="102" customFormat="1" ht="26.25" customHeight="1" x14ac:dyDescent="0.15">
      <c r="A122" s="856"/>
      <c r="B122" s="857"/>
      <c r="C122" s="860" t="s">
        <v>426</v>
      </c>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2"/>
      <c r="AA122" s="815" t="s">
        <v>129</v>
      </c>
      <c r="AB122" s="816"/>
      <c r="AC122" s="816"/>
      <c r="AD122" s="816"/>
      <c r="AE122" s="817"/>
      <c r="AF122" s="818" t="s">
        <v>416</v>
      </c>
      <c r="AG122" s="816"/>
      <c r="AH122" s="816"/>
      <c r="AI122" s="816"/>
      <c r="AJ122" s="817"/>
      <c r="AK122" s="818" t="s">
        <v>129</v>
      </c>
      <c r="AL122" s="816"/>
      <c r="AM122" s="816"/>
      <c r="AN122" s="816"/>
      <c r="AO122" s="817"/>
      <c r="AP122" s="863" t="s">
        <v>129</v>
      </c>
      <c r="AQ122" s="864"/>
      <c r="AR122" s="864"/>
      <c r="AS122" s="864"/>
      <c r="AT122" s="865"/>
      <c r="AU122" s="925"/>
      <c r="AV122" s="926"/>
      <c r="AW122" s="926"/>
      <c r="AX122" s="926"/>
      <c r="AY122" s="927"/>
      <c r="AZ122" s="918" t="s">
        <v>448</v>
      </c>
      <c r="BA122" s="919"/>
      <c r="BB122" s="919"/>
      <c r="BC122" s="919"/>
      <c r="BD122" s="919"/>
      <c r="BE122" s="919"/>
      <c r="BF122" s="919"/>
      <c r="BG122" s="919"/>
      <c r="BH122" s="919"/>
      <c r="BI122" s="919"/>
      <c r="BJ122" s="919"/>
      <c r="BK122" s="919"/>
      <c r="BL122" s="919"/>
      <c r="BM122" s="919"/>
      <c r="BN122" s="919"/>
      <c r="BO122" s="919"/>
      <c r="BP122" s="920"/>
      <c r="BQ122" s="921">
        <v>9329079</v>
      </c>
      <c r="BR122" s="884"/>
      <c r="BS122" s="884"/>
      <c r="BT122" s="884"/>
      <c r="BU122" s="884"/>
      <c r="BV122" s="884">
        <v>9461068</v>
      </c>
      <c r="BW122" s="884"/>
      <c r="BX122" s="884"/>
      <c r="BY122" s="884"/>
      <c r="BZ122" s="884"/>
      <c r="CA122" s="884">
        <v>9201448</v>
      </c>
      <c r="CB122" s="884"/>
      <c r="CC122" s="884"/>
      <c r="CD122" s="884"/>
      <c r="CE122" s="884"/>
      <c r="CF122" s="885">
        <v>147.80000000000001</v>
      </c>
      <c r="CG122" s="886"/>
      <c r="CH122" s="886"/>
      <c r="CI122" s="886"/>
      <c r="CJ122" s="886"/>
      <c r="CK122" s="908"/>
      <c r="CL122" s="894"/>
      <c r="CM122" s="894"/>
      <c r="CN122" s="894"/>
      <c r="CO122" s="895"/>
      <c r="CP122" s="874" t="s">
        <v>372</v>
      </c>
      <c r="CQ122" s="875"/>
      <c r="CR122" s="875"/>
      <c r="CS122" s="875"/>
      <c r="CT122" s="875"/>
      <c r="CU122" s="875"/>
      <c r="CV122" s="875"/>
      <c r="CW122" s="875"/>
      <c r="CX122" s="875"/>
      <c r="CY122" s="875"/>
      <c r="CZ122" s="875"/>
      <c r="DA122" s="875"/>
      <c r="DB122" s="875"/>
      <c r="DC122" s="875"/>
      <c r="DD122" s="875"/>
      <c r="DE122" s="875"/>
      <c r="DF122" s="876"/>
      <c r="DG122" s="825">
        <v>299998</v>
      </c>
      <c r="DH122" s="826"/>
      <c r="DI122" s="826"/>
      <c r="DJ122" s="826"/>
      <c r="DK122" s="826"/>
      <c r="DL122" s="826">
        <v>235179</v>
      </c>
      <c r="DM122" s="826"/>
      <c r="DN122" s="826"/>
      <c r="DO122" s="826"/>
      <c r="DP122" s="826"/>
      <c r="DQ122" s="826">
        <v>169318</v>
      </c>
      <c r="DR122" s="826"/>
      <c r="DS122" s="826"/>
      <c r="DT122" s="826"/>
      <c r="DU122" s="826"/>
      <c r="DV122" s="832">
        <v>2.7</v>
      </c>
      <c r="DW122" s="832"/>
      <c r="DX122" s="832"/>
      <c r="DY122" s="832"/>
      <c r="DZ122" s="833"/>
    </row>
    <row r="123" spans="1:130" s="102" customFormat="1" ht="26.25" customHeight="1" x14ac:dyDescent="0.15">
      <c r="A123" s="856"/>
      <c r="B123" s="857"/>
      <c r="C123" s="860" t="s">
        <v>432</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2"/>
      <c r="AA123" s="815" t="s">
        <v>72</v>
      </c>
      <c r="AB123" s="816"/>
      <c r="AC123" s="816"/>
      <c r="AD123" s="816"/>
      <c r="AE123" s="817"/>
      <c r="AF123" s="818" t="s">
        <v>72</v>
      </c>
      <c r="AG123" s="816"/>
      <c r="AH123" s="816"/>
      <c r="AI123" s="816"/>
      <c r="AJ123" s="817"/>
      <c r="AK123" s="818" t="s">
        <v>129</v>
      </c>
      <c r="AL123" s="816"/>
      <c r="AM123" s="816"/>
      <c r="AN123" s="816"/>
      <c r="AO123" s="817"/>
      <c r="AP123" s="863" t="s">
        <v>72</v>
      </c>
      <c r="AQ123" s="864"/>
      <c r="AR123" s="864"/>
      <c r="AS123" s="864"/>
      <c r="AT123" s="865"/>
      <c r="AU123" s="928"/>
      <c r="AV123" s="929"/>
      <c r="AW123" s="929"/>
      <c r="AX123" s="929"/>
      <c r="AY123" s="929"/>
      <c r="AZ123" s="133" t="s">
        <v>133</v>
      </c>
      <c r="BA123" s="133"/>
      <c r="BB123" s="133"/>
      <c r="BC123" s="133"/>
      <c r="BD123" s="133"/>
      <c r="BE123" s="133"/>
      <c r="BF123" s="133"/>
      <c r="BG123" s="133"/>
      <c r="BH123" s="133"/>
      <c r="BI123" s="133"/>
      <c r="BJ123" s="133"/>
      <c r="BK123" s="133"/>
      <c r="BL123" s="133"/>
      <c r="BM123" s="133"/>
      <c r="BN123" s="133"/>
      <c r="BO123" s="916" t="s">
        <v>449</v>
      </c>
      <c r="BP123" s="917"/>
      <c r="BQ123" s="871">
        <v>11268231</v>
      </c>
      <c r="BR123" s="872"/>
      <c r="BS123" s="872"/>
      <c r="BT123" s="872"/>
      <c r="BU123" s="872"/>
      <c r="BV123" s="872">
        <v>11686339</v>
      </c>
      <c r="BW123" s="872"/>
      <c r="BX123" s="872"/>
      <c r="BY123" s="872"/>
      <c r="BZ123" s="872"/>
      <c r="CA123" s="872">
        <v>11963240</v>
      </c>
      <c r="CB123" s="872"/>
      <c r="CC123" s="872"/>
      <c r="CD123" s="872"/>
      <c r="CE123" s="872"/>
      <c r="CF123" s="782"/>
      <c r="CG123" s="783"/>
      <c r="CH123" s="783"/>
      <c r="CI123" s="783"/>
      <c r="CJ123" s="873"/>
      <c r="CK123" s="908"/>
      <c r="CL123" s="894"/>
      <c r="CM123" s="894"/>
      <c r="CN123" s="894"/>
      <c r="CO123" s="895"/>
      <c r="CP123" s="874" t="s">
        <v>450</v>
      </c>
      <c r="CQ123" s="875"/>
      <c r="CR123" s="875"/>
      <c r="CS123" s="875"/>
      <c r="CT123" s="875"/>
      <c r="CU123" s="875"/>
      <c r="CV123" s="875"/>
      <c r="CW123" s="875"/>
      <c r="CX123" s="875"/>
      <c r="CY123" s="875"/>
      <c r="CZ123" s="875"/>
      <c r="DA123" s="875"/>
      <c r="DB123" s="875"/>
      <c r="DC123" s="875"/>
      <c r="DD123" s="875"/>
      <c r="DE123" s="875"/>
      <c r="DF123" s="876"/>
      <c r="DG123" s="815" t="s">
        <v>124</v>
      </c>
      <c r="DH123" s="816"/>
      <c r="DI123" s="816"/>
      <c r="DJ123" s="816"/>
      <c r="DK123" s="817"/>
      <c r="DL123" s="818" t="s">
        <v>72</v>
      </c>
      <c r="DM123" s="816"/>
      <c r="DN123" s="816"/>
      <c r="DO123" s="816"/>
      <c r="DP123" s="817"/>
      <c r="DQ123" s="818" t="s">
        <v>129</v>
      </c>
      <c r="DR123" s="816"/>
      <c r="DS123" s="816"/>
      <c r="DT123" s="816"/>
      <c r="DU123" s="817"/>
      <c r="DV123" s="863" t="s">
        <v>129</v>
      </c>
      <c r="DW123" s="864"/>
      <c r="DX123" s="864"/>
      <c r="DY123" s="864"/>
      <c r="DZ123" s="865"/>
    </row>
    <row r="124" spans="1:130" s="102" customFormat="1" ht="26.25" customHeight="1" thickBot="1" x14ac:dyDescent="0.2">
      <c r="A124" s="856"/>
      <c r="B124" s="857"/>
      <c r="C124" s="860" t="s">
        <v>435</v>
      </c>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2"/>
      <c r="AA124" s="815" t="s">
        <v>72</v>
      </c>
      <c r="AB124" s="816"/>
      <c r="AC124" s="816"/>
      <c r="AD124" s="816"/>
      <c r="AE124" s="817"/>
      <c r="AF124" s="818" t="s">
        <v>129</v>
      </c>
      <c r="AG124" s="816"/>
      <c r="AH124" s="816"/>
      <c r="AI124" s="816"/>
      <c r="AJ124" s="817"/>
      <c r="AK124" s="818" t="s">
        <v>72</v>
      </c>
      <c r="AL124" s="816"/>
      <c r="AM124" s="816"/>
      <c r="AN124" s="816"/>
      <c r="AO124" s="817"/>
      <c r="AP124" s="863" t="s">
        <v>412</v>
      </c>
      <c r="AQ124" s="864"/>
      <c r="AR124" s="864"/>
      <c r="AS124" s="864"/>
      <c r="AT124" s="865"/>
      <c r="AU124" s="866" t="s">
        <v>451</v>
      </c>
      <c r="AV124" s="867"/>
      <c r="AW124" s="867"/>
      <c r="AX124" s="867"/>
      <c r="AY124" s="867"/>
      <c r="AZ124" s="867"/>
      <c r="BA124" s="867"/>
      <c r="BB124" s="867"/>
      <c r="BC124" s="867"/>
      <c r="BD124" s="867"/>
      <c r="BE124" s="867"/>
      <c r="BF124" s="867"/>
      <c r="BG124" s="867"/>
      <c r="BH124" s="867"/>
      <c r="BI124" s="867"/>
      <c r="BJ124" s="867"/>
      <c r="BK124" s="867"/>
      <c r="BL124" s="867"/>
      <c r="BM124" s="867"/>
      <c r="BN124" s="867"/>
      <c r="BO124" s="867"/>
      <c r="BP124" s="868"/>
      <c r="BQ124" s="869">
        <v>47.7</v>
      </c>
      <c r="BR124" s="870"/>
      <c r="BS124" s="870"/>
      <c r="BT124" s="870"/>
      <c r="BU124" s="870"/>
      <c r="BV124" s="870">
        <v>35.700000000000003</v>
      </c>
      <c r="BW124" s="870"/>
      <c r="BX124" s="870"/>
      <c r="BY124" s="870"/>
      <c r="BZ124" s="870"/>
      <c r="CA124" s="870">
        <v>25.5</v>
      </c>
      <c r="CB124" s="870"/>
      <c r="CC124" s="870"/>
      <c r="CD124" s="870"/>
      <c r="CE124" s="870"/>
      <c r="CF124" s="760"/>
      <c r="CG124" s="761"/>
      <c r="CH124" s="761"/>
      <c r="CI124" s="761"/>
      <c r="CJ124" s="901"/>
      <c r="CK124" s="909"/>
      <c r="CL124" s="909"/>
      <c r="CM124" s="909"/>
      <c r="CN124" s="909"/>
      <c r="CO124" s="910"/>
      <c r="CP124" s="874" t="s">
        <v>452</v>
      </c>
      <c r="CQ124" s="875"/>
      <c r="CR124" s="875"/>
      <c r="CS124" s="875"/>
      <c r="CT124" s="875"/>
      <c r="CU124" s="875"/>
      <c r="CV124" s="875"/>
      <c r="CW124" s="875"/>
      <c r="CX124" s="875"/>
      <c r="CY124" s="875"/>
      <c r="CZ124" s="875"/>
      <c r="DA124" s="875"/>
      <c r="DB124" s="875"/>
      <c r="DC124" s="875"/>
      <c r="DD124" s="875"/>
      <c r="DE124" s="875"/>
      <c r="DF124" s="876"/>
      <c r="DG124" s="798" t="s">
        <v>129</v>
      </c>
      <c r="DH124" s="799"/>
      <c r="DI124" s="799"/>
      <c r="DJ124" s="799"/>
      <c r="DK124" s="800"/>
      <c r="DL124" s="801" t="s">
        <v>129</v>
      </c>
      <c r="DM124" s="799"/>
      <c r="DN124" s="799"/>
      <c r="DO124" s="799"/>
      <c r="DP124" s="800"/>
      <c r="DQ124" s="801" t="s">
        <v>72</v>
      </c>
      <c r="DR124" s="799"/>
      <c r="DS124" s="799"/>
      <c r="DT124" s="799"/>
      <c r="DU124" s="800"/>
      <c r="DV124" s="887" t="s">
        <v>72</v>
      </c>
      <c r="DW124" s="888"/>
      <c r="DX124" s="888"/>
      <c r="DY124" s="888"/>
      <c r="DZ124" s="889"/>
    </row>
    <row r="125" spans="1:130" s="102" customFormat="1" ht="26.25" customHeight="1" x14ac:dyDescent="0.15">
      <c r="A125" s="856"/>
      <c r="B125" s="857"/>
      <c r="C125" s="860" t="s">
        <v>437</v>
      </c>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2"/>
      <c r="AA125" s="815" t="s">
        <v>129</v>
      </c>
      <c r="AB125" s="816"/>
      <c r="AC125" s="816"/>
      <c r="AD125" s="816"/>
      <c r="AE125" s="817"/>
      <c r="AF125" s="818" t="s">
        <v>72</v>
      </c>
      <c r="AG125" s="816"/>
      <c r="AH125" s="816"/>
      <c r="AI125" s="816"/>
      <c r="AJ125" s="817"/>
      <c r="AK125" s="818" t="s">
        <v>72</v>
      </c>
      <c r="AL125" s="816"/>
      <c r="AM125" s="816"/>
      <c r="AN125" s="816"/>
      <c r="AO125" s="817"/>
      <c r="AP125" s="863" t="s">
        <v>72</v>
      </c>
      <c r="AQ125" s="864"/>
      <c r="AR125" s="864"/>
      <c r="AS125" s="864"/>
      <c r="AT125" s="865"/>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90" t="s">
        <v>453</v>
      </c>
      <c r="CL125" s="891"/>
      <c r="CM125" s="891"/>
      <c r="CN125" s="891"/>
      <c r="CO125" s="892"/>
      <c r="CP125" s="899" t="s">
        <v>454</v>
      </c>
      <c r="CQ125" s="846"/>
      <c r="CR125" s="846"/>
      <c r="CS125" s="846"/>
      <c r="CT125" s="846"/>
      <c r="CU125" s="846"/>
      <c r="CV125" s="846"/>
      <c r="CW125" s="846"/>
      <c r="CX125" s="846"/>
      <c r="CY125" s="846"/>
      <c r="CZ125" s="846"/>
      <c r="DA125" s="846"/>
      <c r="DB125" s="846"/>
      <c r="DC125" s="846"/>
      <c r="DD125" s="846"/>
      <c r="DE125" s="846"/>
      <c r="DF125" s="847"/>
      <c r="DG125" s="900" t="s">
        <v>416</v>
      </c>
      <c r="DH125" s="881"/>
      <c r="DI125" s="881"/>
      <c r="DJ125" s="881"/>
      <c r="DK125" s="881"/>
      <c r="DL125" s="881" t="s">
        <v>129</v>
      </c>
      <c r="DM125" s="881"/>
      <c r="DN125" s="881"/>
      <c r="DO125" s="881"/>
      <c r="DP125" s="881"/>
      <c r="DQ125" s="881" t="s">
        <v>416</v>
      </c>
      <c r="DR125" s="881"/>
      <c r="DS125" s="881"/>
      <c r="DT125" s="881"/>
      <c r="DU125" s="881"/>
      <c r="DV125" s="882" t="s">
        <v>129</v>
      </c>
      <c r="DW125" s="882"/>
      <c r="DX125" s="882"/>
      <c r="DY125" s="882"/>
      <c r="DZ125" s="883"/>
    </row>
    <row r="126" spans="1:130" s="102" customFormat="1" ht="26.25" customHeight="1" thickBot="1" x14ac:dyDescent="0.2">
      <c r="A126" s="856"/>
      <c r="B126" s="857"/>
      <c r="C126" s="860" t="s">
        <v>440</v>
      </c>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2"/>
      <c r="AA126" s="815" t="s">
        <v>129</v>
      </c>
      <c r="AB126" s="816"/>
      <c r="AC126" s="816"/>
      <c r="AD126" s="816"/>
      <c r="AE126" s="817"/>
      <c r="AF126" s="818" t="s">
        <v>72</v>
      </c>
      <c r="AG126" s="816"/>
      <c r="AH126" s="816"/>
      <c r="AI126" s="816"/>
      <c r="AJ126" s="817"/>
      <c r="AK126" s="818" t="s">
        <v>445</v>
      </c>
      <c r="AL126" s="816"/>
      <c r="AM126" s="816"/>
      <c r="AN126" s="816"/>
      <c r="AO126" s="817"/>
      <c r="AP126" s="863" t="s">
        <v>72</v>
      </c>
      <c r="AQ126" s="864"/>
      <c r="AR126" s="864"/>
      <c r="AS126" s="864"/>
      <c r="AT126" s="865"/>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93"/>
      <c r="CL126" s="894"/>
      <c r="CM126" s="894"/>
      <c r="CN126" s="894"/>
      <c r="CO126" s="895"/>
      <c r="CP126" s="853" t="s">
        <v>455</v>
      </c>
      <c r="CQ126" s="786"/>
      <c r="CR126" s="786"/>
      <c r="CS126" s="786"/>
      <c r="CT126" s="786"/>
      <c r="CU126" s="786"/>
      <c r="CV126" s="786"/>
      <c r="CW126" s="786"/>
      <c r="CX126" s="786"/>
      <c r="CY126" s="786"/>
      <c r="CZ126" s="786"/>
      <c r="DA126" s="786"/>
      <c r="DB126" s="786"/>
      <c r="DC126" s="786"/>
      <c r="DD126" s="786"/>
      <c r="DE126" s="786"/>
      <c r="DF126" s="787"/>
      <c r="DG126" s="825" t="s">
        <v>72</v>
      </c>
      <c r="DH126" s="826"/>
      <c r="DI126" s="826"/>
      <c r="DJ126" s="826"/>
      <c r="DK126" s="826"/>
      <c r="DL126" s="826" t="s">
        <v>72</v>
      </c>
      <c r="DM126" s="826"/>
      <c r="DN126" s="826"/>
      <c r="DO126" s="826"/>
      <c r="DP126" s="826"/>
      <c r="DQ126" s="826" t="s">
        <v>129</v>
      </c>
      <c r="DR126" s="826"/>
      <c r="DS126" s="826"/>
      <c r="DT126" s="826"/>
      <c r="DU126" s="826"/>
      <c r="DV126" s="832" t="s">
        <v>72</v>
      </c>
      <c r="DW126" s="832"/>
      <c r="DX126" s="832"/>
      <c r="DY126" s="832"/>
      <c r="DZ126" s="833"/>
    </row>
    <row r="127" spans="1:130" s="102" customFormat="1" ht="26.25" customHeight="1" x14ac:dyDescent="0.15">
      <c r="A127" s="858"/>
      <c r="B127" s="859"/>
      <c r="C127" s="877" t="s">
        <v>456</v>
      </c>
      <c r="D127" s="878"/>
      <c r="E127" s="878"/>
      <c r="F127" s="878"/>
      <c r="G127" s="878"/>
      <c r="H127" s="878"/>
      <c r="I127" s="878"/>
      <c r="J127" s="878"/>
      <c r="K127" s="878"/>
      <c r="L127" s="878"/>
      <c r="M127" s="878"/>
      <c r="N127" s="878"/>
      <c r="O127" s="878"/>
      <c r="P127" s="878"/>
      <c r="Q127" s="878"/>
      <c r="R127" s="878"/>
      <c r="S127" s="878"/>
      <c r="T127" s="878"/>
      <c r="U127" s="878"/>
      <c r="V127" s="878"/>
      <c r="W127" s="878"/>
      <c r="X127" s="878"/>
      <c r="Y127" s="878"/>
      <c r="Z127" s="879"/>
      <c r="AA127" s="815">
        <v>44</v>
      </c>
      <c r="AB127" s="816"/>
      <c r="AC127" s="816"/>
      <c r="AD127" s="816"/>
      <c r="AE127" s="817"/>
      <c r="AF127" s="818">
        <v>206</v>
      </c>
      <c r="AG127" s="816"/>
      <c r="AH127" s="816"/>
      <c r="AI127" s="816"/>
      <c r="AJ127" s="817"/>
      <c r="AK127" s="818">
        <v>54</v>
      </c>
      <c r="AL127" s="816"/>
      <c r="AM127" s="816"/>
      <c r="AN127" s="816"/>
      <c r="AO127" s="817"/>
      <c r="AP127" s="863">
        <v>0</v>
      </c>
      <c r="AQ127" s="864"/>
      <c r="AR127" s="864"/>
      <c r="AS127" s="864"/>
      <c r="AT127" s="865"/>
      <c r="AU127" s="138"/>
      <c r="AV127" s="138"/>
      <c r="AW127" s="138"/>
      <c r="AX127" s="880" t="s">
        <v>457</v>
      </c>
      <c r="AY127" s="850"/>
      <c r="AZ127" s="850"/>
      <c r="BA127" s="850"/>
      <c r="BB127" s="850"/>
      <c r="BC127" s="850"/>
      <c r="BD127" s="850"/>
      <c r="BE127" s="851"/>
      <c r="BF127" s="849" t="s">
        <v>458</v>
      </c>
      <c r="BG127" s="850"/>
      <c r="BH127" s="850"/>
      <c r="BI127" s="850"/>
      <c r="BJ127" s="850"/>
      <c r="BK127" s="850"/>
      <c r="BL127" s="851"/>
      <c r="BM127" s="849" t="s">
        <v>459</v>
      </c>
      <c r="BN127" s="850"/>
      <c r="BO127" s="850"/>
      <c r="BP127" s="850"/>
      <c r="BQ127" s="850"/>
      <c r="BR127" s="850"/>
      <c r="BS127" s="851"/>
      <c r="BT127" s="849" t="s">
        <v>460</v>
      </c>
      <c r="BU127" s="850"/>
      <c r="BV127" s="850"/>
      <c r="BW127" s="850"/>
      <c r="BX127" s="850"/>
      <c r="BY127" s="850"/>
      <c r="BZ127" s="852"/>
      <c r="CA127" s="138"/>
      <c r="CB127" s="138"/>
      <c r="CC127" s="138"/>
      <c r="CD127" s="139"/>
      <c r="CE127" s="139"/>
      <c r="CF127" s="139"/>
      <c r="CG127" s="136"/>
      <c r="CH127" s="136"/>
      <c r="CI127" s="136"/>
      <c r="CJ127" s="137"/>
      <c r="CK127" s="893"/>
      <c r="CL127" s="894"/>
      <c r="CM127" s="894"/>
      <c r="CN127" s="894"/>
      <c r="CO127" s="895"/>
      <c r="CP127" s="853" t="s">
        <v>461</v>
      </c>
      <c r="CQ127" s="786"/>
      <c r="CR127" s="786"/>
      <c r="CS127" s="786"/>
      <c r="CT127" s="786"/>
      <c r="CU127" s="786"/>
      <c r="CV127" s="786"/>
      <c r="CW127" s="786"/>
      <c r="CX127" s="786"/>
      <c r="CY127" s="786"/>
      <c r="CZ127" s="786"/>
      <c r="DA127" s="786"/>
      <c r="DB127" s="786"/>
      <c r="DC127" s="786"/>
      <c r="DD127" s="786"/>
      <c r="DE127" s="786"/>
      <c r="DF127" s="787"/>
      <c r="DG127" s="825" t="s">
        <v>412</v>
      </c>
      <c r="DH127" s="826"/>
      <c r="DI127" s="826"/>
      <c r="DJ127" s="826"/>
      <c r="DK127" s="826"/>
      <c r="DL127" s="826" t="s">
        <v>72</v>
      </c>
      <c r="DM127" s="826"/>
      <c r="DN127" s="826"/>
      <c r="DO127" s="826"/>
      <c r="DP127" s="826"/>
      <c r="DQ127" s="826" t="s">
        <v>72</v>
      </c>
      <c r="DR127" s="826"/>
      <c r="DS127" s="826"/>
      <c r="DT127" s="826"/>
      <c r="DU127" s="826"/>
      <c r="DV127" s="832" t="s">
        <v>72</v>
      </c>
      <c r="DW127" s="832"/>
      <c r="DX127" s="832"/>
      <c r="DY127" s="832"/>
      <c r="DZ127" s="833"/>
    </row>
    <row r="128" spans="1:130" s="102" customFormat="1" ht="26.25" customHeight="1" thickBot="1" x14ac:dyDescent="0.2">
      <c r="A128" s="834" t="s">
        <v>462</v>
      </c>
      <c r="B128" s="835"/>
      <c r="C128" s="835"/>
      <c r="D128" s="835"/>
      <c r="E128" s="835"/>
      <c r="F128" s="835"/>
      <c r="G128" s="835"/>
      <c r="H128" s="835"/>
      <c r="I128" s="835"/>
      <c r="J128" s="835"/>
      <c r="K128" s="835"/>
      <c r="L128" s="835"/>
      <c r="M128" s="835"/>
      <c r="N128" s="835"/>
      <c r="O128" s="835"/>
      <c r="P128" s="835"/>
      <c r="Q128" s="835"/>
      <c r="R128" s="835"/>
      <c r="S128" s="835"/>
      <c r="T128" s="835"/>
      <c r="U128" s="835"/>
      <c r="V128" s="835"/>
      <c r="W128" s="836" t="s">
        <v>463</v>
      </c>
      <c r="X128" s="836"/>
      <c r="Y128" s="836"/>
      <c r="Z128" s="837"/>
      <c r="AA128" s="838">
        <v>14054</v>
      </c>
      <c r="AB128" s="839"/>
      <c r="AC128" s="839"/>
      <c r="AD128" s="839"/>
      <c r="AE128" s="840"/>
      <c r="AF128" s="841">
        <v>11798</v>
      </c>
      <c r="AG128" s="839"/>
      <c r="AH128" s="839"/>
      <c r="AI128" s="839"/>
      <c r="AJ128" s="840"/>
      <c r="AK128" s="841">
        <v>21388</v>
      </c>
      <c r="AL128" s="839"/>
      <c r="AM128" s="839"/>
      <c r="AN128" s="839"/>
      <c r="AO128" s="840"/>
      <c r="AP128" s="842"/>
      <c r="AQ128" s="843"/>
      <c r="AR128" s="843"/>
      <c r="AS128" s="843"/>
      <c r="AT128" s="844"/>
      <c r="AU128" s="138"/>
      <c r="AV128" s="138"/>
      <c r="AW128" s="138"/>
      <c r="AX128" s="845" t="s">
        <v>464</v>
      </c>
      <c r="AY128" s="846"/>
      <c r="AZ128" s="846"/>
      <c r="BA128" s="846"/>
      <c r="BB128" s="846"/>
      <c r="BC128" s="846"/>
      <c r="BD128" s="846"/>
      <c r="BE128" s="847"/>
      <c r="BF128" s="822" t="s">
        <v>72</v>
      </c>
      <c r="BG128" s="823"/>
      <c r="BH128" s="823"/>
      <c r="BI128" s="823"/>
      <c r="BJ128" s="823"/>
      <c r="BK128" s="823"/>
      <c r="BL128" s="848"/>
      <c r="BM128" s="822">
        <v>13.97</v>
      </c>
      <c r="BN128" s="823"/>
      <c r="BO128" s="823"/>
      <c r="BP128" s="823"/>
      <c r="BQ128" s="823"/>
      <c r="BR128" s="823"/>
      <c r="BS128" s="848"/>
      <c r="BT128" s="822">
        <v>20</v>
      </c>
      <c r="BU128" s="823"/>
      <c r="BV128" s="823"/>
      <c r="BW128" s="823"/>
      <c r="BX128" s="823"/>
      <c r="BY128" s="823"/>
      <c r="BZ128" s="824"/>
      <c r="CA128" s="139"/>
      <c r="CB128" s="139"/>
      <c r="CC128" s="139"/>
      <c r="CD128" s="139"/>
      <c r="CE128" s="139"/>
      <c r="CF128" s="139"/>
      <c r="CG128" s="136"/>
      <c r="CH128" s="136"/>
      <c r="CI128" s="136"/>
      <c r="CJ128" s="137"/>
      <c r="CK128" s="896"/>
      <c r="CL128" s="897"/>
      <c r="CM128" s="897"/>
      <c r="CN128" s="897"/>
      <c r="CO128" s="898"/>
      <c r="CP128" s="827" t="s">
        <v>465</v>
      </c>
      <c r="CQ128" s="764"/>
      <c r="CR128" s="764"/>
      <c r="CS128" s="764"/>
      <c r="CT128" s="764"/>
      <c r="CU128" s="764"/>
      <c r="CV128" s="764"/>
      <c r="CW128" s="764"/>
      <c r="CX128" s="764"/>
      <c r="CY128" s="764"/>
      <c r="CZ128" s="764"/>
      <c r="DA128" s="764"/>
      <c r="DB128" s="764"/>
      <c r="DC128" s="764"/>
      <c r="DD128" s="764"/>
      <c r="DE128" s="764"/>
      <c r="DF128" s="765"/>
      <c r="DG128" s="828" t="s">
        <v>72</v>
      </c>
      <c r="DH128" s="829"/>
      <c r="DI128" s="829"/>
      <c r="DJ128" s="829"/>
      <c r="DK128" s="829"/>
      <c r="DL128" s="829" t="s">
        <v>124</v>
      </c>
      <c r="DM128" s="829"/>
      <c r="DN128" s="829"/>
      <c r="DO128" s="829"/>
      <c r="DP128" s="829"/>
      <c r="DQ128" s="829" t="s">
        <v>129</v>
      </c>
      <c r="DR128" s="829"/>
      <c r="DS128" s="829"/>
      <c r="DT128" s="829"/>
      <c r="DU128" s="829"/>
      <c r="DV128" s="830" t="s">
        <v>72</v>
      </c>
      <c r="DW128" s="830"/>
      <c r="DX128" s="830"/>
      <c r="DY128" s="830"/>
      <c r="DZ128" s="831"/>
    </row>
    <row r="129" spans="1:131" s="102" customFormat="1" ht="26.25" customHeight="1" x14ac:dyDescent="0.15">
      <c r="A129" s="810" t="s">
        <v>48</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466</v>
      </c>
      <c r="X129" s="813"/>
      <c r="Y129" s="813"/>
      <c r="Z129" s="814"/>
      <c r="AA129" s="815">
        <v>7740829</v>
      </c>
      <c r="AB129" s="816"/>
      <c r="AC129" s="816"/>
      <c r="AD129" s="816"/>
      <c r="AE129" s="817"/>
      <c r="AF129" s="818">
        <v>7441964</v>
      </c>
      <c r="AG129" s="816"/>
      <c r="AH129" s="816"/>
      <c r="AI129" s="816"/>
      <c r="AJ129" s="817"/>
      <c r="AK129" s="818">
        <v>7242622</v>
      </c>
      <c r="AL129" s="816"/>
      <c r="AM129" s="816"/>
      <c r="AN129" s="816"/>
      <c r="AO129" s="817"/>
      <c r="AP129" s="819"/>
      <c r="AQ129" s="820"/>
      <c r="AR129" s="820"/>
      <c r="AS129" s="820"/>
      <c r="AT129" s="821"/>
      <c r="AU129" s="140"/>
      <c r="AV129" s="140"/>
      <c r="AW129" s="140"/>
      <c r="AX129" s="785" t="s">
        <v>467</v>
      </c>
      <c r="AY129" s="786"/>
      <c r="AZ129" s="786"/>
      <c r="BA129" s="786"/>
      <c r="BB129" s="786"/>
      <c r="BC129" s="786"/>
      <c r="BD129" s="786"/>
      <c r="BE129" s="787"/>
      <c r="BF129" s="805" t="s">
        <v>72</v>
      </c>
      <c r="BG129" s="806"/>
      <c r="BH129" s="806"/>
      <c r="BI129" s="806"/>
      <c r="BJ129" s="806"/>
      <c r="BK129" s="806"/>
      <c r="BL129" s="807"/>
      <c r="BM129" s="805">
        <v>18.97</v>
      </c>
      <c r="BN129" s="806"/>
      <c r="BO129" s="806"/>
      <c r="BP129" s="806"/>
      <c r="BQ129" s="806"/>
      <c r="BR129" s="806"/>
      <c r="BS129" s="807"/>
      <c r="BT129" s="805">
        <v>30</v>
      </c>
      <c r="BU129" s="808"/>
      <c r="BV129" s="808"/>
      <c r="BW129" s="808"/>
      <c r="BX129" s="808"/>
      <c r="BY129" s="808"/>
      <c r="BZ129" s="80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0" t="s">
        <v>468</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469</v>
      </c>
      <c r="X130" s="813"/>
      <c r="Y130" s="813"/>
      <c r="Z130" s="814"/>
      <c r="AA130" s="815">
        <v>1155085</v>
      </c>
      <c r="AB130" s="816"/>
      <c r="AC130" s="816"/>
      <c r="AD130" s="816"/>
      <c r="AE130" s="817"/>
      <c r="AF130" s="818">
        <v>1060621</v>
      </c>
      <c r="AG130" s="816"/>
      <c r="AH130" s="816"/>
      <c r="AI130" s="816"/>
      <c r="AJ130" s="817"/>
      <c r="AK130" s="818">
        <v>1015975</v>
      </c>
      <c r="AL130" s="816"/>
      <c r="AM130" s="816"/>
      <c r="AN130" s="816"/>
      <c r="AO130" s="817"/>
      <c r="AP130" s="819"/>
      <c r="AQ130" s="820"/>
      <c r="AR130" s="820"/>
      <c r="AS130" s="820"/>
      <c r="AT130" s="821"/>
      <c r="AU130" s="140"/>
      <c r="AV130" s="140"/>
      <c r="AW130" s="140"/>
      <c r="AX130" s="785" t="s">
        <v>470</v>
      </c>
      <c r="AY130" s="786"/>
      <c r="AZ130" s="786"/>
      <c r="BA130" s="786"/>
      <c r="BB130" s="786"/>
      <c r="BC130" s="786"/>
      <c r="BD130" s="786"/>
      <c r="BE130" s="787"/>
      <c r="BF130" s="788">
        <v>5.3</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471</v>
      </c>
      <c r="X131" s="796"/>
      <c r="Y131" s="796"/>
      <c r="Z131" s="797"/>
      <c r="AA131" s="798">
        <v>6585744</v>
      </c>
      <c r="AB131" s="799"/>
      <c r="AC131" s="799"/>
      <c r="AD131" s="799"/>
      <c r="AE131" s="800"/>
      <c r="AF131" s="801">
        <v>6381343</v>
      </c>
      <c r="AG131" s="799"/>
      <c r="AH131" s="799"/>
      <c r="AI131" s="799"/>
      <c r="AJ131" s="800"/>
      <c r="AK131" s="801">
        <v>6226647</v>
      </c>
      <c r="AL131" s="799"/>
      <c r="AM131" s="799"/>
      <c r="AN131" s="799"/>
      <c r="AO131" s="800"/>
      <c r="AP131" s="802"/>
      <c r="AQ131" s="803"/>
      <c r="AR131" s="803"/>
      <c r="AS131" s="803"/>
      <c r="AT131" s="804"/>
      <c r="AU131" s="140"/>
      <c r="AV131" s="140"/>
      <c r="AW131" s="140"/>
      <c r="AX131" s="763" t="s">
        <v>472</v>
      </c>
      <c r="AY131" s="764"/>
      <c r="AZ131" s="764"/>
      <c r="BA131" s="764"/>
      <c r="BB131" s="764"/>
      <c r="BC131" s="764"/>
      <c r="BD131" s="764"/>
      <c r="BE131" s="765"/>
      <c r="BF131" s="766">
        <v>25.5</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2" t="s">
        <v>473</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474</v>
      </c>
      <c r="W132" s="776"/>
      <c r="X132" s="776"/>
      <c r="Y132" s="776"/>
      <c r="Z132" s="777"/>
      <c r="AA132" s="778">
        <v>6.2098223069999996</v>
      </c>
      <c r="AB132" s="779"/>
      <c r="AC132" s="779"/>
      <c r="AD132" s="779"/>
      <c r="AE132" s="780"/>
      <c r="AF132" s="781">
        <v>5.0406003879999997</v>
      </c>
      <c r="AG132" s="779"/>
      <c r="AH132" s="779"/>
      <c r="AI132" s="779"/>
      <c r="AJ132" s="780"/>
      <c r="AK132" s="781">
        <v>4.7397740710000003</v>
      </c>
      <c r="AL132" s="779"/>
      <c r="AM132" s="779"/>
      <c r="AN132" s="779"/>
      <c r="AO132" s="780"/>
      <c r="AP132" s="782"/>
      <c r="AQ132" s="783"/>
      <c r="AR132" s="783"/>
      <c r="AS132" s="783"/>
      <c r="AT132" s="78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475</v>
      </c>
      <c r="W133" s="755"/>
      <c r="X133" s="755"/>
      <c r="Y133" s="755"/>
      <c r="Z133" s="756"/>
      <c r="AA133" s="757">
        <v>6.3</v>
      </c>
      <c r="AB133" s="758"/>
      <c r="AC133" s="758"/>
      <c r="AD133" s="758"/>
      <c r="AE133" s="759"/>
      <c r="AF133" s="757">
        <v>5.9</v>
      </c>
      <c r="AG133" s="758"/>
      <c r="AH133" s="758"/>
      <c r="AI133" s="758"/>
      <c r="AJ133" s="759"/>
      <c r="AK133" s="757">
        <v>5.3</v>
      </c>
      <c r="AL133" s="758"/>
      <c r="AM133" s="758"/>
      <c r="AN133" s="758"/>
      <c r="AO133" s="759"/>
      <c r="AP133" s="760"/>
      <c r="AQ133" s="761"/>
      <c r="AR133" s="761"/>
      <c r="AS133" s="761"/>
      <c r="AT133" s="76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a+4FzQbUbJYfBlTwVppnGslx257ZTHQQc9+iBgxYd79KlIFpi+fS87G4NX/c0W7r/IOrufg1ZYeCjqMXzPeWwg==" saltValue="9u5BmdTCkVArupvAzkjK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H26" sqref="AH26:AL26"/>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476</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7xvTkJL7oHwFfKLLLSDsX/QysYae32l0nRM01mZcInJPGSdbDyCkv6qPps1qVrsJ+9pJiiWEXFaoWOTXfyibw==" saltValue="K6x7jagS3u/4YCeXfJKf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H26" sqref="AH26:AL26"/>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PHMyLQ7PBDlu76rp9HXDAgWKkk/wNsTFo7ehzZTukMytXjYKYo7rKXfdvQx8fNIp/BvRPMuaiySYfExOd1hNg==" saltValue="tS3Aj9h/ddPwOOhUJvnc5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H26" sqref="AH26:AL26"/>
    </sheetView>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477</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478</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0" t="s">
        <v>479</v>
      </c>
      <c r="AP7" s="157"/>
      <c r="AQ7" s="158" t="s">
        <v>480</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1"/>
      <c r="AP8" s="163" t="s">
        <v>481</v>
      </c>
      <c r="AQ8" s="164" t="s">
        <v>482</v>
      </c>
      <c r="AR8" s="165" t="s">
        <v>483</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4" t="s">
        <v>484</v>
      </c>
      <c r="AL9" s="1185"/>
      <c r="AM9" s="1185"/>
      <c r="AN9" s="1186"/>
      <c r="AO9" s="166">
        <v>1945535</v>
      </c>
      <c r="AP9" s="166">
        <v>129469</v>
      </c>
      <c r="AQ9" s="167">
        <v>91459</v>
      </c>
      <c r="AR9" s="168">
        <v>41.6</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4" t="s">
        <v>485</v>
      </c>
      <c r="AL10" s="1185"/>
      <c r="AM10" s="1185"/>
      <c r="AN10" s="1186"/>
      <c r="AO10" s="169">
        <v>14023</v>
      </c>
      <c r="AP10" s="169">
        <v>933</v>
      </c>
      <c r="AQ10" s="170">
        <v>7901</v>
      </c>
      <c r="AR10" s="171">
        <v>-88.2</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4" t="s">
        <v>486</v>
      </c>
      <c r="AL11" s="1185"/>
      <c r="AM11" s="1185"/>
      <c r="AN11" s="1186"/>
      <c r="AO11" s="169">
        <v>212607</v>
      </c>
      <c r="AP11" s="169">
        <v>14148</v>
      </c>
      <c r="AQ11" s="170">
        <v>14810</v>
      </c>
      <c r="AR11" s="171">
        <v>-4.5</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4" t="s">
        <v>487</v>
      </c>
      <c r="AL12" s="1185"/>
      <c r="AM12" s="1185"/>
      <c r="AN12" s="1186"/>
      <c r="AO12" s="169">
        <v>11740</v>
      </c>
      <c r="AP12" s="169">
        <v>781</v>
      </c>
      <c r="AQ12" s="170">
        <v>2479</v>
      </c>
      <c r="AR12" s="171">
        <v>-68.5</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4" t="s">
        <v>488</v>
      </c>
      <c r="AL13" s="1185"/>
      <c r="AM13" s="1185"/>
      <c r="AN13" s="1186"/>
      <c r="AO13" s="169" t="s">
        <v>489</v>
      </c>
      <c r="AP13" s="169" t="s">
        <v>489</v>
      </c>
      <c r="AQ13" s="170" t="s">
        <v>489</v>
      </c>
      <c r="AR13" s="171" t="s">
        <v>489</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4" t="s">
        <v>490</v>
      </c>
      <c r="AL14" s="1185"/>
      <c r="AM14" s="1185"/>
      <c r="AN14" s="1186"/>
      <c r="AO14" s="169">
        <v>103296</v>
      </c>
      <c r="AP14" s="169">
        <v>6874</v>
      </c>
      <c r="AQ14" s="170">
        <v>6599</v>
      </c>
      <c r="AR14" s="171">
        <v>4.2</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4" t="s">
        <v>491</v>
      </c>
      <c r="AL15" s="1185"/>
      <c r="AM15" s="1185"/>
      <c r="AN15" s="1186"/>
      <c r="AO15" s="169">
        <v>105163</v>
      </c>
      <c r="AP15" s="169">
        <v>6998</v>
      </c>
      <c r="AQ15" s="170">
        <v>2390</v>
      </c>
      <c r="AR15" s="171">
        <v>192.8</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7" t="s">
        <v>492</v>
      </c>
      <c r="AL16" s="1188"/>
      <c r="AM16" s="1188"/>
      <c r="AN16" s="1189"/>
      <c r="AO16" s="169">
        <v>-201323</v>
      </c>
      <c r="AP16" s="169">
        <v>-13397</v>
      </c>
      <c r="AQ16" s="170">
        <v>-8364</v>
      </c>
      <c r="AR16" s="171">
        <v>60.2</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7" t="s">
        <v>133</v>
      </c>
      <c r="AL17" s="1188"/>
      <c r="AM17" s="1188"/>
      <c r="AN17" s="1189"/>
      <c r="AO17" s="169">
        <v>2191041</v>
      </c>
      <c r="AP17" s="169">
        <v>145807</v>
      </c>
      <c r="AQ17" s="170">
        <v>117274</v>
      </c>
      <c r="AR17" s="171">
        <v>24.3</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493</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494</v>
      </c>
      <c r="AP20" s="177" t="s">
        <v>495</v>
      </c>
      <c r="AQ20" s="178" t="s">
        <v>496</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1" t="s">
        <v>497</v>
      </c>
      <c r="AL21" s="1182"/>
      <c r="AM21" s="1182"/>
      <c r="AN21" s="1183"/>
      <c r="AO21" s="181">
        <v>14.37</v>
      </c>
      <c r="AP21" s="182">
        <v>10.89</v>
      </c>
      <c r="AQ21" s="183">
        <v>3.48</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1" t="s">
        <v>498</v>
      </c>
      <c r="AL22" s="1182"/>
      <c r="AM22" s="1182"/>
      <c r="AN22" s="1183"/>
      <c r="AO22" s="186">
        <v>93.2</v>
      </c>
      <c r="AP22" s="187">
        <v>95.2</v>
      </c>
      <c r="AQ22" s="188">
        <v>-2</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499</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500</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501</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0" t="s">
        <v>479</v>
      </c>
      <c r="AP30" s="157"/>
      <c r="AQ30" s="158" t="s">
        <v>480</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1"/>
      <c r="AP31" s="163" t="s">
        <v>481</v>
      </c>
      <c r="AQ31" s="164" t="s">
        <v>482</v>
      </c>
      <c r="AR31" s="165" t="s">
        <v>483</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2" t="s">
        <v>502</v>
      </c>
      <c r="AL32" s="1173"/>
      <c r="AM32" s="1173"/>
      <c r="AN32" s="1174"/>
      <c r="AO32" s="196">
        <v>1037200</v>
      </c>
      <c r="AP32" s="196">
        <v>69022</v>
      </c>
      <c r="AQ32" s="197">
        <v>72398</v>
      </c>
      <c r="AR32" s="198">
        <v>-4.7</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2" t="s">
        <v>503</v>
      </c>
      <c r="AL33" s="1173"/>
      <c r="AM33" s="1173"/>
      <c r="AN33" s="1174"/>
      <c r="AO33" s="196" t="s">
        <v>489</v>
      </c>
      <c r="AP33" s="196" t="s">
        <v>489</v>
      </c>
      <c r="AQ33" s="197" t="s">
        <v>489</v>
      </c>
      <c r="AR33" s="198" t="s">
        <v>489</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2" t="s">
        <v>504</v>
      </c>
      <c r="AL34" s="1173"/>
      <c r="AM34" s="1173"/>
      <c r="AN34" s="1174"/>
      <c r="AO34" s="196" t="s">
        <v>489</v>
      </c>
      <c r="AP34" s="196" t="s">
        <v>489</v>
      </c>
      <c r="AQ34" s="197" t="s">
        <v>489</v>
      </c>
      <c r="AR34" s="198" t="s">
        <v>489</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2" t="s">
        <v>505</v>
      </c>
      <c r="AL35" s="1173"/>
      <c r="AM35" s="1173"/>
      <c r="AN35" s="1174"/>
      <c r="AO35" s="196">
        <v>256107</v>
      </c>
      <c r="AP35" s="196">
        <v>17043</v>
      </c>
      <c r="AQ35" s="197">
        <v>20018</v>
      </c>
      <c r="AR35" s="198">
        <v>-14.9</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2" t="s">
        <v>506</v>
      </c>
      <c r="AL36" s="1173"/>
      <c r="AM36" s="1173"/>
      <c r="AN36" s="1174"/>
      <c r="AO36" s="196">
        <v>38930</v>
      </c>
      <c r="AP36" s="196">
        <v>2591</v>
      </c>
      <c r="AQ36" s="197">
        <v>2674</v>
      </c>
      <c r="AR36" s="198">
        <v>-3.1</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2" t="s">
        <v>507</v>
      </c>
      <c r="AL37" s="1173"/>
      <c r="AM37" s="1173"/>
      <c r="AN37" s="1174"/>
      <c r="AO37" s="196">
        <v>54</v>
      </c>
      <c r="AP37" s="196">
        <v>4</v>
      </c>
      <c r="AQ37" s="197">
        <v>1011</v>
      </c>
      <c r="AR37" s="198">
        <v>-99.6</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5" t="s">
        <v>508</v>
      </c>
      <c r="AL38" s="1176"/>
      <c r="AM38" s="1176"/>
      <c r="AN38" s="1177"/>
      <c r="AO38" s="199">
        <v>201</v>
      </c>
      <c r="AP38" s="199">
        <v>13</v>
      </c>
      <c r="AQ38" s="200">
        <v>5</v>
      </c>
      <c r="AR38" s="188">
        <v>160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5" t="s">
        <v>509</v>
      </c>
      <c r="AL39" s="1176"/>
      <c r="AM39" s="1176"/>
      <c r="AN39" s="1177"/>
      <c r="AO39" s="196">
        <v>-21388</v>
      </c>
      <c r="AP39" s="196">
        <v>-1423</v>
      </c>
      <c r="AQ39" s="197">
        <v>-2985</v>
      </c>
      <c r="AR39" s="198">
        <v>-52.3</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2" t="s">
        <v>510</v>
      </c>
      <c r="AL40" s="1173"/>
      <c r="AM40" s="1173"/>
      <c r="AN40" s="1174"/>
      <c r="AO40" s="196">
        <v>-1015975</v>
      </c>
      <c r="AP40" s="196">
        <v>-67610</v>
      </c>
      <c r="AQ40" s="197">
        <v>-64844</v>
      </c>
      <c r="AR40" s="198">
        <v>4.3</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8" t="s">
        <v>247</v>
      </c>
      <c r="AL41" s="1179"/>
      <c r="AM41" s="1179"/>
      <c r="AN41" s="1180"/>
      <c r="AO41" s="196">
        <v>295129</v>
      </c>
      <c r="AP41" s="196">
        <v>19640</v>
      </c>
      <c r="AQ41" s="197">
        <v>28277</v>
      </c>
      <c r="AR41" s="198">
        <v>-30.5</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511</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512</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513</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65" t="s">
        <v>479</v>
      </c>
      <c r="AN49" s="1167" t="s">
        <v>514</v>
      </c>
      <c r="AO49" s="1168"/>
      <c r="AP49" s="1168"/>
      <c r="AQ49" s="1168"/>
      <c r="AR49" s="1169"/>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66"/>
      <c r="AN50" s="212" t="s">
        <v>515</v>
      </c>
      <c r="AO50" s="213" t="s">
        <v>516</v>
      </c>
      <c r="AP50" s="214" t="s">
        <v>517</v>
      </c>
      <c r="AQ50" s="215" t="s">
        <v>518</v>
      </c>
      <c r="AR50" s="216" t="s">
        <v>519</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520</v>
      </c>
      <c r="AL51" s="209"/>
      <c r="AM51" s="217">
        <v>3400802</v>
      </c>
      <c r="AN51" s="218">
        <v>205127</v>
      </c>
      <c r="AO51" s="219">
        <v>58.1</v>
      </c>
      <c r="AP51" s="220">
        <v>101693</v>
      </c>
      <c r="AQ51" s="221">
        <v>-13.9</v>
      </c>
      <c r="AR51" s="222">
        <v>72</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521</v>
      </c>
      <c r="AM52" s="225">
        <v>2244449</v>
      </c>
      <c r="AN52" s="226">
        <v>135379</v>
      </c>
      <c r="AO52" s="227">
        <v>93.7</v>
      </c>
      <c r="AP52" s="228">
        <v>51066</v>
      </c>
      <c r="AQ52" s="229">
        <v>-6.5</v>
      </c>
      <c r="AR52" s="230">
        <v>100.2</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522</v>
      </c>
      <c r="AL53" s="209"/>
      <c r="AM53" s="217">
        <v>2277671</v>
      </c>
      <c r="AN53" s="218">
        <v>140858</v>
      </c>
      <c r="AO53" s="219">
        <v>-31.3</v>
      </c>
      <c r="AP53" s="220">
        <v>96635</v>
      </c>
      <c r="AQ53" s="221">
        <v>-5</v>
      </c>
      <c r="AR53" s="222">
        <v>-26.3</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521</v>
      </c>
      <c r="AM54" s="225">
        <v>986946</v>
      </c>
      <c r="AN54" s="226">
        <v>61036</v>
      </c>
      <c r="AO54" s="227">
        <v>-54.9</v>
      </c>
      <c r="AP54" s="228">
        <v>44408</v>
      </c>
      <c r="AQ54" s="229">
        <v>-13</v>
      </c>
      <c r="AR54" s="230">
        <v>-41.9</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523</v>
      </c>
      <c r="AL55" s="209"/>
      <c r="AM55" s="217">
        <v>2122443</v>
      </c>
      <c r="AN55" s="218">
        <v>133925</v>
      </c>
      <c r="AO55" s="219">
        <v>-4.9000000000000004</v>
      </c>
      <c r="AP55" s="220">
        <v>97062</v>
      </c>
      <c r="AQ55" s="221">
        <v>0.4</v>
      </c>
      <c r="AR55" s="222">
        <v>-5.3</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521</v>
      </c>
      <c r="AM56" s="225">
        <v>1361985</v>
      </c>
      <c r="AN56" s="226">
        <v>85940</v>
      </c>
      <c r="AO56" s="227">
        <v>40.799999999999997</v>
      </c>
      <c r="AP56" s="228">
        <v>50112</v>
      </c>
      <c r="AQ56" s="229">
        <v>12.8</v>
      </c>
      <c r="AR56" s="230">
        <v>28</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524</v>
      </c>
      <c r="AL57" s="209"/>
      <c r="AM57" s="217">
        <v>1893597</v>
      </c>
      <c r="AN57" s="218">
        <v>122626</v>
      </c>
      <c r="AO57" s="219">
        <v>-8.4</v>
      </c>
      <c r="AP57" s="220">
        <v>106005</v>
      </c>
      <c r="AQ57" s="221">
        <v>9.1999999999999993</v>
      </c>
      <c r="AR57" s="222">
        <v>-17.600000000000001</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521</v>
      </c>
      <c r="AM58" s="225">
        <v>929282</v>
      </c>
      <c r="AN58" s="226">
        <v>60179</v>
      </c>
      <c r="AO58" s="227">
        <v>-30</v>
      </c>
      <c r="AP58" s="228">
        <v>58359</v>
      </c>
      <c r="AQ58" s="229">
        <v>16.5</v>
      </c>
      <c r="AR58" s="230">
        <v>-46.5</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525</v>
      </c>
      <c r="AL59" s="209"/>
      <c r="AM59" s="217">
        <v>2408521</v>
      </c>
      <c r="AN59" s="218">
        <v>160280</v>
      </c>
      <c r="AO59" s="219">
        <v>30.7</v>
      </c>
      <c r="AP59" s="220">
        <v>98507</v>
      </c>
      <c r="AQ59" s="221">
        <v>-7.1</v>
      </c>
      <c r="AR59" s="222">
        <v>37.799999999999997</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521</v>
      </c>
      <c r="AM60" s="225">
        <v>797451</v>
      </c>
      <c r="AN60" s="226">
        <v>53068</v>
      </c>
      <c r="AO60" s="227">
        <v>-11.8</v>
      </c>
      <c r="AP60" s="228">
        <v>47567</v>
      </c>
      <c r="AQ60" s="229">
        <v>-18.5</v>
      </c>
      <c r="AR60" s="230">
        <v>6.7</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526</v>
      </c>
      <c r="AL61" s="231"/>
      <c r="AM61" s="232">
        <v>2420607</v>
      </c>
      <c r="AN61" s="233">
        <v>152563</v>
      </c>
      <c r="AO61" s="234">
        <v>8.8000000000000007</v>
      </c>
      <c r="AP61" s="235">
        <v>99980</v>
      </c>
      <c r="AQ61" s="236">
        <v>-3.3</v>
      </c>
      <c r="AR61" s="222">
        <v>12.1</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521</v>
      </c>
      <c r="AM62" s="225">
        <v>1264023</v>
      </c>
      <c r="AN62" s="226">
        <v>79120</v>
      </c>
      <c r="AO62" s="227">
        <v>7.6</v>
      </c>
      <c r="AP62" s="228">
        <v>50302</v>
      </c>
      <c r="AQ62" s="229">
        <v>-1.7</v>
      </c>
      <c r="AR62" s="230">
        <v>9.3000000000000007</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n5+T060uczZva+AGn8wyfeMFn3OGAChTIBjek7xZigjZHHjuxIQcioW3coxACl3EmvoTHh1BJPfwAmrFWGOABQ==" saltValue="teLWTgwqqOI4RjtsTTsuI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H26" sqref="AH26:AL26"/>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527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2XVVKHwjNjUnS51qKwdTgH38LJF6NVSrxrd//rRtRcb9MK1KVVcZP6ipEg86VdfmRJZGpf0xwM+q9Vuf/F55Q==" saltValue="ZgavLiGpyChs68g+/2ets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H26" sqref="AH26:AL26"/>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528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w9HG9IGKRswPCgEqjQWmK2CiZXs6fRvH4GuR2/EjLFnxusdfwYQrqtE55VHKOxvYmYg53tera/daAD5/mwKPw==" saltValue="HIKImZ3CP7BpmOwwpF2lr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28" zoomScaleSheetLayoutView="100" workbookViewId="0">
      <selection activeCell="AH26" sqref="AH26:AL26"/>
    </sheetView>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529</v>
      </c>
    </row>
    <row r="46" spans="2:10" ht="29.25" customHeight="1" thickBot="1" x14ac:dyDescent="0.25">
      <c r="B46" s="242" t="s">
        <v>26</v>
      </c>
      <c r="C46" s="243"/>
      <c r="D46" s="243"/>
      <c r="E46" s="244" t="s">
        <v>530</v>
      </c>
      <c r="F46" s="245" t="s">
        <v>4</v>
      </c>
      <c r="G46" s="246" t="s">
        <v>5</v>
      </c>
      <c r="H46" s="246" t="s">
        <v>6</v>
      </c>
      <c r="I46" s="246" t="s">
        <v>7</v>
      </c>
      <c r="J46" s="247" t="s">
        <v>8</v>
      </c>
    </row>
    <row r="47" spans="2:10" ht="57.75" customHeight="1" x14ac:dyDescent="0.15">
      <c r="B47" s="248"/>
      <c r="C47" s="1190" t="s">
        <v>531</v>
      </c>
      <c r="D47" s="1190"/>
      <c r="E47" s="1191"/>
      <c r="F47" s="249">
        <v>16.329999999999998</v>
      </c>
      <c r="G47" s="250">
        <v>15.82</v>
      </c>
      <c r="H47" s="250">
        <v>6.8</v>
      </c>
      <c r="I47" s="250">
        <v>7.76</v>
      </c>
      <c r="J47" s="251">
        <v>13.84</v>
      </c>
    </row>
    <row r="48" spans="2:10" ht="57.75" customHeight="1" x14ac:dyDescent="0.15">
      <c r="B48" s="252"/>
      <c r="C48" s="1192" t="s">
        <v>532</v>
      </c>
      <c r="D48" s="1192"/>
      <c r="E48" s="1193"/>
      <c r="F48" s="253">
        <v>4.3600000000000003</v>
      </c>
      <c r="G48" s="254">
        <v>3.61</v>
      </c>
      <c r="H48" s="254">
        <v>4.6500000000000004</v>
      </c>
      <c r="I48" s="254">
        <v>9.15</v>
      </c>
      <c r="J48" s="255">
        <v>1.86</v>
      </c>
    </row>
    <row r="49" spans="2:10" ht="57.75" customHeight="1" thickBot="1" x14ac:dyDescent="0.2">
      <c r="B49" s="256"/>
      <c r="C49" s="1194" t="s">
        <v>533</v>
      </c>
      <c r="D49" s="1194"/>
      <c r="E49" s="1195"/>
      <c r="F49" s="257" t="s">
        <v>534</v>
      </c>
      <c r="G49" s="258" t="s">
        <v>535</v>
      </c>
      <c r="H49" s="258" t="s">
        <v>536</v>
      </c>
      <c r="I49" s="258">
        <v>2.2999999999999998</v>
      </c>
      <c r="J49" s="259" t="s">
        <v>537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1xfkwBUiy6q4Wnx4ugWa+RU2HxHcnMMOe5MkrlRFIuoBnwYbqB6o4+oGrQL7dYcbPCPnmdr92qjblyAV+6ffw==" saltValue="AiHdu4VEu+9nElEiO8fK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2020-09-11T02:23:54Z</cp:lastPrinted>
  <dcterms:created xsi:type="dcterms:W3CDTF">2020-07-20T10:14:27Z</dcterms:created>
  <dcterms:modified xsi:type="dcterms:W3CDTF">2020-10-05T04:46:34Z</dcterms:modified>
  <cp:category/>
</cp:coreProperties>
</file>