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0" yWindow="0" windowWidth="20490" windowHeight="6780" tabRatio="649"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<sst xmlns="http://schemas.openxmlformats.org/spreadsheetml/2006/main" count="1153" uniqueCount="613">
  <si>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</si>
  <si>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</si>
  <si>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</si>
  <si>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</si>
  <si>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</si>
  <si>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</si>
  <si>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</si>
  <si>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</si>
  <si>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</si>
  <si>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</si>
  <si>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</si>
  <si>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</si>
  <si>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</si>
  <si>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</si>
  <si>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</si>
  <si>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</si>
  <si>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</si>
  <si>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</si>
  <si>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</si>
  <si>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</si>
  <si>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</si>
  <si>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</si>
  <si>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</si>
  <si>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</si>
  <si>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</si>
  <si>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</si>
  <si>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</si>
  <si>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</si>
  <si>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</si>
  <si>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</si>
  <si>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</si>
  <si>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</si>
  <si>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</si>
  <si>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</si>
  <si>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</si>
  <si>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</si>
  <si>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</si>
  <si>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</si>
  <si>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</si>
  <si>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</si>
  <si>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</si>
  <si>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</si>
  <si>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</si>
  <si>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</si>
  <si>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</si>
  <si>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</si>
  <si>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</si>
  <si>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</si>
  <si>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</si>
  <si>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</si>
  <si>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</si>
  <si>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</si>
  <si>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</si>
  <si>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</si>
  <si>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</si>
  <si>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</si>
  <si>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</si>
  <si>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</si>
  <si>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</si>
  <si>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</si>
  <si>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</si>
  <si>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</si>
  <si>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</si>
  <si>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</si>
  <si>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</si>
  <si>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</si>
  <si>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</si>
  <si>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</si>
  <si>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</si>
  <si>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</si>
  <si>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</si>
  <si>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</si>
  <si>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</si>
  <si>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</si>
  <si>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</si>
  <si>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</si>
  <si>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</si>
  <si>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</si>
  <si>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</si>
  <si>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</si>
  <si>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</si>
  <si>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</si>
  <si>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</si>
  <si>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</si>
  <si>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</si>
  <si>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</si>
  <si>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</si>
  <si>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</si>
  <si>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</si>
  <si>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</si>
  <si>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</si>
  <si>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</si>
  <si>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</si>
  <si>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</si>
  <si>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</si>
  <si>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</si>
  <si>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</si>
  <si>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</si>
  <si>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</si>
  <si>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</si>
  <si>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</si>
  <si>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</si>
  <si>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</si>
  <si>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</si>
  <si>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</si>
  <si>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</si>
  <si>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</si>
  <si>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</si>
  <si>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</si>
  <si>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</si>
  <si>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</si>
  <si>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</si>
  <si>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</si>
  <si>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</si>
  <si>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</si>
  <si>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</si>
  <si>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</si>
  <si>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</si>
  <si>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</si>
  <si>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</si>
  <si>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</si>
  <si>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</si>
  <si>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</si>
  <si>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</si>
  <si>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</si>
  <si>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</si>
  <si>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</si>
  <si>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</si>
  <si>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</si>
  <si>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</si>
  <si>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</si>
  <si>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</si>
  <si>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</si>
  <si>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</si>
  <si>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</si>
  <si>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</si>
  <si>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</si>
  <si>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</si>
  <si>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</si>
  <si>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</si>
  <si>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</si>
  <si>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</si>
  <si>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</si>
  <si>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</si>
  <si>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</si>
  <si>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</si>
  <si>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</si>
  <si>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</si>
  <si>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</si>
  <si>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</si>
  <si>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</si>
  <si>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</si>
  <si>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</si>
  <si>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</si>
  <si>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</si>
  <si>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</si>
  <si>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</si>
  <si>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</si>
  <si>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</si>
  <si>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</si>
  <si>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</si>
  <si>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</si>
  <si>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</si>
  <si>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</si>
  <si>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</si>
  <si>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</si>
  <si>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</si>
  <si>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</si>
  <si>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</si>
  <si>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</si>
  <si>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</si>
  <si>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</si>
  <si>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</si>
  <si>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</si>
  <si>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</si>
  <si>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</si>
  <si>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</si>
  <si>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</si>
  <si>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</si>
  <si>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</si>
  <si>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</si>
  <si>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</si>
  <si>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</si>
  <si>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</si>
  <si>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</si>
  <si>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</si>
  <si>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</si>
  <si>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</si>
  <si>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</si>
  <si>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</si>
  <si>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</si>
  <si>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</si>
  <si>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</si>
  <si>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</si>
  <si>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</si>
  <si>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</si>
  <si>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</si>
  <si>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</si>
  <si>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</si>
  <si>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</si>
  <si>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</si>
  <si>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</si>
  <si>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</si>
  <si>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</si>
  <si>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</si>
  <si>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</si>
  <si>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</si>
  <si>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</si>
  <si>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</si>
  <si>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</si>
  <si>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</si>
  <si>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</si>
  <si>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</si>
  <si>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</si>
  <si>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</si>
  <si>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熊本県甲佐町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</si>
  <si>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</si>
  <si>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</si>
  <si>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</si>
  <si>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</si>
  <si>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</si>
  <si>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</si>
  <si>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</si>
  <si>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</si>
  <si>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</si>
  <si>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</si>
  <si>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</si>
  <si>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</si>
  <si>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</si>
  <si>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</si>
  <si>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</si>
  <si>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</si>
  <si>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</si>
  <si>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</si>
  <si>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</si>
  <si>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</si>
  <si>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</si>
  <si>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</si>
  <si>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</si>
  <si>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</si>
  <si>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</si>
  <si>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</si>
  <si>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</si>
  <si>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</si>
  <si>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</si>
  <si>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</si>
  <si>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</si>
  <si>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</si>
  <si>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</si>
  <si>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</si>
  <si>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</si>
  <si>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</si>
  <si>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</si>
  <si>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</si>
  <si>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</si>
  <si>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</si>
  <si>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</si>
  <si>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</si>
  <si>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</si>
  <si>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</si>
  <si>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</si>
  <si>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</si>
  <si>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</si>
  <si>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</si>
  <si>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</si>
  <si>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</si>
  <si>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</si>
  <si>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</si>
  <si>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</si>
  <si>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</si>
  <si>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</si>
  <si>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</si>
  <si>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</si>
  <si>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</si>
  <si>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</si>
  <si>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</si>
  <si>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</si>
  <si>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</si>
  <si>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</si>
  <si>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</si>
  <si>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</si>
  <si>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</si>
  <si>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</si>
  <si>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</si>
  <si>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</si>
  <si>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</si>
  <si>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</si>
  <si>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</si>
  <si>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</si>
  <si>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</si>
  <si>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</si>
  <si>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</si>
  <si>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</si>
  <si>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</si>
  <si>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</si>
  <si>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</si>
  <si>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</si>
  <si>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</si>
  <si>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</si>
  <si>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</si>
  <si>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</si>
  <si>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</si>
  <si>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</si>
  <si>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</si>
  <si>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</si>
  <si>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</si>
  <si>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</si>
  <si>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</si>
  <si>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</si>
  <si>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</si>
  <si>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</si>
  <si>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</si>
  <si>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</si>
  <si>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</si>
  <si>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</si>
  <si>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</si>
  <si>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</si>
  <si>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</si>
  <si>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</si>
  <si>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</si>
  <si>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</si>
  <si>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</si>
  <si>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</si>
  <si>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</si>
  <si>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</si>
  <si>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</si>
  <si>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</si>
  <si>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</si>
  <si>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</si>
  <si>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</si>
  <si>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</si>
  <si>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</si>
  <si>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</si>
  <si>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</si>
  <si>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</si>
  <si>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</si>
  <si>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</si>
  <si>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</si>
  <si>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</si>
  <si>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</si>
  <si>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</si>
  <si>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</si>
  <si>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</si>
  <si>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</si>
  <si>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</si>
  <si>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</si>
  <si>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</si>
  <si>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</si>
  <si>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</si>
  <si>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</si>
  <si>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</si>
  <si>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</si>
  <si>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</si>
  <si>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</si>
  <si>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</si>
  <si>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</si>
  <si>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</si>
  <si>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</si>
  <si>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</si>
  <si>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</si>
  <si>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</si>
  <si>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</si>
  <si>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</si>
  <si>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</si>
  <si>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</si>
  <si>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</si>
  <si>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熊本県甲佐町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</si>
  <si>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</si>
  <si>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</si>
  <si>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</si>
  <si>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</si>
  <si>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</si>
  <si>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</si>
  <si>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</si>
  <si>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</si>
  <si>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</si>
  <si>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</si>
  <si>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</si>
  <si>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</si>
  <si>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</si>
  <si>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</si>
  <si>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</si>
  <si>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</si>
  <si>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</si>
  <si>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</si>
  <si>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</si>
  <si>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</si>
  <si>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</si>
  <si>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</si>
  <si>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</si>
  <si>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</si>
  <si>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</si>
  <si>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</si>
  <si>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</si>
  <si>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</si>
  <si>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</si>
  <si>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</si>
  <si>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</si>
  <si>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</si>
  <si>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</si>
  <si>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</si>
  <si>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</si>
  <si>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</si>
  <si>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</si>
  <si>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</si>
  <si>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</si>
  <si>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</si>
  <si>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</si>
  <si>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</si>
  <si>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</si>
  <si>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</si>
  <si>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</si>
  <si>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</si>
  <si>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</si>
  <si>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</si>
  <si>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</si>
  <si>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</si>
  <si>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</si>
  <si>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</si>
  <si>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</si>
  <si>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</si>
  <si>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</si>
  <si>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</si>
  <si>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</si>
  <si>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</si>
  <si>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</si>
  <si>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</si>
  <si>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</si>
  <si>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</si>
  <si>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</si>
  <si>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</si>
  <si>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</si>
  <si>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</si>
  <si>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</si>
  <si>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</si>
  <si>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</si>
  <si>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</si>
  <si>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</si>
  <si>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</si>
  <si>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</si>
  <si>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</si>
  <si>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</si>
  <si>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</si>
  <si>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</si>
  <si>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</si>
  <si>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</si>
  <si>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</si>
  <si>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</si>
  <si>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</si>
  <si>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</si>
  <si>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</si>
  <si>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</si>
  <si>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</si>
  <si>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</si>
  <si>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</si>
  <si>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</si>
  <si>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</si>
  <si>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</si>
  <si>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</si>
  <si>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</si>
  <si>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</si>
  <si>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</si>
  <si>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</si>
  <si>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</si>
  <si>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</si>
  <si>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</si>
  <si>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</si>
  <si>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</si>
  <si>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</si>
  <si>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</si>
  <si>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</si>
  <si>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</si>
  <si>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</si>
  <si>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</si>
  <si>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</si>
  <si>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</si>
  <si>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</si>
  <si>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</si>
  <si>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</si>
  <si>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</si>
  <si>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</si>
  <si>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</si>
  <si>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</si>
  <si>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</si>
  <si>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</si>
  <si>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</si>
  <si>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</si>
  <si>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</si>
  <si>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</si>
  <si>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</si>
  <si>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</si>
  <si>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</si>
  <si>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</si>
  <si>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</si>
  <si>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</si>
  <si>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</si>
  <si>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</si>
  <si>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</si>
  <si>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</si>
  <si>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</si>
  <si>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</si>
  <si>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</si>
  <si>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</si>
  <si>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</si>
  <si>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</si>
  <si>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</si>
  <si>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</si>
  <si>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</si>
  <si>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</si>
  <si>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</si>
  <si>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</si>
  <si>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</si>
  <si>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</si>
  <si>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</si>
  <si>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</si>
  <si>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</si>
  <si>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</si>
  <si>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</si>
  <si>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</si>
  <si>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</si>
  <si>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</si>
  <si>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</si>
  <si>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</si>
  <si>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</si>
  <si>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</si>
  <si>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</si>
  <si>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</si>
  <si>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</si>
  <si>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</si>
  <si>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</si>
  <si>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</si>
  <si>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</si>
  <si>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</si>
  <si>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</si>
  <si>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</si>
  <si>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</si>
  <si>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</si>
  <si>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</si>
  <si>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</si>
  <si>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</si>
  <si>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</si>
  <si>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</si>
  <si>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</si>
  <si>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</si>
  <si>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</si>
  <si>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</si>
  <si>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</si>
  <si>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</si>
  <si>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</si>
  <si>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</si>
  <si>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</si>
  <si>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</si>
  <si>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</si>
  <si>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</si>
  <si>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</si>
  <si>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</si>
  <si>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</si>
  <si>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</si>
  <si>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</si>
  <si>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</si>
  <si>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</si>
  <si>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8.21</t>
  </si>
  <si>
    <t>▲ 19.57</t>
  </si>
  <si>
    <t>▲ 11.64</t>
  </si>
  <si>
    <t>一般会計</t>
  </si>
  <si>
    <t>上水道事業会計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</si>
  <si>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</si>
  <si>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</si>
  <si>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</si>
  <si>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</si>
  <si>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</si>
  <si>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</si>
  <si>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</si>
  <si>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</si>
  <si>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</si>
  <si>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</si>
  <si>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</si>
  <si>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</si>
  <si>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</si>
  <si>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</si>
  <si>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</si>
  <si>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</si>
  <si>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</si>
  <si>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</si>
  <si>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</si>
  <si>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</si>
  <si>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平成28年熊本地震復興基金(H30年度末現在)</t>
    <rPh sb="0" eb="2">
      <t>ヘイセイ</t>
    </rPh>
    <rPh sb="4" eb="5">
      <t>ネン</t>
    </rPh>
    <rPh sb="5" eb="7">
      <t>クマモト</t>
    </rPh>
    <rPh sb="7" eb="9">
      <t>ジシン</t>
    </rPh>
    <rPh sb="9" eb="11">
      <t>フッコウ</t>
    </rPh>
    <rPh sb="11" eb="13">
      <t>キキン</t>
    </rPh>
    <rPh sb="17" eb="20">
      <t>ネンドマツ</t>
    </rPh>
    <rPh sb="20" eb="22">
      <t>ゲンザイ</t>
    </rPh>
    <phoneticPr fontId="18"/>
  </si>
  <si>
    <t>定住促進住宅施設整備基金(H30年度末現在)</t>
    <rPh sb="0" eb="2">
      <t>テイジュウ</t>
    </rPh>
    <rPh sb="2" eb="4">
      <t>ソクシン</t>
    </rPh>
    <rPh sb="4" eb="6">
      <t>ジュウタク</t>
    </rPh>
    <rPh sb="6" eb="8">
      <t>シセツ</t>
    </rPh>
    <rPh sb="8" eb="10">
      <t>セイビ</t>
    </rPh>
    <rPh sb="10" eb="12">
      <t>キキン</t>
    </rPh>
    <rPh sb="16" eb="19">
      <t>ネンドマツ</t>
    </rPh>
    <rPh sb="19" eb="21">
      <t>ゲンザイ</t>
    </rPh>
    <phoneticPr fontId="18"/>
  </si>
  <si>
    <t>教育施設整備基金（H30年度末現在)</t>
    <rPh sb="0" eb="2">
      <t>キョウイク</t>
    </rPh>
    <rPh sb="2" eb="4">
      <t>シセツ</t>
    </rPh>
    <rPh sb="4" eb="6">
      <t>セイビ</t>
    </rPh>
    <rPh sb="6" eb="8">
      <t>キキン</t>
    </rPh>
    <rPh sb="12" eb="15">
      <t>ネンドマツ</t>
    </rPh>
    <rPh sb="15" eb="17">
      <t>ゲンザイ</t>
    </rPh>
    <phoneticPr fontId="18"/>
  </si>
  <si>
    <t>公共施設等整備基金(H30年度末現在)</t>
    <rPh sb="0" eb="2">
      <t>コウキョウ</t>
    </rPh>
    <rPh sb="2" eb="4">
      <t>シセツ</t>
    </rPh>
    <rPh sb="4" eb="5">
      <t>トウ</t>
    </rPh>
    <rPh sb="5" eb="7">
      <t>セイビ</t>
    </rPh>
    <rPh sb="7" eb="9">
      <t>キキン</t>
    </rPh>
    <phoneticPr fontId="2"/>
  </si>
  <si>
    <t>まちおこし基金(H30年度末現在)</t>
    <rPh sb="5" eb="7">
      <t>キキン</t>
    </rPh>
    <rPh sb="11" eb="14">
      <t>ネンドマツ</t>
    </rPh>
    <rPh sb="14" eb="16">
      <t>ゲンザイ</t>
    </rPh>
    <phoneticPr fontId="18"/>
  </si>
  <si>
    <t>熊本県市町村総合事務組合</t>
    <rPh sb="0" eb="3">
      <t>クマモトケン</t>
    </rPh>
    <rPh sb="3" eb="6">
      <t>シチョウソン</t>
    </rPh>
    <rPh sb="6" eb="8">
      <t>ソウゴウ</t>
    </rPh>
    <rPh sb="8" eb="10">
      <t>ジム</t>
    </rPh>
    <rPh sb="10" eb="12">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</si>
  <si>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</si>
  <si>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</si>
  <si>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</si>
  <si>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</si>
  <si>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</si>
  <si>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</si>
  <si>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</si>
  <si>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</si>
  <si>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</si>
  <si>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</si>
  <si>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</si>
  <si>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</si>
  <si>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</si>
  <si>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</si>
  <si>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</si>
  <si>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</si>
  <si>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</si>
  <si>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</si>
  <si>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</si>
  <si>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災害復旧事業に伴う地方債の新規発行が続き、将来負担比率は増加している一方、有形固定資産減価償却率は類似団体より低い水準となっている。
主な要因としては、震災関連事業や公営住宅建設事業など、震災復旧・復興を第一に進めてきたことにより、公営住宅建設事業債など起債額が増加する一方で、災害公営住宅の建設や、老朽化した公営住宅の建替などを進めてきたためであると考えられる。今後は、災害関連事業、公営住宅建替事業にかかる地方債を引き続き活用することが見込まれており、さらに施設の老朽化に伴う施設の修繕や更新を行う必要も生じており、公債費については、計画的かつ有利性を鑑みた借り入れを行うとともに、施設の更新についても計画的かつ効率的に実施していくこととする。</t>
    <rPh sb="0" eb="6">
      <t>サイガイフッキュウジギョウ</t>
    </rPh>
    <rPh sb="7" eb="8">
      <t>トモナ</t>
    </rPh>
    <rPh sb="9" eb="12">
      <t>チホウサイ</t>
    </rPh>
    <rPh sb="13" eb="15">
      <t>シンキ</t>
    </rPh>
    <rPh sb="15" eb="17">
      <t>ハッコウ</t>
    </rPh>
    <rPh sb="18" eb="19">
      <t>ツヅ</t>
    </rPh>
    <rPh sb="21" eb="23">
      <t>ショウライ</t>
    </rPh>
    <rPh sb="23" eb="25">
      <t>フタン</t>
    </rPh>
    <rPh sb="25" eb="27">
      <t>ヒリツ</t>
    </rPh>
    <rPh sb="28" eb="30">
      <t>ゾウカ</t>
    </rPh>
    <rPh sb="34" eb="36">
      <t>イッポウ</t>
    </rPh>
    <rPh sb="37" eb="43">
      <t>ユウケイコテイシサン</t>
    </rPh>
    <rPh sb="43" eb="47">
      <t>ゲンカショウキャク</t>
    </rPh>
    <rPh sb="47" eb="48">
      <t>リツ</t>
    </rPh>
    <rPh sb="49" eb="51">
      <t>ルイジ</t>
    </rPh>
    <rPh sb="51" eb="53">
      <t>ダンタイ</t>
    </rPh>
    <rPh sb="55" eb="56">
      <t>ヒク</t>
    </rPh>
    <rPh sb="57" eb="59">
      <t>スイジュン</t>
    </rPh>
    <rPh sb="67" eb="68">
      <t>オモ</t>
    </rPh>
    <rPh sb="69" eb="71">
      <t>ヨウイン</t>
    </rPh>
    <rPh sb="94" eb="96">
      <t>シンサイ</t>
    </rPh>
    <rPh sb="96" eb="98">
      <t>フッキュウ</t>
    </rPh>
    <rPh sb="99" eb="101">
      <t>フッコウ</t>
    </rPh>
    <rPh sb="102" eb="104">
      <t>ダイイチ</t>
    </rPh>
    <rPh sb="105" eb="106">
      <t>スス</t>
    </rPh>
    <rPh sb="127" eb="129">
      <t>キサイ</t>
    </rPh>
    <rPh sb="129" eb="130">
      <t>ガク</t>
    </rPh>
    <rPh sb="131" eb="133">
      <t>ゾウカ</t>
    </rPh>
    <rPh sb="135" eb="137">
      <t>イッポウ</t>
    </rPh>
    <rPh sb="139" eb="141">
      <t>サイガイ</t>
    </rPh>
    <rPh sb="141" eb="143">
      <t>コウエイ</t>
    </rPh>
    <rPh sb="143" eb="145">
      <t>ジュウタク</t>
    </rPh>
    <rPh sb="146" eb="148">
      <t>ケンセツ</t>
    </rPh>
    <rPh sb="150" eb="153">
      <t>ロウキュウカ</t>
    </rPh>
    <rPh sb="155" eb="157">
      <t>コウエイ</t>
    </rPh>
    <rPh sb="157" eb="159">
      <t>ジュウタク</t>
    </rPh>
    <rPh sb="160" eb="162">
      <t>タテカ</t>
    </rPh>
    <rPh sb="165" eb="166">
      <t>スス</t>
    </rPh>
    <rPh sb="176" eb="177">
      <t>カンガ</t>
    </rPh>
    <rPh sb="193" eb="195">
      <t>コウエイ</t>
    </rPh>
    <rPh sb="195" eb="197">
      <t>ジュウタク</t>
    </rPh>
    <rPh sb="197" eb="198">
      <t>タ</t>
    </rPh>
    <rPh sb="198" eb="199">
      <t>カ</t>
    </rPh>
    <rPh sb="199" eb="201">
      <t>ジギョウ</t>
    </rPh>
    <phoneticPr fontId="5"/>
  </si>
  <si>
    <t>実質公債費比率は類似団体と比較して低い水準にあるものの、将来負担比率は高い傾向にある。本町は原則として、交付税措置の高い地方債を活用してきたこともあり、比率は類似団体と比較して低い水準にある。今後は、引き続き震災関連事業や老朽化した公営住宅の建替事業にかかる地方債の借り入れを行う予定であり、実質公債費比率および将来負担比率ともに増加していくことが見込まれており、計画的に有利な公債費の活用に取り組んでいくこととしている。</t>
    <rPh sb="0" eb="2">
      <t>ジッシツ</t>
    </rPh>
    <rPh sb="2" eb="5">
      <t>コウサイヒ</t>
    </rPh>
    <rPh sb="5" eb="7">
      <t>ヒリツ</t>
    </rPh>
    <rPh sb="8" eb="10">
      <t>ルイジ</t>
    </rPh>
    <rPh sb="10" eb="12">
      <t>ダンタイ</t>
    </rPh>
    <rPh sb="13" eb="15">
      <t>ヒカク</t>
    </rPh>
    <rPh sb="17" eb="18">
      <t>ヒク</t>
    </rPh>
    <rPh sb="19" eb="21">
      <t>スイジュン</t>
    </rPh>
    <rPh sb="28" eb="30">
      <t>ショウライ</t>
    </rPh>
    <rPh sb="30" eb="32">
      <t>フタン</t>
    </rPh>
    <rPh sb="32" eb="34">
      <t>ヒリツ</t>
    </rPh>
    <rPh sb="35" eb="36">
      <t>タカ</t>
    </rPh>
    <rPh sb="37" eb="39">
      <t>ケイコウ</t>
    </rPh>
    <rPh sb="58" eb="59">
      <t>タカ</t>
    </rPh>
    <rPh sb="64" eb="66">
      <t>カツヨウ</t>
    </rPh>
    <rPh sb="79" eb="81">
      <t>ルイジ</t>
    </rPh>
    <rPh sb="81" eb="83">
      <t>ダンタイ</t>
    </rPh>
    <rPh sb="84" eb="86">
      <t>ヒカク</t>
    </rPh>
    <rPh sb="88" eb="89">
      <t>ヒク</t>
    </rPh>
    <rPh sb="90" eb="92">
      <t>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</si>
</sst>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7" fillId="0" borderId="41" xfId="16" applyFont="1" applyBorder="1" applyAlignment="1" applyProtection="1">
      <alignment horizontal="left" vertical="center" wrapText="1"/>
      <protection locked="0"/>
    </xf>
    <xf numFmtId="0" fontId="37" fillId="0" borderId="12" xfId="16" applyFont="1" applyBorder="1" applyAlignment="1" applyProtection="1">
      <alignment horizontal="left" vertical="center" wrapText="1"/>
      <protection locked="0"/>
    </xf>
    <xf numFmtId="0" fontId="37" fillId="0" borderId="48" xfId="16" applyFont="1" applyBorder="1" applyAlignment="1" applyProtection="1">
      <alignment horizontal="left" vertical="center" wrapText="1"/>
      <protection locked="0"/>
    </xf>
    <xf numFmtId="0" fontId="37" fillId="0" borderId="64" xfId="16" applyFont="1" applyBorder="1" applyAlignment="1" applyProtection="1">
      <alignment horizontal="left" vertical="center" wrapText="1"/>
      <protection locked="0"/>
    </xf>
    <xf numFmtId="0" fontId="37" fillId="0" borderId="0" xfId="16" applyFont="1" applyAlignment="1" applyProtection="1">
      <alignment horizontal="left" vertical="center" wrapText="1"/>
      <protection locked="0"/>
    </xf>
    <xf numFmtId="0" fontId="37" fillId="0" borderId="38" xfId="16" applyFont="1" applyBorder="1" applyAlignment="1" applyProtection="1">
      <alignment horizontal="left" vertical="center" wrapText="1"/>
      <protection locked="0"/>
    </xf>
    <xf numFmtId="0" fontId="37" fillId="0" borderId="37" xfId="16" applyFont="1" applyBorder="1" applyAlignment="1" applyProtection="1">
      <alignment horizontal="left" vertical="center" wrapText="1"/>
      <protection locked="0"/>
    </xf>
    <xf numFmtId="0" fontId="37" fillId="0" borderId="54" xfId="16" applyFont="1" applyBorder="1" applyAlignment="1" applyProtection="1">
      <alignment horizontal="left" vertical="center" wrapText="1"/>
      <protection locked="0"/>
    </xf>
    <xf numFmtId="0" fontId="37" fillId="0" borderId="40" xfId="16" applyFont="1" applyBorder="1" applyAlignment="1" applyProtection="1">
      <alignment horizontal="left"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c:ext xmlns:c16="http://schemas.microsoft.com/office/drawing/2014/chart" uri="{C3380CC4-5D6E-409C-BE32-E72D297353CC}">
              <c16:uniqueId val="{00000000-30CC-4809-84F7-EA08F7A9D7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155680</c:v>
                </c:pt>
                <c:pt idx="1">
                  <c:v>93535</c:v>
                </c:pt>
                <c:pt idx="2">
                  <c:v>90997</c:v>
                </c:pt>
                <c:pt idx="3">
                  <c:v>201554</c:v>
                </c:pt>
                <c:pt idx="4">
                  <c:v>247974</c:v>
                </c:pt>
              </c:numCache>
            </c:numRef>
          </c:val>
          <c:smooth val="0"/>
          <c:extLst>
            <c:ext xmlns:c16="http://schemas.microsoft.com/office/drawing/2014/chart" uri="{C3380CC4-5D6E-409C-BE32-E72D297353CC}">
              <c16:uniqueId val="{00000001-30CC-4809-84F7-EA08F7A9D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9.4700000000000006</c:v>
                </c:pt>
                <c:pt idx="1">
                  <c:v>13.46</c:v>
                </c:pt>
                <c:pt idx="2">
                  <c:v>16.09</c:v>
                </c:pt>
                <c:pt idx="3">
                  <c:v>12.85</c:v>
                </c:pt>
                <c:pt idx="4">
                  <c:v>20.2</c:v>
                </c:pt>
              </c:numCache>
            </c:numRef>
          </c:val>
          <c:extLst>
            <c:ext xmlns:c16="http://schemas.microsoft.com/office/drawing/2014/chart" uri="{C3380CC4-5D6E-409C-BE32-E72D297353CC}">
              <c16:uniqueId val="{00000000-A22E-4260-BBA3-4A130F1EFA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33.270000000000003</c:v>
                </c:pt>
                <c:pt idx="1">
                  <c:v>34.479999999999997</c:v>
                </c:pt>
                <c:pt idx="2">
                  <c:v>19.809999999999999</c:v>
                </c:pt>
                <c:pt idx="3">
                  <c:v>20.07</c:v>
                </c:pt>
                <c:pt idx="4">
                  <c:v>25.59</c:v>
                </c:pt>
              </c:numCache>
            </c:numRef>
          </c:val>
          <c:extLst>
            <c:ext xmlns:c16="http://schemas.microsoft.com/office/drawing/2014/chart" uri="{C3380CC4-5D6E-409C-BE32-E72D297353CC}">
              <c16:uniqueId val="{00000001-A22E-4260-BBA3-4A130F1EFA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-8.2100000000000009</c:v>
                </c:pt>
                <c:pt idx="1">
                  <c:v>2.44</c:v>
                </c:pt>
                <c:pt idx="2">
                  <c:v>-19.57</c:v>
                </c:pt>
                <c:pt idx="3">
                  <c:v>-11.64</c:v>
                </c:pt>
                <c:pt idx="4">
                  <c:v>6.51</c:v>
                </c:pt>
              </c:numCache>
            </c:numRef>
          </c:val>
          <c:smooth val="0"/>
          <c:extLst>
            <c:ext xmlns:c16="http://schemas.microsoft.com/office/drawing/2014/chart" uri="{C3380CC4-5D6E-409C-BE32-E72D297353CC}">
              <c16:uniqueId val="{00000002-A22E-4260-BBA3-4A130F1EFA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5D-43B4-BD05-D5C97989A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5D-43B4-BD05-D5C97989A2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5D-43B4-BD05-D5C97989A2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5D-43B4-BD05-D5C97989A2C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C5D-43B4-BD05-D5C97989A2C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0.04</c:v>
                </c:pt>
                <c:pt idx="8">
                  <c:v>#N/A</c:v>
                </c:pt>
                <c:pt idx="9">
                  <c:v>0.05</c:v>
                </c:pt>
              </c:numCache>
            </c:numRef>
          </c:val>
          <c:extLst>
            <c:ext xmlns:c16="http://schemas.microsoft.com/office/drawing/2014/chart" uri="{C3380CC4-5D6E-409C-BE32-E72D297353CC}">
              <c16:uniqueId val="{00000005-6C5D-43B4-BD05-D5C97989A2C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1.88</c:v>
                </c:pt>
                <c:pt idx="2">
                  <c:v>#N/A</c:v>
                </c:pt>
                <c:pt idx="3">
                  <c:v>1.07</c:v>
                </c:pt>
                <c:pt idx="4">
                  <c:v>#N/A</c:v>
                </c:pt>
                <c:pt idx="5">
                  <c:v>1.61</c:v>
                </c:pt>
                <c:pt idx="6">
                  <c:v>#N/A</c:v>
                </c:pt>
                <c:pt idx="7">
                  <c:v>2.5499999999999998</c:v>
                </c:pt>
                <c:pt idx="8">
                  <c:v>#N/A</c:v>
                </c:pt>
                <c:pt idx="9">
                  <c:v>2.52</c:v>
                </c:pt>
              </c:numCache>
            </c:numRef>
          </c:val>
          <c:extLst>
            <c:ext xmlns:c16="http://schemas.microsoft.com/office/drawing/2014/chart" uri="{C3380CC4-5D6E-409C-BE32-E72D297353CC}">
              <c16:uniqueId val="{00000006-6C5D-43B4-BD05-D5C97989A2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3.18</c:v>
                </c:pt>
                <c:pt idx="2">
                  <c:v>#N/A</c:v>
                </c:pt>
                <c:pt idx="3">
                  <c:v>5.0199999999999996</c:v>
                </c:pt>
                <c:pt idx="4">
                  <c:v>#N/A</c:v>
                </c:pt>
                <c:pt idx="5">
                  <c:v>5.21</c:v>
                </c:pt>
                <c:pt idx="6">
                  <c:v>#N/A</c:v>
                </c:pt>
                <c:pt idx="7">
                  <c:v>7.08</c:v>
                </c:pt>
                <c:pt idx="8">
                  <c:v>#N/A</c:v>
                </c:pt>
                <c:pt idx="9">
                  <c:v>2.82</c:v>
                </c:pt>
              </c:numCache>
            </c:numRef>
          </c:val>
          <c:extLst>
            <c:ext xmlns:c16="http://schemas.microsoft.com/office/drawing/2014/chart" uri="{C3380CC4-5D6E-409C-BE32-E72D297353CC}">
              <c16:uniqueId val="{00000007-6C5D-43B4-BD05-D5C97989A2C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3.79</c:v>
                </c:pt>
                <c:pt idx="2">
                  <c:v>#N/A</c:v>
                </c:pt>
                <c:pt idx="3">
                  <c:v>5.52</c:v>
                </c:pt>
                <c:pt idx="4">
                  <c:v>#N/A</c:v>
                </c:pt>
                <c:pt idx="5">
                  <c:v>5.34</c:v>
                </c:pt>
                <c:pt idx="6">
                  <c:v>#N/A</c:v>
                </c:pt>
                <c:pt idx="7">
                  <c:v>5.53</c:v>
                </c:pt>
                <c:pt idx="8">
                  <c:v>#N/A</c:v>
                </c:pt>
                <c:pt idx="9">
                  <c:v>3.01</c:v>
                </c:pt>
              </c:numCache>
            </c:numRef>
          </c:val>
          <c:extLst>
            <c:ext xmlns:c16="http://schemas.microsoft.com/office/drawing/2014/chart" uri="{C3380CC4-5D6E-409C-BE32-E72D297353CC}">
              <c16:uniqueId val="{00000008-6C5D-43B4-BD05-D5C97989A2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9.4700000000000006</c:v>
                </c:pt>
                <c:pt idx="2">
                  <c:v>#N/A</c:v>
                </c:pt>
                <c:pt idx="3">
                  <c:v>13.45</c:v>
                </c:pt>
                <c:pt idx="4">
                  <c:v>#N/A</c:v>
                </c:pt>
                <c:pt idx="5">
                  <c:v>16.09</c:v>
                </c:pt>
                <c:pt idx="6">
                  <c:v>#N/A</c:v>
                </c:pt>
                <c:pt idx="7">
                  <c:v>12.85</c:v>
                </c:pt>
                <c:pt idx="8">
                  <c:v>#N/A</c:v>
                </c:pt>
                <c:pt idx="9">
                  <c:v>20.2</c:v>
                </c:pt>
              </c:numCache>
            </c:numRef>
          </c:val>
          <c:extLst>
            <c:ext xmlns:c16="http://schemas.microsoft.com/office/drawing/2014/chart" uri="{C3380CC4-5D6E-409C-BE32-E72D297353CC}">
              <c16:uniqueId val="{00000009-6C5D-43B4-BD05-D5C97989A2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628</c:v>
                </c:pt>
                <c:pt idx="5">
                  <c:v>659</c:v>
                </c:pt>
                <c:pt idx="8">
                  <c:v>680</c:v>
                </c:pt>
                <c:pt idx="11">
                  <c:v>627</c:v>
                </c:pt>
                <c:pt idx="14">
                  <c:v>622</c:v>
                </c:pt>
              </c:numCache>
            </c:numRef>
          </c:val>
          <c:extLst>
            <c:ext xmlns:c16="http://schemas.microsoft.com/office/drawing/2014/chart" uri="{C3380CC4-5D6E-409C-BE32-E72D297353CC}">
              <c16:uniqueId val="{00000000-8DD6-4950-BBBA-574CE4B638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D6-4950-BBBA-574CE4B638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D6-4950-BBBA-574CE4B638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20</c:v>
                </c:pt>
                <c:pt idx="6">
                  <c:v>6</c:v>
                </c:pt>
                <c:pt idx="9">
                  <c:v>22</c:v>
                </c:pt>
                <c:pt idx="12">
                  <c:v>25</c:v>
                </c:pt>
              </c:numCache>
            </c:numRef>
          </c:val>
          <c:extLst>
            <c:ext xmlns:c16="http://schemas.microsoft.com/office/drawing/2014/chart" uri="{C3380CC4-5D6E-409C-BE32-E72D297353CC}">
              <c16:uniqueId val="{00000003-8DD6-4950-BBBA-574CE4B638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8DD6-4950-BBBA-574CE4B638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6-4950-BBBA-574CE4B638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D6-4950-BBBA-574CE4B638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792</c:v>
                </c:pt>
                <c:pt idx="3">
                  <c:v>745</c:v>
                </c:pt>
                <c:pt idx="6">
                  <c:v>836</c:v>
                </c:pt>
                <c:pt idx="9">
                  <c:v>788</c:v>
                </c:pt>
                <c:pt idx="12">
                  <c:v>772</c:v>
                </c:pt>
              </c:numCache>
            </c:numRef>
          </c:val>
          <c:extLst>
            <c:ext xmlns:c16="http://schemas.microsoft.com/office/drawing/2014/chart" uri="{C3380CC4-5D6E-409C-BE32-E72D297353CC}">
              <c16:uniqueId val="{00000007-8DD6-4950-BBBA-574CE4B638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107</c:v>
                </c:pt>
                <c:pt idx="5">
                  <c:v>#N/A</c:v>
                </c:pt>
                <c:pt idx="6">
                  <c:v>#N/A</c:v>
                </c:pt>
                <c:pt idx="7">
                  <c:v>163</c:v>
                </c:pt>
                <c:pt idx="8">
                  <c:v>#N/A</c:v>
                </c:pt>
                <c:pt idx="9">
                  <c:v>#N/A</c:v>
                </c:pt>
                <c:pt idx="10">
                  <c:v>184</c:v>
                </c:pt>
                <c:pt idx="11">
                  <c:v>#N/A</c:v>
                </c:pt>
                <c:pt idx="12">
                  <c:v>#N/A</c:v>
                </c:pt>
                <c:pt idx="13">
                  <c:v>176</c:v>
                </c:pt>
                <c:pt idx="14">
                  <c:v>#N/A</c:v>
                </c:pt>
              </c:numCache>
            </c:numRef>
          </c:val>
          <c:smooth val="0"/>
          <c:extLst>
            <c:ext xmlns:c16="http://schemas.microsoft.com/office/drawing/2014/chart" uri="{C3380CC4-5D6E-409C-BE32-E72D297353CC}">
              <c16:uniqueId val="{00000008-8DD6-4950-BBBA-574CE4B638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5877</c:v>
                </c:pt>
                <c:pt idx="5">
                  <c:v>5613</c:v>
                </c:pt>
                <c:pt idx="8">
                  <c:v>6993</c:v>
                </c:pt>
                <c:pt idx="11">
                  <c:v>7797</c:v>
                </c:pt>
                <c:pt idx="14">
                  <c:v>7904</c:v>
                </c:pt>
              </c:numCache>
            </c:numRef>
          </c:val>
          <c:extLst>
            <c:ext xmlns:c16="http://schemas.microsoft.com/office/drawing/2014/chart" uri="{C3380CC4-5D6E-409C-BE32-E72D297353CC}">
              <c16:uniqueId val="{00000000-0FA0-4A53-9F03-9D675E0F0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A0-4A53-9F03-9D675E0F0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1617</c:v>
                </c:pt>
                <c:pt idx="5">
                  <c:v>1613</c:v>
                </c:pt>
                <c:pt idx="8">
                  <c:v>1054</c:v>
                </c:pt>
                <c:pt idx="11">
                  <c:v>1364</c:v>
                </c:pt>
                <c:pt idx="14">
                  <c:v>1681</c:v>
                </c:pt>
              </c:numCache>
            </c:numRef>
          </c:val>
          <c:extLst>
            <c:ext xmlns:c16="http://schemas.microsoft.com/office/drawing/2014/chart" uri="{C3380CC4-5D6E-409C-BE32-E72D297353CC}">
              <c16:uniqueId val="{00000002-0FA0-4A53-9F03-9D675E0F0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A0-4A53-9F03-9D675E0F0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A0-4A53-9F03-9D675E0F0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0-4A53-9F03-9D675E0F0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1146</c:v>
                </c:pt>
                <c:pt idx="3">
                  <c:v>1078</c:v>
                </c:pt>
                <c:pt idx="6">
                  <c:v>934</c:v>
                </c:pt>
                <c:pt idx="9">
                  <c:v>926</c:v>
                </c:pt>
                <c:pt idx="12">
                  <c:v>867</c:v>
                </c:pt>
              </c:numCache>
            </c:numRef>
          </c:val>
          <c:extLst>
            <c:ext xmlns:c16="http://schemas.microsoft.com/office/drawing/2014/chart" uri="{C3380CC4-5D6E-409C-BE32-E72D297353CC}">
              <c16:uniqueId val="{00000006-0FA0-4A53-9F03-9D675E0F0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159</c:v>
                </c:pt>
                <c:pt idx="3">
                  <c:v>141</c:v>
                </c:pt>
                <c:pt idx="6">
                  <c:v>214</c:v>
                </c:pt>
                <c:pt idx="9">
                  <c:v>190</c:v>
                </c:pt>
                <c:pt idx="12">
                  <c:v>165</c:v>
                </c:pt>
              </c:numCache>
            </c:numRef>
          </c:val>
          <c:extLst>
            <c:ext xmlns:c16="http://schemas.microsoft.com/office/drawing/2014/chart" uri="{C3380CC4-5D6E-409C-BE32-E72D297353CC}">
              <c16:uniqueId val="{00000007-0FA0-4A53-9F03-9D675E0F0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c:v>
                </c:pt>
                <c:pt idx="3">
                  <c:v>13</c:v>
                </c:pt>
                <c:pt idx="6">
                  <c:v>11</c:v>
                </c:pt>
                <c:pt idx="9">
                  <c:v>10</c:v>
                </c:pt>
                <c:pt idx="12">
                  <c:v>13</c:v>
                </c:pt>
              </c:numCache>
            </c:numRef>
          </c:val>
          <c:extLst>
            <c:ext xmlns:c16="http://schemas.microsoft.com/office/drawing/2014/chart" uri="{C3380CC4-5D6E-409C-BE32-E72D297353CC}">
              <c16:uniqueId val="{00000008-0FA0-4A53-9F03-9D675E0F0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A0-4A53-9F03-9D675E0F0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7361</c:v>
                </c:pt>
                <c:pt idx="3">
                  <c:v>7170</c:v>
                </c:pt>
                <c:pt idx="6">
                  <c:v>8580</c:v>
                </c:pt>
                <c:pt idx="9">
                  <c:v>9535</c:v>
                </c:pt>
                <c:pt idx="12">
                  <c:v>10205</c:v>
                </c:pt>
              </c:numCache>
            </c:numRef>
          </c:val>
          <c:extLst>
            <c:ext xmlns:c16="http://schemas.microsoft.com/office/drawing/2014/chart" uri="{C3380CC4-5D6E-409C-BE32-E72D297353CC}">
              <c16:uniqueId val="{0000000A-0FA0-4A53-9F03-9D675E0F01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1182</c:v>
                </c:pt>
                <c:pt idx="2">
                  <c:v>#N/A</c:v>
                </c:pt>
                <c:pt idx="3">
                  <c:v>#N/A</c:v>
                </c:pt>
                <c:pt idx="4">
                  <c:v>1176</c:v>
                </c:pt>
                <c:pt idx="5">
                  <c:v>#N/A</c:v>
                </c:pt>
                <c:pt idx="6">
                  <c:v>#N/A</c:v>
                </c:pt>
                <c:pt idx="7">
                  <c:v>1692</c:v>
                </c:pt>
                <c:pt idx="8">
                  <c:v>#N/A</c:v>
                </c:pt>
                <c:pt idx="9">
                  <c:v>#N/A</c:v>
                </c:pt>
                <c:pt idx="10">
                  <c:v>1501</c:v>
                </c:pt>
                <c:pt idx="11">
                  <c:v>#N/A</c:v>
                </c:pt>
                <c:pt idx="12">
                  <c:v>#N/A</c:v>
                </c:pt>
                <c:pt idx="13">
                  <c:v>1664</c:v>
                </c:pt>
                <c:pt idx="14">
                  <c:v>#N/A</c:v>
                </c:pt>
              </c:numCache>
            </c:numRef>
          </c:val>
          <c:smooth val="0"/>
          <c:extLst>
            <c:ext xmlns:c16="http://schemas.microsoft.com/office/drawing/2014/chart" uri="{C3380CC4-5D6E-409C-BE32-E72D297353CC}">
              <c16:uniqueId val="{0000000B-0FA0-4A53-9F03-9D675E0F01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687</c:v>
                </c:pt>
                <c:pt idx="1">
                  <c:v>687</c:v>
                </c:pt>
                <c:pt idx="2">
                  <c:v>876</c:v>
                </c:pt>
              </c:numCache>
            </c:numRef>
          </c:val>
          <c:extLst>
            <c:ext xmlns:c16="http://schemas.microsoft.com/office/drawing/2014/chart" uri="{C3380CC4-5D6E-409C-BE32-E72D297353CC}">
              <c16:uniqueId val="{00000000-73E1-45E8-A34F-79CAA0298A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c:v>
                </c:pt>
                <c:pt idx="1">
                  <c:v>61</c:v>
                </c:pt>
                <c:pt idx="2">
                  <c:v>61</c:v>
                </c:pt>
              </c:numCache>
            </c:numRef>
          </c:val>
          <c:extLst>
            <c:ext xmlns:c16="http://schemas.microsoft.com/office/drawing/2014/chart" uri="{C3380CC4-5D6E-409C-BE32-E72D297353CC}">
              <c16:uniqueId val="{00000001-73E1-45E8-A34F-79CAA0298A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c:v>
                </c:pt>
                <c:pt idx="1">
                  <c:v>409</c:v>
                </c:pt>
                <c:pt idx="2">
                  <c:v>677</c:v>
                </c:pt>
              </c:numCache>
            </c:numRef>
          </c:val>
          <c:extLst>
            <c:ext xmlns:c16="http://schemas.microsoft.com/office/drawing/2014/chart" uri="{C3380CC4-5D6E-409C-BE32-E72D297353CC}">
              <c16:uniqueId val="{00000002-73E1-45E8-A34F-79CAA0298A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{4159291E-D332-44E8-82AC-7D020C7CE3A6}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24-43DE-9846-2B61A82DA8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{DE3199BF-47B8-478D-93C9-630F6F33CBF1}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24-43DE-9846-2B61A82DA8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{3C2C3694-FB14-4BFD-893C-747BB2B44D8B}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24-43DE-9846-2B61A82DA8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{C75A3F46-2D9E-41DA-95F4-E7116AC6ADBD}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24-43DE-9846-2B61A82DA8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{6C6EC936-D2BB-4DE5-A107-C308659B3033}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24-43DE-9846-2B61A82DA8A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{E68E5E9D-AEFF-4BF8-8F87-B67AD2E8D1EC}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24-43DE-9846-2B61A82DA8A6}"/>
                </c:ext>
              </c:extLst>
            </c:dLbl>
            <c:dLbl>
              <c:idx val="16"/>
              <c:layout>
                <c:manualLayout>
                  <c:x val="-2.300733917862123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{1C80C6A3-BCB2-44C1-A076-C7458AE36F9D}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24-43DE-9846-2B61A82DA8A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{E22D22E5-5D53-4AFC-A0B4-61A2C8D59924}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24-43DE-9846-2B61A82DA8A6}"/>
                </c:ext>
              </c:extLst>
            </c:dLbl>
            <c:dLbl>
              <c:idx val="32"/>
              <c:layout>
                <c:manualLayout>
                  <c:x val="-4.1283061760523369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{048F61B2-13DD-4736-AAD3-D47D89C332A9}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24-43DE-9846-2B61A82DA8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48.2</c:v>
                </c:pt>
                <c:pt idx="16">
                  <c:v>43.6</c:v>
                </c:pt>
                <c:pt idx="24">
                  <c:v>45.1</c:v>
                </c:pt>
                <c:pt idx="32">
                  <c:v>43.4</c:v>
                </c:pt>
              </c:numCache>
            </c:numRef>
          </c:xVal>
          <c:yVal>
            <c:numRef>
              <c:f>公会計指標分析・財政指標組合せ分析表!$BP$51:$DC$51</c:f>
              <c:numCache>
                <c:formatCode>#,##0.0;"▲ "#,##0.0</c:formatCode>
                <c:ptCount val="40"/>
                <c:pt idx="8">
                  <c:v>41.1</c:v>
                </c:pt>
                <c:pt idx="16">
                  <c:v>60.6</c:v>
                </c:pt>
                <c:pt idx="24">
                  <c:v>53.6</c:v>
                </c:pt>
                <c:pt idx="32">
                  <c:v>59.4</c:v>
                </c:pt>
              </c:numCache>
            </c:numRef>
          </c:yVal>
          <c:smooth val="0"/>
          <c:extLst>
            <c:ext xmlns:c16="http://schemas.microsoft.com/office/drawing/2014/chart" uri="{C3380CC4-5D6E-409C-BE32-E72D297353CC}">
              <c16:uniqueId val="{00000009-4D24-43DE-9846-2B61A82DA8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{5AAF592F-2B3F-4E82-AD34-AF1E148F40CC}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24-43DE-9846-2B61A82DA8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{AFF6DC01-DCC5-4586-9223-FBA32820B56F}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24-43DE-9846-2B61A82DA8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{91FED130-FEA7-4E8E-94E5-24821342C354}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24-43DE-9846-2B61A82DA8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{2AD3DC06-5763-4A16-A7E6-DFDB1FE257E5}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24-43DE-9846-2B61A82DA8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{F244D599-6FE8-4F66-882D-3B5001D67360}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24-43DE-9846-2B61A82DA8A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{073AB77E-52D8-42D2-82A7-4BE2D2D1A854}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24-43DE-9846-2B61A82DA8A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{DC3CA4CB-DD05-4FD5-AF4A-8CF317C633EF}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24-43DE-9846-2B61A82DA8A6}"/>
                </c:ext>
              </c:extLst>
            </c:dLbl>
            <c:dLbl>
              <c:idx val="24"/>
              <c:layout>
                <c:manualLayout>
                  <c:x val="-2.97791373487337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{9E454B09-6D7A-420A-A384-4DBC560315F6}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24-43DE-9846-2B61A82DA8A6}"/>
                </c:ext>
              </c:extLst>
            </c:dLbl>
            <c:dLbl>
              <c:idx val="32"/>
              <c:layout>
                <c:manualLayout>
                  <c:x val="-3.451126359041087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{CDCE04AB-2659-472F-855C-D2943299BFDC}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24-43DE-9846-2B61A82DA8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52.1</c:v>
                </c:pt>
                <c:pt idx="24">
                  <c:v>59.1</c:v>
                </c:pt>
                <c:pt idx="32">
                  <c:v>58.6</c:v>
                </c:pt>
              </c:numCache>
            </c:numRef>
          </c:xVal>
          <c:yVal>
            <c:numRef>
              <c:f>公会計指標分析・財政指標組合せ分析表!$BP$55:$DC$55</c:f>
              <c:numCache>
                <c:formatCode>#,##0.0;"▲ "#,##0.0</c:formatCode>
                <c:ptCount val="40"/>
                <c:pt idx="8">
                  <c:v>20.2</c:v>
                </c:pt>
                <c:pt idx="16">
                  <c:v>0</c:v>
                </c:pt>
                <c:pt idx="24">
                  <c:v>0</c:v>
                </c:pt>
                <c:pt idx="32">
                  <c:v>0</c:v>
                </c:pt>
              </c:numCache>
            </c:numRef>
          </c:yVal>
          <c:smooth val="0"/>
          <c:extLst>
            <c:ext xmlns:c16="http://schemas.microsoft.com/office/drawing/2014/chart" uri="{C3380CC4-5D6E-409C-BE32-E72D297353CC}">
              <c16:uniqueId val="{00000013-4D24-43DE-9846-2B61A82DA8A6}"/>
            </c:ext>
          </c:extLst>
        </c:ser>
        <c:dLbls>
          <c:showLegendKey val="0"/>
          <c:showVal val="1"/>
          <c:showCatName val="0"/>
          <c:showSerName val="0"/>
          <c:showPercent val="0"/>
          <c:showBubbleSize val="0"/>
        </c:dLbls>
        <c:axId val="46179840"/>
        <c:axId val="46181760"/>
      </c:scatterChart>
      <c:valAx>
        <c:axId val="46179840"/>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{5126994B-835B-4B8D-AA6F-09387D9773B9}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39-4FAA-932E-EFA4F8B75C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{BDC49E77-EBE1-4D80-BDBC-FF4F4FC9B37B}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39-4FAA-932E-EFA4F8B75C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{0FDD80DC-7A77-4351-ADD4-0C1E4DF94527}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39-4FAA-932E-EFA4F8B75C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{376D4DE8-BA92-40DE-87FE-5B9EF31FD575}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39-4FAA-932E-EFA4F8B75C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{546A1742-62BB-413C-B02C-37CA306E1CB4}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39-4FAA-932E-EFA4F8B75C2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{286CEA9A-9865-4951-B426-BCF906BE77C3}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39-4FAA-932E-EFA4F8B75C2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{921BA811-2A00-461A-B8D9-D4CD46279F29}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39-4FAA-932E-EFA4F8B75C2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{82D0211D-5693-4067-960C-5AD81B3215EA}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39-4FAA-932E-EFA4F8B75C2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{6D74DB37-CC2A-43A2-A732-845E4CC2E5A0}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39-4FAA-932E-EFA4F8B75C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5.4</c:v>
                </c:pt>
                <c:pt idx="16">
                  <c:v>5.0999999999999996</c:v>
                </c:pt>
                <c:pt idx="24">
                  <c:v>5.3</c:v>
                </c:pt>
                <c:pt idx="32">
                  <c:v>6.2</c:v>
                </c:pt>
              </c:numCache>
            </c:numRef>
          </c:xVal>
          <c:yVal>
            <c:numRef>
              <c:f>公会計指標分析・財政指標組合せ分析表!$BP$73:$DC$73</c:f>
              <c:numCache>
                <c:formatCode>#,##0.0;"▲ "#,##0.0</c:formatCode>
                <c:ptCount val="40"/>
                <c:pt idx="0">
                  <c:v>43.1</c:v>
                </c:pt>
                <c:pt idx="8">
                  <c:v>41.1</c:v>
                </c:pt>
                <c:pt idx="16">
                  <c:v>60.6</c:v>
                </c:pt>
                <c:pt idx="24">
                  <c:v>53.6</c:v>
                </c:pt>
                <c:pt idx="32">
                  <c:v>59.4</c:v>
                </c:pt>
              </c:numCache>
            </c:numRef>
          </c:yVal>
          <c:smooth val="0"/>
          <c:extLst>
            <c:ext xmlns:c16="http://schemas.microsoft.com/office/drawing/2014/chart" uri="{C3380CC4-5D6E-409C-BE32-E72D297353CC}">
              <c16:uniqueId val="{00000009-2739-4FAA-932E-EFA4F8B75C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{A762ED57-95C0-41CE-A9DC-C50EBF4704BF}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39-4FAA-932E-EFA4F8B75C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{8E222450-940E-45FA-8F8E-96AFEF8AEBC1}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39-4FAA-932E-EFA4F8B75C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{6AF697E3-8BC4-4070-A8E8-0B820B5FB632}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39-4FAA-932E-EFA4F8B75C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{5E2EF1CE-BCF8-45DF-A9D9-57D518828A0E}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39-4FAA-932E-EFA4F8B75C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{78F8FCA7-4A68-4938-95DB-84DC7A3A455D}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39-4FAA-932E-EFA4F8B75C2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{AFBDCC3A-ADF2-4603-B49F-141507E3AAA7}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39-4FAA-932E-EFA4F8B75C29}"/>
                </c:ext>
              </c:extLst>
            </c:dLbl>
            <c:dLbl>
              <c:idx val="16"/>
              <c:layout>
                <c:manualLayout>
                  <c:x val="-4.5160355153971272E-2"/>
                  <c:y val="-9.079773574618109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{E63714E9-3BDB-4CF4-97C9-052EE18544C1}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39-4FAA-932E-EFA4F8B75C29}"/>
                </c:ext>
              </c:extLst>
            </c:dLbl>
            <c:dLbl>
              <c:idx val="24"/>
              <c:layout>
                <c:manualLayout>
                  <c:x val="-1.8235628084249993E-2"/>
                  <c:y val="-5.2956284201664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{D006DE5E-D20A-460C-9861-354073FFEA30}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39-4FAA-932E-EFA4F8B75C29}"/>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{D837E022-7A1A-4735-A4EF-49F07B213EB1}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39-4FAA-932E-EFA4F8B75C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c:ext xmlns:c16="http://schemas.microsoft.com/office/drawing/2014/chart" uri="{C3380CC4-5D6E-409C-BE32-E72D297353CC}">
              <c16:uniqueId val="{00000013-2739-4FAA-932E-EFA4F8B75C2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年度の災害復旧事業債の償還終了等により償還金が減少した。</a:t>
          </a:r>
          <a:endParaRPr lang="ja-JP" altLang="ja-JP" sz="1400">
            <a:effectLst/>
          </a:endParaRPr>
        </a:p>
        <a:p>
          <a:r>
            <a:rPr kumimoji="1" lang="ja-JP" altLang="ja-JP" sz="1100">
              <a:solidFill>
                <a:schemeClr val="dk1"/>
              </a:solidFill>
              <a:effectLst/>
              <a:latin typeface="+mn-lt"/>
              <a:ea typeface="+mn-ea"/>
              <a:cs typeface="+mn-cs"/>
            </a:rPr>
            <a:t>　本町は、これまで過疎債を中心とした交付税措置が高い地方債を選択してきたため、比率は同水準で推移していくと見込んでいたが、近年は、平成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公営住宅建設事業や老朽化に伴う公営住宅建替事業に伴い交付税措置がない地方債の発行を行っていく必要が生じていることから、今後は、これらの償還が終了するまでは実質公債費比率は増加傾向になる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年度以降、同程度の水準を推移してきたが、平成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年度においては、平成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月に発生した熊本地震及び</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月に発生した豪雨災害に係る災害復旧事業債の発行により地方債現在高が前年度と比較して約</a:t>
          </a:r>
          <a:r>
            <a:rPr kumimoji="1" lang="en-US" altLang="ja-JP" sz="1000">
              <a:solidFill>
                <a:schemeClr val="dk1"/>
              </a:solidFill>
              <a:effectLst/>
              <a:latin typeface="+mn-lt"/>
              <a:ea typeface="+mn-ea"/>
              <a:cs typeface="+mn-cs"/>
            </a:rPr>
            <a:t>1,410,000</a:t>
          </a:r>
          <a:r>
            <a:rPr kumimoji="1" lang="ja-JP" altLang="ja-JP" sz="1000">
              <a:solidFill>
                <a:schemeClr val="dk1"/>
              </a:solidFill>
              <a:effectLst/>
              <a:latin typeface="+mn-lt"/>
              <a:ea typeface="+mn-ea"/>
              <a:cs typeface="+mn-cs"/>
            </a:rPr>
            <a:t>千円増加した。</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年度においては、前年度から引き続き震災関連事業に係る災害復旧事業債の発行を行ったことなどにより地方債現在高が約</a:t>
          </a:r>
          <a:r>
            <a:rPr kumimoji="1" lang="en-US" altLang="ja-JP" sz="1000">
              <a:solidFill>
                <a:schemeClr val="dk1"/>
              </a:solidFill>
              <a:effectLst/>
              <a:latin typeface="+mn-lt"/>
              <a:ea typeface="+mn-ea"/>
              <a:cs typeface="+mn-cs"/>
            </a:rPr>
            <a:t>955,000</a:t>
          </a:r>
          <a:r>
            <a:rPr kumimoji="1" lang="ja-JP" altLang="ja-JP" sz="1000">
              <a:solidFill>
                <a:schemeClr val="dk1"/>
              </a:solidFill>
              <a:effectLst/>
              <a:latin typeface="+mn-lt"/>
              <a:ea typeface="+mn-ea"/>
              <a:cs typeface="+mn-cs"/>
            </a:rPr>
            <a:t>千円増加し、将来負担額は増加したが、熊本地震復興基金（総意工夫分）及びふるさと甲佐応援基金が増加したことで充当可能基金残高が増加したため、比率の分子は約</a:t>
          </a:r>
          <a:r>
            <a:rPr kumimoji="1" lang="en-US" altLang="ja-JP" sz="1000">
              <a:solidFill>
                <a:schemeClr val="dk1"/>
              </a:solidFill>
              <a:effectLst/>
              <a:latin typeface="+mn-lt"/>
              <a:ea typeface="+mn-ea"/>
              <a:cs typeface="+mn-cs"/>
            </a:rPr>
            <a:t>191,000</a:t>
          </a:r>
          <a:r>
            <a:rPr kumimoji="1" lang="ja-JP" altLang="ja-JP" sz="1000">
              <a:solidFill>
                <a:schemeClr val="dk1"/>
              </a:solidFill>
              <a:effectLst/>
              <a:latin typeface="+mn-lt"/>
              <a:ea typeface="+mn-ea"/>
              <a:cs typeface="+mn-cs"/>
            </a:rPr>
            <a:t>千円減少した。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年度においては、地方債残高について、災害公営住宅、子育て支援住宅の建設、老朽化に伴う公営住宅の建替事業に係る公営住宅建設事業債及び震災に起因する災害復旧事業債の増により地方債残高が</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670,000</a:t>
          </a:r>
          <a:r>
            <a:rPr kumimoji="1" lang="ja-JP" altLang="ja-JP" sz="1000">
              <a:solidFill>
                <a:schemeClr val="dk1"/>
              </a:solidFill>
              <a:effectLst/>
              <a:latin typeface="+mn-lt"/>
              <a:ea typeface="+mn-ea"/>
              <a:cs typeface="+mn-cs"/>
            </a:rPr>
            <a:t>千円増加し</a:t>
          </a:r>
          <a:r>
            <a:rPr kumimoji="1" lang="ja-JP" altLang="en-US" sz="1000">
              <a:solidFill>
                <a:schemeClr val="dk1"/>
              </a:solidFill>
              <a:effectLst/>
              <a:latin typeface="+mn-lt"/>
              <a:ea typeface="+mn-ea"/>
              <a:cs typeface="+mn-cs"/>
            </a:rPr>
            <a:t>たことなどにより、比率の分子が約</a:t>
          </a:r>
          <a:r>
            <a:rPr kumimoji="1" lang="en-US" altLang="ja-JP" sz="1000">
              <a:solidFill>
                <a:schemeClr val="dk1"/>
              </a:solidFill>
              <a:effectLst/>
              <a:latin typeface="+mn-lt"/>
              <a:ea typeface="+mn-ea"/>
              <a:cs typeface="+mn-cs"/>
            </a:rPr>
            <a:t>163,000</a:t>
          </a:r>
          <a:r>
            <a:rPr kumimoji="1" lang="ja-JP" altLang="en-US" sz="1000">
              <a:solidFill>
                <a:schemeClr val="dk1"/>
              </a:solidFill>
              <a:effectLst/>
              <a:latin typeface="+mn-lt"/>
              <a:ea typeface="+mn-ea"/>
              <a:cs typeface="+mn-cs"/>
            </a:rPr>
            <a:t>千円増加した。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復旧事業が完了するまでは、引き続き災害復旧事業債を発行し、加えて公営住宅建設事業債も発行することから、将来負担比率の大幅な改善は見込めない。今後は、将来負担を抑えるため、通常事業の抑制を図り、比率の上昇を最小限で抑えることに努める。</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年度において、震災関連事業の財源を確保するために多額の財政調整基金を取り崩したことにより前年度と比較して約</a:t>
          </a:r>
          <a:r>
            <a:rPr kumimoji="1" lang="en-US" altLang="ja-JP" sz="1100">
              <a:solidFill>
                <a:schemeClr val="dk1"/>
              </a:solidFill>
              <a:effectLst/>
              <a:latin typeface="+mn-lt"/>
              <a:ea typeface="+mn-ea"/>
              <a:cs typeface="+mn-cs"/>
            </a:rPr>
            <a:t>525,000</a:t>
          </a:r>
          <a:r>
            <a:rPr kumimoji="1" lang="ja-JP" altLang="ja-JP" sz="1100">
              <a:solidFill>
                <a:schemeClr val="dk1"/>
              </a:solidFill>
              <a:effectLst/>
              <a:latin typeface="+mn-lt"/>
              <a:ea typeface="+mn-ea"/>
              <a:cs typeface="+mn-cs"/>
            </a:rPr>
            <a:t>千円減少し、平成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年度は、前年度と同額を</a:t>
          </a:r>
          <a:r>
            <a:rPr kumimoji="1" lang="ja-JP" altLang="en-US" sz="1100">
              <a:solidFill>
                <a:schemeClr val="dk1"/>
              </a:solidFill>
              <a:effectLst/>
              <a:latin typeface="+mn-lt"/>
              <a:ea typeface="+mn-ea"/>
              <a:cs typeface="+mn-cs"/>
            </a:rPr>
            <a:t>推移</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過年度事業に係る収入（災害等廃棄物処理事業補助金等）</a:t>
          </a:r>
          <a:r>
            <a:rPr kumimoji="1" lang="ja-JP" altLang="en-US" sz="1100">
              <a:solidFill>
                <a:schemeClr val="dk1"/>
              </a:solidFill>
              <a:effectLst/>
              <a:latin typeface="+mn-lt"/>
              <a:ea typeface="+mn-ea"/>
              <a:cs typeface="+mn-cs"/>
            </a:rPr>
            <a:t>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en-US" sz="1100">
              <a:solidFill>
                <a:schemeClr val="dk1"/>
              </a:solidFill>
              <a:effectLst/>
              <a:latin typeface="+mn-lt"/>
              <a:ea typeface="+mn-ea"/>
              <a:cs typeface="+mn-cs"/>
            </a:rPr>
            <a:t>千円減少したことなどから、基金残高は約</a:t>
          </a:r>
          <a:r>
            <a:rPr kumimoji="1" lang="en-US" altLang="ja-JP" sz="1100">
              <a:solidFill>
                <a:schemeClr val="dk1"/>
              </a:solidFill>
              <a:effectLst/>
              <a:latin typeface="+mn-lt"/>
              <a:ea typeface="+mn-ea"/>
              <a:cs typeface="+mn-cs"/>
            </a:rPr>
            <a:t>189,000</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その他の基金としては</a:t>
          </a:r>
          <a:r>
            <a:rPr kumimoji="1" lang="ja-JP" altLang="en-US" sz="1100">
              <a:solidFill>
                <a:schemeClr val="dk1"/>
              </a:solidFill>
              <a:effectLst/>
              <a:latin typeface="+mn-lt"/>
              <a:ea typeface="+mn-ea"/>
              <a:cs typeface="+mn-cs"/>
            </a:rPr>
            <a:t>、今後の町の復興事業に活用するために設置しているまちおこし基金に</a:t>
          </a:r>
          <a:r>
            <a:rPr kumimoji="1" lang="en-US" altLang="ja-JP" sz="1100">
              <a:solidFill>
                <a:schemeClr val="dk1"/>
              </a:solidFill>
              <a:effectLst/>
              <a:latin typeface="+mn-lt"/>
              <a:ea typeface="+mn-ea"/>
              <a:cs typeface="+mn-cs"/>
            </a:rPr>
            <a:t>160,000</a:t>
          </a:r>
          <a:r>
            <a:rPr kumimoji="1" lang="ja-JP" altLang="en-US" sz="1100">
              <a:solidFill>
                <a:schemeClr val="dk1"/>
              </a:solidFill>
              <a:effectLst/>
              <a:latin typeface="+mn-lt"/>
              <a:ea typeface="+mn-ea"/>
              <a:cs typeface="+mn-cs"/>
            </a:rPr>
            <a:t>千円積立を行い、さらに庁舎等の公共施設等の長寿命化等の整備に活用するために新たに設置した公共施設等整備基金に</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千円積立てを行ったことなどにより、</a:t>
          </a:r>
          <a:r>
            <a:rPr kumimoji="1" lang="ja-JP" altLang="ja-JP" sz="1100">
              <a:solidFill>
                <a:schemeClr val="dk1"/>
              </a:solidFill>
              <a:effectLst/>
              <a:latin typeface="+mn-lt"/>
              <a:ea typeface="+mn-ea"/>
              <a:cs typeface="+mn-cs"/>
            </a:rPr>
            <a:t>基金全体としては約</a:t>
          </a:r>
          <a:r>
            <a:rPr kumimoji="1" lang="en-US" altLang="ja-JP" sz="1100">
              <a:solidFill>
                <a:schemeClr val="dk1"/>
              </a:solidFill>
              <a:effectLst/>
              <a:latin typeface="+mn-lt"/>
              <a:ea typeface="+mn-ea"/>
              <a:cs typeface="+mn-cs"/>
            </a:rPr>
            <a:t>457,000</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まちおこし基金：まちおこしを推進する事業の財源に充てるために設置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公共施設等整備基金：公共施設等の整備及び改修に必要な財源を確保するために設置</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まちおこし基金</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増加し、新たに設置した公共施設等整備基金に</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千円積み立てた</a:t>
          </a:r>
          <a:r>
            <a:rPr kumimoji="1" lang="ja-JP" altLang="ja-JP" sz="1100">
              <a:solidFill>
                <a:schemeClr val="dk1"/>
              </a:solidFill>
              <a:effectLst/>
              <a:latin typeface="+mn-lt"/>
              <a:ea typeface="+mn-ea"/>
              <a:cs typeface="+mn-cs"/>
            </a:rPr>
            <a:t>ことなどにより約</a:t>
          </a:r>
          <a:r>
            <a:rPr kumimoji="1" lang="en-US" altLang="ja-JP" sz="1100">
              <a:solidFill>
                <a:schemeClr val="dk1"/>
              </a:solidFill>
              <a:effectLst/>
              <a:latin typeface="+mn-lt"/>
              <a:ea typeface="+mn-ea"/>
              <a:cs typeface="+mn-cs"/>
            </a:rPr>
            <a:t>268,000</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新たに</a:t>
          </a:r>
          <a:r>
            <a:rPr kumimoji="1" lang="ja-JP" altLang="en-US" sz="1100">
              <a:solidFill>
                <a:schemeClr val="dk1"/>
              </a:solidFill>
              <a:effectLst/>
              <a:latin typeface="+mn-lt"/>
              <a:ea typeface="+mn-ea"/>
              <a:cs typeface="+mn-cs"/>
            </a:rPr>
            <a:t>設置した</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については、計画的に積立てを行うとともに、庁舎等の長寿命化のために計画的に取崩し活用する予定である。</a:t>
          </a:r>
          <a:endParaRPr lang="ja-JP" altLang="ja-JP" sz="1400">
            <a:effectLst/>
          </a:endParaRPr>
        </a:p>
        <a:p>
          <a:r>
            <a:rPr kumimoji="1" lang="ja-JP" altLang="ja-JP" sz="1100">
              <a:solidFill>
                <a:schemeClr val="dk1"/>
              </a:solidFill>
              <a:effectLst/>
              <a:latin typeface="+mn-lt"/>
              <a:ea typeface="+mn-ea"/>
              <a:cs typeface="+mn-cs"/>
            </a:rPr>
            <a:t>　　また、まちおこし基金についても、今後町の復興事業に充てるための財源として計画的に積立を行う予定としている。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年度において、震災関連事業の財源を確保するために多額の財政調整基金を取り崩したことにより前年度と比較して約</a:t>
          </a:r>
          <a:r>
            <a:rPr kumimoji="1" lang="en-US" altLang="ja-JP" sz="1100">
              <a:solidFill>
                <a:schemeClr val="dk1"/>
              </a:solidFill>
              <a:effectLst/>
              <a:latin typeface="+mn-lt"/>
              <a:ea typeface="+mn-ea"/>
              <a:cs typeface="+mn-cs"/>
            </a:rPr>
            <a:t>525,000</a:t>
          </a:r>
          <a:r>
            <a:rPr kumimoji="1" lang="ja-JP" altLang="ja-JP" sz="1100">
              <a:solidFill>
                <a:schemeClr val="dk1"/>
              </a:solidFill>
              <a:effectLst/>
              <a:latin typeface="+mn-lt"/>
              <a:ea typeface="+mn-ea"/>
              <a:cs typeface="+mn-cs"/>
            </a:rPr>
            <a:t>千円減少し、平成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年度は、前年度と同額を確保していた。平成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ja-JP" sz="1100">
              <a:solidFill>
                <a:schemeClr val="dk1"/>
              </a:solidFill>
              <a:effectLst/>
              <a:latin typeface="+mn-lt"/>
              <a:ea typeface="+mn-ea"/>
              <a:cs typeface="+mn-cs"/>
            </a:rPr>
            <a:t>千円減少したことから、基金残高は約</a:t>
          </a:r>
          <a:r>
            <a:rPr kumimoji="1" lang="en-US" altLang="ja-JP" sz="1100">
              <a:solidFill>
                <a:schemeClr val="dk1"/>
              </a:solidFill>
              <a:effectLst/>
              <a:latin typeface="+mn-lt"/>
              <a:ea typeface="+mn-ea"/>
              <a:cs typeface="+mn-cs"/>
            </a:rPr>
            <a:t>189,000</a:t>
          </a:r>
          <a:r>
            <a:rPr kumimoji="1" lang="ja-JP" altLang="ja-JP" sz="1100">
              <a:solidFill>
                <a:schemeClr val="dk1"/>
              </a:solidFill>
              <a:effectLst/>
              <a:latin typeface="+mn-lt"/>
              <a:ea typeface="+mn-ea"/>
              <a:cs typeface="+mn-cs"/>
            </a:rPr>
            <a:t>千円増加した。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財政調整基金の目標額としては、標準財政規模の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年熊本地震及び豪雨災害に係る将来負担を確保するために約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円を確保できるよう努めたいと考えている。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前年度から同額程度で推移している。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今後、震災関連事業や公営住宅建替事業に係る地方債の償還が本格化することから多額の取崩しを行うことが見込まれており、特に</a:t>
          </a:r>
          <a:r>
            <a:rPr kumimoji="1" lang="ja-JP" altLang="en-US" sz="1100">
              <a:solidFill>
                <a:schemeClr val="dk1"/>
              </a:solidFill>
              <a:effectLst/>
              <a:latin typeface="+mn-lt"/>
              <a:ea typeface="+mn-ea"/>
              <a:cs typeface="+mn-cs"/>
            </a:rPr>
            <a:t>令和５</a:t>
          </a:r>
          <a:r>
            <a:rPr kumimoji="1" lang="ja-JP" altLang="ja-JP" sz="1100">
              <a:solidFill>
                <a:schemeClr val="dk1"/>
              </a:solidFill>
              <a:effectLst/>
              <a:latin typeface="+mn-lt"/>
              <a:ea typeface="+mn-ea"/>
              <a:cs typeface="+mn-cs"/>
            </a:rPr>
            <a:t>年度に償還のピークを迎え</a:t>
          </a:r>
          <a:r>
            <a:rPr kumimoji="1" lang="ja-JP" altLang="en-US" sz="1100">
              <a:solidFill>
                <a:schemeClr val="dk1"/>
              </a:solidFill>
              <a:effectLst/>
              <a:latin typeface="+mn-lt"/>
              <a:ea typeface="+mn-ea"/>
              <a:cs typeface="+mn-cs"/>
            </a:rPr>
            <a:t>、その後も高水準で推移していくため、これに対応する</a:t>
          </a:r>
          <a:r>
            <a:rPr kumimoji="1" lang="ja-JP" altLang="ja-JP" sz="1100">
              <a:solidFill>
                <a:schemeClr val="dk1"/>
              </a:solidFill>
              <a:effectLst/>
              <a:latin typeface="+mn-lt"/>
              <a:ea typeface="+mn-ea"/>
              <a:cs typeface="+mn-cs"/>
            </a:rPr>
            <a:t>ために毎年度計画的に積立を行う必要があるが、「基金全体」の（今後の方針）にも記載したとおり財政調整基金そのものの目標額を確保することも必要であることから、財政状況及び将来負担、今後の事業計画を勘案したところで個々の基金の積立を行っていくこと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また、今後、熊本地震災害廃棄物処理基金補助金が交付される予定であり、交付された補助金を減債基金に積み立てて計画的に取り崩す予定である。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年度以降、類似団体より低い水準にあるが、災害公営住宅などの新規取得が進んだためである。今後も、それぞれの公共施設等については、維持管理を確実に実行していく。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128075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55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88477</xdr:rowOff>
    </xdr:from>
    <xdr:to>
      <xdr:col>19</xdr:col>
      <xdr:colOff>187325</xdr:colOff>
      <xdr:row>34</xdr:row>
      <xdr:rowOff>18627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139277</xdr:rowOff>
    </xdr:from>
    <xdr:to>
      <xdr:col>23</xdr:col>
      <xdr:colOff>85725</xdr:colOff>
      <xdr:row>34</xdr:row>
      <xdr:rowOff>28998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56865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142452</xdr:rowOff>
    </xdr:from>
    <xdr:to>
      <xdr:col>15</xdr:col>
      <xdr:colOff>187325</xdr:colOff>
      <xdr:row>34</xdr:row>
      <xdr:rowOff>72602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139277</xdr:rowOff>
    </xdr:from>
    <xdr:to>
      <xdr:col>19</xdr:col>
      <xdr:colOff>136525</xdr:colOff>
      <xdr:row>34</xdr:row>
      <xdr:rowOff>21802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56865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148378</xdr:rowOff>
    </xdr:from>
    <xdr:to>
      <xdr:col>11</xdr:col>
      <xdr:colOff>187325</xdr:colOff>
      <xdr:row>33</xdr:row>
      <xdr:rowOff>78529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27728</xdr:rowOff>
    </xdr:from>
    <xdr:to>
      <xdr:col>15</xdr:col>
      <xdr:colOff>136525</xdr:colOff>
      <xdr:row>34</xdr:row>
      <xdr:rowOff>21802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457103"/>
          <a:ext cx="762000" cy="1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9754</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63729</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66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69656</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・債務償還比率は類似団体平均を大きく上回っており、主な要因としては、平成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年度以降から熊本地震に伴う災害復旧・復興事業に伴う地方債借入（</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公営住宅建設事業債など）が考えられる。今後も引き続き、震災関連事業や公営住宅建設事業を実施するため、債務償還比率は類似団体を上回る水準が続くと見込みであるが、通常事業については緊急度等を点検し、地方債の発行額を抑え、後世への負担軽減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146657</xdr:rowOff>
    </xdr:from>
    <xdr:to>
      <xdr:col>76</xdr:col>
      <xdr:colOff>73025</xdr:colOff>
      <xdr:row>29</xdr:row>
      <xdr:rowOff>76807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7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169534</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55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5433</xdr:rowOff>
    </xdr:from>
    <xdr:to>
      <xdr:col>72</xdr:col>
      <xdr:colOff>123825</xdr:colOff>
      <xdr:row>29</xdr:row>
      <xdr:rowOff>107033</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57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26007</xdr:rowOff>
    </xdr:from>
    <xdr:to>
      <xdr:col>76</xdr:col>
      <xdr:colOff>22225</xdr:colOff>
      <xdr:row>29</xdr:row>
      <xdr:rowOff>56233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084300" y="576958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123560</xdr:rowOff>
    </xdr:from>
    <xdr:ext cx="469744"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3836727" y="55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121302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69215</xdr:rowOff>
    </xdr:from>
    <xdr:to>
      <xdr:col>20</xdr:col>
      <xdr:colOff>38100</xdr:colOff>
      <xdr:row>40</xdr:row>
      <xdr:rowOff>170815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85725</xdr:rowOff>
    </xdr:from>
    <xdr:to>
      <xdr:col>24</xdr:col>
      <xdr:colOff>63500</xdr:colOff>
      <xdr:row>40</xdr:row>
      <xdr:rowOff>120015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943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107315</xdr:rowOff>
    </xdr:from>
    <xdr:to>
      <xdr:col>15</xdr:col>
      <xdr:colOff>101600</xdr:colOff>
      <xdr:row>41</xdr:row>
      <xdr:rowOff>37465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120015</xdr:rowOff>
    </xdr:from>
    <xdr:to>
      <xdr:col>19</xdr:col>
      <xdr:colOff>177800</xdr:colOff>
      <xdr:row>40</xdr:row>
      <xdr:rowOff>158115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978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20955</xdr:rowOff>
    </xdr:from>
    <xdr:to>
      <xdr:col>15</xdr:col>
      <xdr:colOff>50800</xdr:colOff>
      <xdr:row>40</xdr:row>
      <xdr:rowOff>158115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8789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161942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28592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62882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125709</xdr:rowOff>
    </xdr:from>
    <xdr:to>
      <xdr:col>55</xdr:col>
      <xdr:colOff>50800</xdr:colOff>
      <xdr:row>39</xdr:row>
      <xdr:rowOff>55859</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6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148586</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4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135013</xdr:rowOff>
    </xdr:from>
    <xdr:to>
      <xdr:col>50</xdr:col>
      <xdr:colOff>165100</xdr:colOff>
      <xdr:row>39</xdr:row>
      <xdr:rowOff>65163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6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5059</xdr:rowOff>
    </xdr:from>
    <xdr:to>
      <xdr:col>55</xdr:col>
      <xdr:colOff>0</xdr:colOff>
      <xdr:row>39</xdr:row>
      <xdr:rowOff>14363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691609"/>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114143</xdr:rowOff>
    </xdr:from>
    <xdr:to>
      <xdr:col>46</xdr:col>
      <xdr:colOff>38100</xdr:colOff>
      <xdr:row>37</xdr:row>
      <xdr:rowOff>44293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2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164943</xdr:rowOff>
    </xdr:from>
    <xdr:to>
      <xdr:col>50</xdr:col>
      <xdr:colOff>114300</xdr:colOff>
      <xdr:row>39</xdr:row>
      <xdr:rowOff>14363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8750300" y="6337143"/>
          <a:ext cx="889000" cy="36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35413</xdr:rowOff>
    </xdr:from>
    <xdr:to>
      <xdr:col>41</xdr:col>
      <xdr:colOff>101600</xdr:colOff>
      <xdr:row>39</xdr:row>
      <xdr:rowOff>137013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7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164943</xdr:rowOff>
    </xdr:from>
    <xdr:to>
      <xdr:col>45</xdr:col>
      <xdr:colOff>177800</xdr:colOff>
      <xdr:row>39</xdr:row>
      <xdr:rowOff>86213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6337143"/>
          <a:ext cx="889000" cy="4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81691</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64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60820</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60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128140</xdr:rowOff>
    </xdr:from>
    <xdr:ext cx="534377"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594111" y="68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968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100-0000AF000000}"/>
            </a:ext>
          </a:extLst>
        </xdr:cNvPr>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53340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3797300" y="99783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59</xdr:row>
      <xdr:rowOff>68580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2908300" y="99974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60</xdr:row>
      <xdr:rowOff>160020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2019300" y="101841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130192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816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45137</xdr:rowOff>
    </xdr:from>
    <xdr:to>
      <xdr:col>55</xdr:col>
      <xdr:colOff>50800</xdr:colOff>
      <xdr:row>62</xdr:row>
      <xdr:rowOff>146737</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23564</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65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51395</xdr:rowOff>
    </xdr:from>
    <xdr:to>
      <xdr:col>50</xdr:col>
      <xdr:colOff>165100</xdr:colOff>
      <xdr:row>62</xdr:row>
      <xdr:rowOff>152995</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06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95937</xdr:rowOff>
    </xdr:from>
    <xdr:to>
      <xdr:col>55</xdr:col>
      <xdr:colOff>0</xdr:colOff>
      <xdr:row>62</xdr:row>
      <xdr:rowOff>102195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639300" y="10725837"/>
          <a:ext cx="8382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16026</xdr:rowOff>
    </xdr:from>
    <xdr:to>
      <xdr:col>46</xdr:col>
      <xdr:colOff>38100</xdr:colOff>
      <xdr:row>62</xdr:row>
      <xdr:rowOff>117626</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06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66826</xdr:rowOff>
    </xdr:from>
    <xdr:to>
      <xdr:col>50</xdr:col>
      <xdr:colOff>114300</xdr:colOff>
      <xdr:row>62</xdr:row>
      <xdr:rowOff>102195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8750300" y="10696726"/>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9416</xdr:rowOff>
    </xdr:from>
    <xdr:to>
      <xdr:col>41</xdr:col>
      <xdr:colOff>101600</xdr:colOff>
      <xdr:row>64</xdr:row>
      <xdr:rowOff>111016</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10500" y="109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66826</xdr:rowOff>
    </xdr:from>
    <xdr:to>
      <xdr:col>45</xdr:col>
      <xdr:colOff>177800</xdr:colOff>
      <xdr:row>64</xdr:row>
      <xdr:rowOff>60216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61300" y="10696726"/>
          <a:ext cx="889000" cy="3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115909</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144122</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7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134153</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4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102143</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94111" y="1107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85</xdr:row>
      <xdr:rowOff>1905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3797300" y="14150339"/>
          <a:ext cx="8382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97155</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2908300" y="14150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84</xdr:row>
      <xdr:rowOff>28575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019300" y="1415605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100-00003D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100-00003F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100-000041010000}"/>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95504</xdr:rowOff>
    </xdr:from>
    <xdr:to>
      <xdr:col>55</xdr:col>
      <xdr:colOff>50800</xdr:colOff>
      <xdr:row>82</xdr:row>
      <xdr:rowOff>25654</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0426700" y="139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118381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100-00004C010000}"/>
            </a:ext>
          </a:extLst>
        </xdr:cNvPr>
        <xdr:cNvSpPr txBox="1"/>
      </xdr:nvSpPr>
      <xdr:spPr>
        <a:xfrm>
          <a:off x="10515600"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81026</xdr:rowOff>
    </xdr:from>
    <xdr:to>
      <xdr:col>50</xdr:col>
      <xdr:colOff>165100</xdr:colOff>
      <xdr:row>83</xdr:row>
      <xdr:rowOff>11176</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588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146304</xdr:rowOff>
    </xdr:from>
    <xdr:to>
      <xdr:col>55</xdr:col>
      <xdr:colOff>0</xdr:colOff>
      <xdr:row>82</xdr:row>
      <xdr:rowOff>131826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9639300" y="14033754"/>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131826</xdr:rowOff>
    </xdr:from>
    <xdr:to>
      <xdr:col>50</xdr:col>
      <xdr:colOff>114300</xdr:colOff>
      <xdr:row>84</xdr:row>
      <xdr:rowOff>10668</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750300" y="14190726"/>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108838</xdr:rowOff>
    </xdr:from>
    <xdr:to>
      <xdr:col>41</xdr:col>
      <xdr:colOff>101600</xdr:colOff>
      <xdr:row>84</xdr:row>
      <xdr:rowOff>38988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105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159638</xdr:rowOff>
    </xdr:from>
    <xdr:to>
      <xdr:col>45</xdr:col>
      <xdr:colOff>177800</xdr:colOff>
      <xdr:row>84</xdr:row>
      <xdr:rowOff>10668</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861300" y="1438998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a:extLst>
            <a:ext uri="{FF2B5EF4-FFF2-40B4-BE49-F238E27FC236}">
              <a16:creationId xmlns:a16="http://schemas.microsoft.com/office/drawing/2014/main" id="{00000000-0008-0000-0100-000053010000}"/>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id="{00000000-0008-0000-0100-000054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1" name="n_3aveValue【公営住宅】&#10;一人当たり面積">
          <a:extLst>
            <a:ext uri="{FF2B5EF4-FFF2-40B4-BE49-F238E27FC236}">
              <a16:creationId xmlns:a16="http://schemas.microsoft.com/office/drawing/2014/main" id="{00000000-0008-0000-0100-000055010000}"/>
            </a:ext>
          </a:extLst>
        </xdr:cNvPr>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27703</xdr:rowOff>
    </xdr:from>
    <xdr:ext cx="469744" cy="259045"/>
    <xdr:sp macro="" textlink="">
      <xdr:nvSpPr>
        <xdr:cNvPr id="342" name="n_1mainValue【公営住宅】&#10;一人当たり面積">
          <a:extLst>
            <a:ext uri="{FF2B5EF4-FFF2-40B4-BE49-F238E27FC236}">
              <a16:creationId xmlns:a16="http://schemas.microsoft.com/office/drawing/2014/main" id="{00000000-0008-0000-0100-000056010000}"/>
            </a:ext>
          </a:extLst>
        </xdr:cNvPr>
        <xdr:cNvSpPr txBox="1"/>
      </xdr:nvSpPr>
      <xdr:spPr>
        <a:xfrm>
          <a:off x="9391727" y="139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43" name="n_2mainValue【公営住宅】&#10;一人当たり面積">
          <a:extLst>
            <a:ext uri="{FF2B5EF4-FFF2-40B4-BE49-F238E27FC236}">
              <a16:creationId xmlns:a16="http://schemas.microsoft.com/office/drawing/2014/main" id="{00000000-0008-0000-0100-000057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55515</xdr:rowOff>
    </xdr:from>
    <xdr:ext cx="469744" cy="259045"/>
    <xdr:sp macro="" textlink="">
      <xdr:nvSpPr>
        <xdr:cNvPr id="344" name="n_3mainValue【公営住宅】&#10;一人当たり面積">
          <a:extLst>
            <a:ext uri="{FF2B5EF4-FFF2-40B4-BE49-F238E27FC236}">
              <a16:creationId xmlns:a16="http://schemas.microsoft.com/office/drawing/2014/main" id="{00000000-0008-0000-0100-000058010000}"/>
            </a:ext>
          </a:extLst>
        </xdr:cNvPr>
        <xdr:cNvSpPr txBox="1"/>
      </xdr:nvSpPr>
      <xdr:spPr>
        <a:xfrm>
          <a:off x="7626427" y="1411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00000000-0008-0000-0100-00009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03" name="【学校施設】&#10;有形固定資産減価償却率最小値テキスト">
          <a:extLst>
            <a:ext uri="{FF2B5EF4-FFF2-40B4-BE49-F238E27FC236}">
              <a16:creationId xmlns:a16="http://schemas.microsoft.com/office/drawing/2014/main" id="{00000000-0008-0000-0100-000093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0000000-0008-0000-0100-000095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00000000-0008-0000-0100-000097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00000000-0008-0000-0100-0000A2010000}"/>
            </a:ext>
          </a:extLst>
        </xdr:cNvPr>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119199</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5481300" y="1054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153307</xdr:rowOff>
    </xdr:from>
    <xdr:to>
      <xdr:col>76</xdr:col>
      <xdr:colOff>165100</xdr:colOff>
      <xdr:row>58</xdr:row>
      <xdr:rowOff>83457</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61</xdr:row>
      <xdr:rowOff>119199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4592300" y="9976757"/>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150041</xdr:rowOff>
    </xdr:from>
    <xdr:to>
      <xdr:col>72</xdr:col>
      <xdr:colOff>38100</xdr:colOff>
      <xdr:row>62</xdr:row>
      <xdr:rowOff>80191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3652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62</xdr:row>
      <xdr:rowOff>29391</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3703300" y="9976757"/>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25" name="n_1aveValue【学校施設】&#10;有形固定資産減価償却率">
          <a:extLst>
            <a:ext uri="{FF2B5EF4-FFF2-40B4-BE49-F238E27FC236}">
              <a16:creationId xmlns:a16="http://schemas.microsoft.com/office/drawing/2014/main" id="{00000000-0008-0000-0100-0000A9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26" name="n_2aveValue【学校施設】&#10;有形固定資産減価償却率">
          <a:extLst>
            <a:ext uri="{FF2B5EF4-FFF2-40B4-BE49-F238E27FC236}">
              <a16:creationId xmlns:a16="http://schemas.microsoft.com/office/drawing/2014/main" id="{00000000-0008-0000-0100-0000AA010000}"/>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27" name="n_3aveValue【学校施設】&#10;有形固定資産減価償却率">
          <a:extLst>
            <a:ext uri="{FF2B5EF4-FFF2-40B4-BE49-F238E27FC236}">
              <a16:creationId xmlns:a16="http://schemas.microsoft.com/office/drawing/2014/main" id="{00000000-0008-0000-0100-0000AB01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428" name="n_1mainValue【学校施設】&#10;有形固定資産減価償却率">
          <a:extLst>
            <a:ext uri="{FF2B5EF4-FFF2-40B4-BE49-F238E27FC236}">
              <a16:creationId xmlns:a16="http://schemas.microsoft.com/office/drawing/2014/main" id="{00000000-0008-0000-0100-0000AC010000}"/>
            </a:ext>
          </a:extLst>
        </xdr:cNvPr>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429" name="n_2mainValue【学校施設】&#10;有形固定資産減価償却率">
          <a:extLst>
            <a:ext uri="{FF2B5EF4-FFF2-40B4-BE49-F238E27FC236}">
              <a16:creationId xmlns:a16="http://schemas.microsoft.com/office/drawing/2014/main" id="{00000000-0008-0000-0100-0000AD010000}"/>
            </a:ext>
          </a:extLst>
        </xdr:cNvPr>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71318</xdr:rowOff>
    </xdr:from>
    <xdr:ext cx="405111" cy="259045"/>
    <xdr:sp macro="" textlink="">
      <xdr:nvSpPr>
        <xdr:cNvPr id="430" name="n_3mainValue【学校施設】&#10;有形固定資産減価償却率">
          <a:extLst>
            <a:ext uri="{FF2B5EF4-FFF2-40B4-BE49-F238E27FC236}">
              <a16:creationId xmlns:a16="http://schemas.microsoft.com/office/drawing/2014/main" id="{00000000-0008-0000-0100-0000AE010000}"/>
            </a:ext>
          </a:extLst>
        </xdr:cNvPr>
        <xdr:cNvSpPr txBox="1"/>
      </xdr:nvSpPr>
      <xdr:spPr>
        <a:xfrm>
          <a:off x="13500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00000000-0008-0000-0100-0000C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56" name="【学校施設】&#10;一人当たり面積最小値テキスト">
          <a:extLst>
            <a:ext uri="{FF2B5EF4-FFF2-40B4-BE49-F238E27FC236}">
              <a16:creationId xmlns:a16="http://schemas.microsoft.com/office/drawing/2014/main" id="{00000000-0008-0000-0100-0000C801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58" name="【学校施設】&#10;一人当たり面積最大値テキスト">
          <a:extLst>
            <a:ext uri="{FF2B5EF4-FFF2-40B4-BE49-F238E27FC236}">
              <a16:creationId xmlns:a16="http://schemas.microsoft.com/office/drawing/2014/main" id="{00000000-0008-0000-0100-0000CA01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60" name="【学校施設】&#10;一人当たり面積平均値テキスト">
          <a:extLst>
            <a:ext uri="{FF2B5EF4-FFF2-40B4-BE49-F238E27FC236}">
              <a16:creationId xmlns:a16="http://schemas.microsoft.com/office/drawing/2014/main" id="{00000000-0008-0000-0100-0000CC01000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164846</xdr:rowOff>
    </xdr:from>
    <xdr:to>
      <xdr:col>116</xdr:col>
      <xdr:colOff>114300</xdr:colOff>
      <xdr:row>60</xdr:row>
      <xdr:rowOff>94996</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221107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16273</xdr:rowOff>
    </xdr:from>
    <xdr:ext cx="469744" cy="259045"/>
    <xdr:sp macro="" textlink="">
      <xdr:nvSpPr>
        <xdr:cNvPr id="471" name="【学校施設】&#10;一人当たり面積該当値テキスト">
          <a:extLst>
            <a:ext uri="{FF2B5EF4-FFF2-40B4-BE49-F238E27FC236}">
              <a16:creationId xmlns:a16="http://schemas.microsoft.com/office/drawing/2014/main" id="{00000000-0008-0000-0100-0000D7010000}"/>
            </a:ext>
          </a:extLst>
        </xdr:cNvPr>
        <xdr:cNvSpPr txBox="1"/>
      </xdr:nvSpPr>
      <xdr:spPr>
        <a:xfrm>
          <a:off x="22199600" y="101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xdr:rowOff>
    </xdr:from>
    <xdr:to>
      <xdr:col>112</xdr:col>
      <xdr:colOff>38100</xdr:colOff>
      <xdr:row>60</xdr:row>
      <xdr:rowOff>113665</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127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44196</xdr:rowOff>
    </xdr:from>
    <xdr:to>
      <xdr:col>116</xdr:col>
      <xdr:colOff>63500</xdr:colOff>
      <xdr:row>60</xdr:row>
      <xdr:rowOff>62865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323300" y="10331196"/>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xdr:rowOff>
    </xdr:from>
    <xdr:to>
      <xdr:col>107</xdr:col>
      <xdr:colOff>101600</xdr:colOff>
      <xdr:row>61</xdr:row>
      <xdr:rowOff>102235</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038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62865</xdr:rowOff>
    </xdr:from>
    <xdr:to>
      <xdr:col>111</xdr:col>
      <xdr:colOff>177800</xdr:colOff>
      <xdr:row>61</xdr:row>
      <xdr:rowOff>51435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0434300" y="10349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xdr:rowOff>
    </xdr:from>
    <xdr:to>
      <xdr:col>102</xdr:col>
      <xdr:colOff>165100</xdr:colOff>
      <xdr:row>61</xdr:row>
      <xdr:rowOff>110236</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9494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51435</xdr:rowOff>
    </xdr:from>
    <xdr:to>
      <xdr:col>107</xdr:col>
      <xdr:colOff>50800</xdr:colOff>
      <xdr:row>61</xdr:row>
      <xdr:rowOff>59436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9545300" y="105098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478" name="n_1aveValue【学校施設】&#10;一人当たり面積">
          <a:extLst>
            <a:ext uri="{FF2B5EF4-FFF2-40B4-BE49-F238E27FC236}">
              <a16:creationId xmlns:a16="http://schemas.microsoft.com/office/drawing/2014/main" id="{00000000-0008-0000-0100-0000DE01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479" name="n_2aveValue【学校施設】&#10;一人当たり面積">
          <a:extLst>
            <a:ext uri="{FF2B5EF4-FFF2-40B4-BE49-F238E27FC236}">
              <a16:creationId xmlns:a16="http://schemas.microsoft.com/office/drawing/2014/main" id="{00000000-0008-0000-0100-0000DF01000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480" name="n_3aveValue【学校施設】&#10;一人当たり面積">
          <a:extLst>
            <a:ext uri="{FF2B5EF4-FFF2-40B4-BE49-F238E27FC236}">
              <a16:creationId xmlns:a16="http://schemas.microsoft.com/office/drawing/2014/main" id="{00000000-0008-0000-0100-0000E001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130192</xdr:rowOff>
    </xdr:from>
    <xdr:ext cx="469744" cy="259045"/>
    <xdr:sp macro="" textlink="">
      <xdr:nvSpPr>
        <xdr:cNvPr id="481" name="n_1mainValue【学校施設】&#10;一人当たり面積">
          <a:extLst>
            <a:ext uri="{FF2B5EF4-FFF2-40B4-BE49-F238E27FC236}">
              <a16:creationId xmlns:a16="http://schemas.microsoft.com/office/drawing/2014/main" id="{00000000-0008-0000-0100-0000E1010000}"/>
            </a:ext>
          </a:extLst>
        </xdr:cNvPr>
        <xdr:cNvSpPr txBox="1"/>
      </xdr:nvSpPr>
      <xdr:spPr>
        <a:xfrm>
          <a:off x="210757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118762</xdr:rowOff>
    </xdr:from>
    <xdr:ext cx="469744" cy="259045"/>
    <xdr:sp macro="" textlink="">
      <xdr:nvSpPr>
        <xdr:cNvPr id="482" name="n_2mainValue【学校施設】&#10;一人当たり面積">
          <a:extLst>
            <a:ext uri="{FF2B5EF4-FFF2-40B4-BE49-F238E27FC236}">
              <a16:creationId xmlns:a16="http://schemas.microsoft.com/office/drawing/2014/main" id="{00000000-0008-0000-0100-0000E2010000}"/>
            </a:ext>
          </a:extLst>
        </xdr:cNvPr>
        <xdr:cNvSpPr txBox="1"/>
      </xdr:nvSpPr>
      <xdr:spPr>
        <a:xfrm>
          <a:off x="20199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126763</xdr:rowOff>
    </xdr:from>
    <xdr:ext cx="469744" cy="259045"/>
    <xdr:sp macro="" textlink="">
      <xdr:nvSpPr>
        <xdr:cNvPr id="483" name="n_3mainValue【学校施設】&#10;一人当たり面積">
          <a:extLst>
            <a:ext uri="{FF2B5EF4-FFF2-40B4-BE49-F238E27FC236}">
              <a16:creationId xmlns:a16="http://schemas.microsoft.com/office/drawing/2014/main" id="{00000000-0008-0000-0100-0000E3010000}"/>
            </a:ext>
          </a:extLst>
        </xdr:cNvPr>
        <xdr:cNvSpPr txBox="1"/>
      </xdr:nvSpPr>
      <xdr:spPr>
        <a:xfrm>
          <a:off x="19310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a:extLst>
            <a:ext uri="{FF2B5EF4-FFF2-40B4-BE49-F238E27FC236}">
              <a16:creationId xmlns:a16="http://schemas.microsoft.com/office/drawing/2014/main" id="{00000000-0008-0000-0100-0000F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10" name="【児童館】&#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14" name="【児童館】&#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47733</xdr:rowOff>
    </xdr:from>
    <xdr:ext cx="405111" cy="259045"/>
    <xdr:sp macro="" textlink="">
      <xdr:nvSpPr>
        <xdr:cNvPr id="525" name="【児童館】&#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134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111579</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5481300" y="1362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96701</xdr:rowOff>
    </xdr:from>
    <xdr:to>
      <xdr:col>76</xdr:col>
      <xdr:colOff>165100</xdr:colOff>
      <xdr:row>80</xdr:row>
      <xdr:rowOff>26851</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79</xdr:row>
      <xdr:rowOff>147501</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136561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157118</xdr:rowOff>
    </xdr:from>
    <xdr:to>
      <xdr:col>72</xdr:col>
      <xdr:colOff>38100</xdr:colOff>
      <xdr:row>80</xdr:row>
      <xdr:rowOff>87268</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147501</xdr:rowOff>
    </xdr:from>
    <xdr:to>
      <xdr:col>76</xdr:col>
      <xdr:colOff>114300</xdr:colOff>
      <xdr:row>80</xdr:row>
      <xdr:rowOff>36468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3703300" y="136920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32" name="n_1aveValue【児童館】&#10;有形固定資産減価償却率">
          <a:extLst>
            <a:ext uri="{FF2B5EF4-FFF2-40B4-BE49-F238E27FC236}">
              <a16:creationId xmlns:a16="http://schemas.microsoft.com/office/drawing/2014/main" id="{00000000-0008-0000-0100-00001402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33" name="n_2aveValue【児童館】&#10;有形固定資産減価償却率">
          <a:extLst>
            <a:ext uri="{FF2B5EF4-FFF2-40B4-BE49-F238E27FC236}">
              <a16:creationId xmlns:a16="http://schemas.microsoft.com/office/drawing/2014/main" id="{00000000-0008-0000-0100-00001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47370</xdr:rowOff>
    </xdr:from>
    <xdr:ext cx="405111" cy="259045"/>
    <xdr:sp macro="" textlink="">
      <xdr:nvSpPr>
        <xdr:cNvPr id="534" name="n_3aveValue【児童館】&#10;有形固定資産減価償却率">
          <a:extLst>
            <a:ext uri="{FF2B5EF4-FFF2-40B4-BE49-F238E27FC236}">
              <a16:creationId xmlns:a16="http://schemas.microsoft.com/office/drawing/2014/main" id="{00000000-0008-0000-0100-000016020000}"/>
            </a:ext>
          </a:extLst>
        </xdr:cNvPr>
        <xdr:cNvSpPr txBox="1"/>
      </xdr:nvSpPr>
      <xdr:spPr>
        <a:xfrm>
          <a:off x="13500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535" name="n_1mainValue【児童館】&#10;有形固定資産減価償却率">
          <a:extLst>
            <a:ext uri="{FF2B5EF4-FFF2-40B4-BE49-F238E27FC236}">
              <a16:creationId xmlns:a16="http://schemas.microsoft.com/office/drawing/2014/main" id="{00000000-0008-0000-0100-000017020000}"/>
            </a:ext>
          </a:extLst>
        </xdr:cNvPr>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43378</xdr:rowOff>
    </xdr:from>
    <xdr:ext cx="405111" cy="259045"/>
    <xdr:sp macro="" textlink="">
      <xdr:nvSpPr>
        <xdr:cNvPr id="536" name="n_2mainValue【児童館】&#10;有形固定資産減価償却率">
          <a:extLst>
            <a:ext uri="{FF2B5EF4-FFF2-40B4-BE49-F238E27FC236}">
              <a16:creationId xmlns:a16="http://schemas.microsoft.com/office/drawing/2014/main" id="{00000000-0008-0000-0100-000018020000}"/>
            </a:ext>
          </a:extLst>
        </xdr:cNvPr>
        <xdr:cNvSpPr txBox="1"/>
      </xdr:nvSpPr>
      <xdr:spPr>
        <a:xfrm>
          <a:off x="14389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103795</xdr:rowOff>
    </xdr:from>
    <xdr:ext cx="405111" cy="259045"/>
    <xdr:sp macro="" textlink="">
      <xdr:nvSpPr>
        <xdr:cNvPr id="537" name="n_3mainValue【児童館】&#10;有形固定資産減価償却率">
          <a:extLst>
            <a:ext uri="{FF2B5EF4-FFF2-40B4-BE49-F238E27FC236}">
              <a16:creationId xmlns:a16="http://schemas.microsoft.com/office/drawing/2014/main" id="{00000000-0008-0000-0100-000019020000}"/>
            </a:ext>
          </a:extLst>
        </xdr:cNvPr>
        <xdr:cNvSpPr txBox="1"/>
      </xdr:nvSpPr>
      <xdr:spPr>
        <a:xfrm>
          <a:off x="13500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00000000-0008-0000-01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65" name="【児童館】&#10;一人当たり面積最小値テキスト">
          <a:extLst>
            <a:ext uri="{FF2B5EF4-FFF2-40B4-BE49-F238E27FC236}">
              <a16:creationId xmlns:a16="http://schemas.microsoft.com/office/drawing/2014/main" id="{00000000-0008-0000-0100-000035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7" name="【児童館】&#10;一人当たり面積最大値テキスト">
          <a:extLst>
            <a:ext uri="{FF2B5EF4-FFF2-40B4-BE49-F238E27FC236}">
              <a16:creationId xmlns:a16="http://schemas.microsoft.com/office/drawing/2014/main" id="{00000000-0008-0000-0100-000037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569" name="【児童館】&#10;一人当たり面積平均値テキスト">
          <a:extLst>
            <a:ext uri="{FF2B5EF4-FFF2-40B4-BE49-F238E27FC236}">
              <a16:creationId xmlns:a16="http://schemas.microsoft.com/office/drawing/2014/main" id="{00000000-0008-0000-0100-00003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166914</xdr:rowOff>
    </xdr:from>
    <xdr:to>
      <xdr:col>116</xdr:col>
      <xdr:colOff>114300</xdr:colOff>
      <xdr:row>87</xdr:row>
      <xdr:rowOff>97064</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221107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81841</xdr:rowOff>
    </xdr:from>
    <xdr:ext cx="469744" cy="259045"/>
    <xdr:sp macro="" textlink="">
      <xdr:nvSpPr>
        <xdr:cNvPr id="580" name="【児童館】&#10;一人当たり面積該当値テキスト">
          <a:extLst>
            <a:ext uri="{FF2B5EF4-FFF2-40B4-BE49-F238E27FC236}">
              <a16:creationId xmlns:a16="http://schemas.microsoft.com/office/drawing/2014/main" id="{00000000-0008-0000-0100-000044020000}"/>
            </a:ext>
          </a:extLst>
        </xdr:cNvPr>
        <xdr:cNvSpPr txBox="1"/>
      </xdr:nvSpPr>
      <xdr:spPr>
        <a:xfrm>
          <a:off x="22199600" y="148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166914</xdr:rowOff>
    </xdr:from>
    <xdr:to>
      <xdr:col>112</xdr:col>
      <xdr:colOff>38100</xdr:colOff>
      <xdr:row>87</xdr:row>
      <xdr:rowOff>97064</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1272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46264</xdr:rowOff>
    </xdr:from>
    <xdr:to>
      <xdr:col>116</xdr:col>
      <xdr:colOff>63500</xdr:colOff>
      <xdr:row>87</xdr:row>
      <xdr:rowOff>46264</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1323300" y="14962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166914</xdr:rowOff>
    </xdr:from>
    <xdr:to>
      <xdr:col>107</xdr:col>
      <xdr:colOff>101600</xdr:colOff>
      <xdr:row>87</xdr:row>
      <xdr:rowOff>97064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0383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46264</xdr:rowOff>
    </xdr:from>
    <xdr:to>
      <xdr:col>111</xdr:col>
      <xdr:colOff>177800</xdr:colOff>
      <xdr:row>87</xdr:row>
      <xdr:rowOff>46264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0434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166914</xdr:rowOff>
    </xdr:from>
    <xdr:to>
      <xdr:col>102</xdr:col>
      <xdr:colOff>165100</xdr:colOff>
      <xdr:row>87</xdr:row>
      <xdr:rowOff>97064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494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46264</xdr:rowOff>
    </xdr:from>
    <xdr:to>
      <xdr:col>107</xdr:col>
      <xdr:colOff>50800</xdr:colOff>
      <xdr:row>87</xdr:row>
      <xdr:rowOff>46264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9545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87" name="n_1aveValue【児童館】&#10;一人当たり面積">
          <a:extLst>
            <a:ext uri="{FF2B5EF4-FFF2-40B4-BE49-F238E27FC236}">
              <a16:creationId xmlns:a16="http://schemas.microsoft.com/office/drawing/2014/main" id="{00000000-0008-0000-0100-00004B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8" name="n_2aveValue【児童館】&#10;一人当たり面積">
          <a:extLst>
            <a:ext uri="{FF2B5EF4-FFF2-40B4-BE49-F238E27FC236}">
              <a16:creationId xmlns:a16="http://schemas.microsoft.com/office/drawing/2014/main" id="{00000000-0008-0000-0100-00004C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589" name="n_3aveValue【児童館】&#10;一人当たり面積">
          <a:extLst>
            <a:ext uri="{FF2B5EF4-FFF2-40B4-BE49-F238E27FC236}">
              <a16:creationId xmlns:a16="http://schemas.microsoft.com/office/drawing/2014/main" id="{00000000-0008-0000-0100-00004D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88191</xdr:rowOff>
    </xdr:from>
    <xdr:ext cx="469744" cy="259045"/>
    <xdr:sp macro="" textlink="">
      <xdr:nvSpPr>
        <xdr:cNvPr id="590" name="n_1mainValue【児童館】&#10;一人当たり面積">
          <a:extLst>
            <a:ext uri="{FF2B5EF4-FFF2-40B4-BE49-F238E27FC236}">
              <a16:creationId xmlns:a16="http://schemas.microsoft.com/office/drawing/2014/main" id="{00000000-0008-0000-0100-00004E020000}"/>
            </a:ext>
          </a:extLst>
        </xdr:cNvPr>
        <xdr:cNvSpPr txBox="1"/>
      </xdr:nvSpPr>
      <xdr:spPr>
        <a:xfrm>
          <a:off x="210757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88191</xdr:rowOff>
    </xdr:from>
    <xdr:ext cx="469744" cy="259045"/>
    <xdr:sp macro="" textlink="">
      <xdr:nvSpPr>
        <xdr:cNvPr id="591" name="n_2mainValue【児童館】&#10;一人当たり面積">
          <a:extLst>
            <a:ext uri="{FF2B5EF4-FFF2-40B4-BE49-F238E27FC236}">
              <a16:creationId xmlns:a16="http://schemas.microsoft.com/office/drawing/2014/main" id="{00000000-0008-0000-0100-00004F020000}"/>
            </a:ext>
          </a:extLst>
        </xdr:cNvPr>
        <xdr:cNvSpPr txBox="1"/>
      </xdr:nvSpPr>
      <xdr:spPr>
        <a:xfrm>
          <a:off x="20199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88191</xdr:rowOff>
    </xdr:from>
    <xdr:ext cx="469744" cy="259045"/>
    <xdr:sp macro="" textlink="">
      <xdr:nvSpPr>
        <xdr:cNvPr id="592" name="n_3mainValue【児童館】&#10;一人当たり面積">
          <a:extLst>
            <a:ext uri="{FF2B5EF4-FFF2-40B4-BE49-F238E27FC236}">
              <a16:creationId xmlns:a16="http://schemas.microsoft.com/office/drawing/2014/main" id="{00000000-0008-0000-0100-000050020000}"/>
            </a:ext>
          </a:extLst>
        </xdr:cNvPr>
        <xdr:cNvSpPr txBox="1"/>
      </xdr:nvSpPr>
      <xdr:spPr>
        <a:xfrm>
          <a:off x="19310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00000000-0008-0000-01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9" name="【公民館】&#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3" name="【公民館】&#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634" name="【公民館】&#10;有形固定資産減価償却率該当値テキスト">
          <a:extLst>
            <a:ext uri="{FF2B5EF4-FFF2-40B4-BE49-F238E27FC236}">
              <a16:creationId xmlns:a16="http://schemas.microsoft.com/office/drawing/2014/main" id="{00000000-0008-0000-0100-00007A020000}"/>
            </a:ext>
          </a:extLst>
        </xdr:cNvPr>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102</xdr:row>
      <xdr:rowOff>1088</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5481300" y="174204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7" name="n_1aveValue【公民館】&#10;有形固定資産減価償却率">
          <a:extLst>
            <a:ext uri="{FF2B5EF4-FFF2-40B4-BE49-F238E27FC236}">
              <a16:creationId xmlns:a16="http://schemas.microsoft.com/office/drawing/2014/main" id="{00000000-0008-0000-0100-00007D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38" name="n_2aveValue【公民館】&#10;有形固定資産減価償却率">
          <a:extLst>
            <a:ext uri="{FF2B5EF4-FFF2-40B4-BE49-F238E27FC236}">
              <a16:creationId xmlns:a16="http://schemas.microsoft.com/office/drawing/2014/main" id="{00000000-0008-0000-0100-00007E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39" name="n_3aveValue【公民館】&#10;有形固定資産減価償却率">
          <a:extLst>
            <a:ext uri="{FF2B5EF4-FFF2-40B4-BE49-F238E27FC236}">
              <a16:creationId xmlns:a16="http://schemas.microsoft.com/office/drawing/2014/main" id="{00000000-0008-0000-0100-00007F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640" name="n_1mainValue【公民館】&#10;有形固定資産減価償却率">
          <a:extLst>
            <a:ext uri="{FF2B5EF4-FFF2-40B4-BE49-F238E27FC236}">
              <a16:creationId xmlns:a16="http://schemas.microsoft.com/office/drawing/2014/main" id="{00000000-0008-0000-0100-00008002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a:extLst>
            <a:ext uri="{FF2B5EF4-FFF2-40B4-BE49-F238E27FC236}">
              <a16:creationId xmlns:a16="http://schemas.microsoft.com/office/drawing/2014/main" id="{00000000-0008-0000-0100-00009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5" name="【公民館】&#10;一人当たり面積最小値テキスト">
          <a:extLst>
            <a:ext uri="{FF2B5EF4-FFF2-40B4-BE49-F238E27FC236}">
              <a16:creationId xmlns:a16="http://schemas.microsoft.com/office/drawing/2014/main" id="{00000000-0008-0000-0100-000099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67" name="【公民館】&#10;一人当たり面積最大値テキスト">
          <a:extLst>
            <a:ext uri="{FF2B5EF4-FFF2-40B4-BE49-F238E27FC236}">
              <a16:creationId xmlns:a16="http://schemas.microsoft.com/office/drawing/2014/main" id="{00000000-0008-0000-0100-00009B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69" name="【公民館】&#10;一人当たり面積平均値テキスト">
          <a:extLst>
            <a:ext uri="{FF2B5EF4-FFF2-40B4-BE49-F238E27FC236}">
              <a16:creationId xmlns:a16="http://schemas.microsoft.com/office/drawing/2014/main" id="{00000000-0008-0000-0100-00009D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85089</xdr:rowOff>
    </xdr:from>
    <xdr:to>
      <xdr:col>116</xdr:col>
      <xdr:colOff>114300</xdr:colOff>
      <xdr:row>109</xdr:row>
      <xdr:rowOff>15239</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21107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xdr:rowOff>
    </xdr:from>
    <xdr:ext cx="469744" cy="259045"/>
    <xdr:sp macro="" textlink="">
      <xdr:nvSpPr>
        <xdr:cNvPr id="680" name="【公民館】&#10;一人当たり面積該当値テキスト">
          <a:extLst>
            <a:ext uri="{FF2B5EF4-FFF2-40B4-BE49-F238E27FC236}">
              <a16:creationId xmlns:a16="http://schemas.microsoft.com/office/drawing/2014/main" id="{00000000-0008-0000-0100-0000A8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85089</xdr:rowOff>
    </xdr:from>
    <xdr:to>
      <xdr:col>112</xdr:col>
      <xdr:colOff>38100</xdr:colOff>
      <xdr:row>109</xdr:row>
      <xdr:rowOff>15239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21272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135889</xdr:rowOff>
    </xdr:from>
    <xdr:to>
      <xdr:col>116</xdr:col>
      <xdr:colOff>63500</xdr:colOff>
      <xdr:row>108</xdr:row>
      <xdr:rowOff>135889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1323300" y="18652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83" name="n_1aveValue【公民館】&#10;一人当たり面積">
          <a:extLst>
            <a:ext uri="{FF2B5EF4-FFF2-40B4-BE49-F238E27FC236}">
              <a16:creationId xmlns:a16="http://schemas.microsoft.com/office/drawing/2014/main" id="{00000000-0008-0000-0100-0000AB02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84" name="n_2aveValue【公民館】&#10;一人当たり面積">
          <a:extLst>
            <a:ext uri="{FF2B5EF4-FFF2-40B4-BE49-F238E27FC236}">
              <a16:creationId xmlns:a16="http://schemas.microsoft.com/office/drawing/2014/main" id="{00000000-0008-0000-0100-0000AC02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685" name="n_3aveValue【公民館】&#10;一人当たり面積">
          <a:extLst>
            <a:ext uri="{FF2B5EF4-FFF2-40B4-BE49-F238E27FC236}">
              <a16:creationId xmlns:a16="http://schemas.microsoft.com/office/drawing/2014/main" id="{00000000-0008-0000-0100-0000AD020000}"/>
            </a:ext>
          </a:extLst>
        </xdr:cNvPr>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6366</xdr:rowOff>
    </xdr:from>
    <xdr:ext cx="469744" cy="259045"/>
    <xdr:sp macro="" textlink="">
      <xdr:nvSpPr>
        <xdr:cNvPr id="686" name="n_1mainValue【公民館】&#10;一人当たり面積">
          <a:extLst>
            <a:ext uri="{FF2B5EF4-FFF2-40B4-BE49-F238E27FC236}">
              <a16:creationId xmlns:a16="http://schemas.microsoft.com/office/drawing/2014/main" id="{00000000-0008-0000-0100-0000AE020000}"/>
            </a:ext>
          </a:extLst>
        </xdr:cNvPr>
        <xdr:cNvSpPr txBox="1"/>
      </xdr:nvSpPr>
      <xdr:spPr>
        <a:xfrm>
          <a:off x="210757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児童館や公民館は、築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年以上経過しているものもあり、今後も適切に維持管理していく。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年度以降、建替えや新規整備をしているため、有形固定資産減価償却率が低くなっている。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また、公営住宅については新規整備に伴い、平成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年度は一人当たり面積が類似団体平均を上回る</a:t>
          </a:r>
          <a:r>
            <a:rPr kumimoji="1" lang="en-US" altLang="ja-JP" sz="1300">
              <a:latin typeface="ＭＳ Ｐゴシック" panose="020B0600070205080204" pitchFamily="50" charset="-128"/>
              <a:ea typeface="ＭＳ Ｐゴシック" panose="020B0600070205080204" pitchFamily="50" charset="-128"/>
            </a:rPr>
            <a:t>2.166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59690</xdr:rowOff>
    </xdr:from>
    <xdr:to>
      <xdr:col>24</xdr:col>
      <xdr:colOff>114300</xdr:colOff>
      <xdr:row>56</xdr:row>
      <xdr:rowOff>161290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82567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110490</xdr:rowOff>
    </xdr:from>
    <xdr:to>
      <xdr:col>24</xdr:col>
      <xdr:colOff>63500</xdr:colOff>
      <xdr:row>56</xdr:row>
      <xdr:rowOff>160020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9711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11430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976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90170</xdr:rowOff>
    </xdr:from>
    <xdr:to>
      <xdr:col>10</xdr:col>
      <xdr:colOff>165100</xdr:colOff>
      <xdr:row>56</xdr:row>
      <xdr:rowOff>20320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140970</xdr:rowOff>
    </xdr:from>
    <xdr:to>
      <xdr:col>15</xdr:col>
      <xdr:colOff>50800</xdr:colOff>
      <xdr:row>57</xdr:row>
      <xdr:rowOff>11430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570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55897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36847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200-000086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200-000088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11249</xdr:rowOff>
    </xdr:from>
    <xdr:to>
      <xdr:col>41</xdr:col>
      <xdr:colOff>101600</xdr:colOff>
      <xdr:row>61</xdr:row>
      <xdr:rowOff>112849</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129376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200-00008A000000}"/>
            </a:ext>
          </a:extLst>
        </xdr:cNvPr>
        <xdr:cNvSpPr txBox="1"/>
      </xdr:nvSpPr>
      <xdr:spPr>
        <a:xfrm>
          <a:off x="7626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157860</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xdr:rowOff>
    </xdr:from>
    <xdr:to>
      <xdr:col>50</xdr:col>
      <xdr:colOff>165100</xdr:colOff>
      <xdr:row>63</xdr:row>
      <xdr:rowOff>114481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63681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8601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63681</xdr:rowOff>
    </xdr:from>
    <xdr:to>
      <xdr:col>50</xdr:col>
      <xdr:colOff>114300</xdr:colOff>
      <xdr:row>63</xdr:row>
      <xdr:rowOff>124097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86503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124097</xdr:rowOff>
    </xdr:from>
    <xdr:to>
      <xdr:col>45</xdr:col>
      <xdr:colOff>177800</xdr:colOff>
      <xdr:row>63</xdr:row>
      <xdr:rowOff>125730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2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105608</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200-0000BE00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200-0000C0000000}"/>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42471</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200-0000C7000000}"/>
            </a:ext>
          </a:extLst>
        </xdr:cNvPr>
        <xdr:cNvSpPr txBox="1"/>
      </xdr:nvSpPr>
      <xdr:spPr>
        <a:xfrm>
          <a:off x="4673600"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46082</xdr:rowOff>
    </xdr:from>
    <xdr:to>
      <xdr:col>20</xdr:col>
      <xdr:colOff>38100</xdr:colOff>
      <xdr:row>80</xdr:row>
      <xdr:rowOff>147682</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3746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82</xdr:row>
      <xdr:rowOff>114844</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3797300" y="13812882"/>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164209</xdr:rowOff>
    </xdr:from>
    <xdr:ext cx="405111" cy="259045"/>
    <xdr:sp macro="" textlink="">
      <xdr:nvSpPr>
        <xdr:cNvPr id="202" name="n_1mainValue【福祉施設】&#10;有形固定資産減価償却率">
          <a:extLst>
            <a:ext uri="{FF2B5EF4-FFF2-40B4-BE49-F238E27FC236}">
              <a16:creationId xmlns:a16="http://schemas.microsoft.com/office/drawing/2014/main" id="{00000000-0008-0000-0200-0000CA000000}"/>
            </a:ext>
          </a:extLst>
        </xdr:cNvPr>
        <xdr:cNvSpPr txBox="1"/>
      </xdr:nvSpPr>
      <xdr:spPr>
        <a:xfrm>
          <a:off x="3582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27" name="【福祉施設】&#10;一人当たり面積最小値テキスト">
          <a:extLst>
            <a:ext uri="{FF2B5EF4-FFF2-40B4-BE49-F238E27FC236}">
              <a16:creationId xmlns:a16="http://schemas.microsoft.com/office/drawing/2014/main" id="{00000000-0008-0000-0200-0000E3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29" name="【福祉施設】&#10;一人当たり面積最大値テキスト">
          <a:extLst>
            <a:ext uri="{FF2B5EF4-FFF2-40B4-BE49-F238E27FC236}">
              <a16:creationId xmlns:a16="http://schemas.microsoft.com/office/drawing/2014/main" id="{00000000-0008-0000-0200-0000E500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31" name="【福祉施設】&#10;一人当たり面積平均値テキスト">
          <a:extLst>
            <a:ext uri="{FF2B5EF4-FFF2-40B4-BE49-F238E27FC236}">
              <a16:creationId xmlns:a16="http://schemas.microsoft.com/office/drawing/2014/main" id="{00000000-0008-0000-0200-0000E700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34" name="n_1aveValue【福祉施設】&#10;一人当たり面積">
          <a:extLst>
            <a:ext uri="{FF2B5EF4-FFF2-40B4-BE49-F238E27FC236}">
              <a16:creationId xmlns:a16="http://schemas.microsoft.com/office/drawing/2014/main" id="{00000000-0008-0000-0200-0000EA00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36" name="n_2aveValue【福祉施設】&#10;一人当たり面積">
          <a:extLst>
            <a:ext uri="{FF2B5EF4-FFF2-40B4-BE49-F238E27FC236}">
              <a16:creationId xmlns:a16="http://schemas.microsoft.com/office/drawing/2014/main" id="{00000000-0008-0000-0200-0000EC00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38" name="n_3aveValue【福祉施設】&#10;一人当たり面積">
          <a:extLst>
            <a:ext uri="{FF2B5EF4-FFF2-40B4-BE49-F238E27FC236}">
              <a16:creationId xmlns:a16="http://schemas.microsoft.com/office/drawing/2014/main" id="{00000000-0008-0000-0200-0000EE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131463</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200-0000F5000000}"/>
            </a:ext>
          </a:extLst>
        </xdr:cNvPr>
        <xdr:cNvSpPr txBox="1"/>
      </xdr:nvSpPr>
      <xdr:spPr>
        <a:xfrm>
          <a:off x="10515600"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80011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46056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121938</xdr:rowOff>
    </xdr:from>
    <xdr:ext cx="469744" cy="259045"/>
    <xdr:sp macro="" textlink="">
      <xdr:nvSpPr>
        <xdr:cNvPr id="248" name="n_1mainValue【福祉施設】&#10;一人当たり面積">
          <a:extLst>
            <a:ext uri="{FF2B5EF4-FFF2-40B4-BE49-F238E27FC236}">
              <a16:creationId xmlns:a16="http://schemas.microsoft.com/office/drawing/2014/main" id="{00000000-0008-0000-0200-0000F8000000}"/>
            </a:ext>
          </a:extLst>
        </xdr:cNvPr>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00000000-0008-0000-0200-000012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00000000-0008-0000-0200-00001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00000000-0008-0000-0200-000016010000}"/>
            </a:ext>
          </a:extLst>
        </xdr:cNvPr>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81" name="n_1aveValue【市民会館】&#10;有形固定資産減価償却率">
          <a:extLst>
            <a:ext uri="{FF2B5EF4-FFF2-40B4-BE49-F238E27FC236}">
              <a16:creationId xmlns:a16="http://schemas.microsoft.com/office/drawing/2014/main" id="{00000000-0008-0000-0200-000019010000}"/>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88282</xdr:rowOff>
    </xdr:from>
    <xdr:ext cx="405111" cy="259045"/>
    <xdr:sp macro="" textlink="">
      <xdr:nvSpPr>
        <xdr:cNvPr id="283" name="n_2aveValue【市民会館】&#10;有形固定資産減価償却率">
          <a:extLst>
            <a:ext uri="{FF2B5EF4-FFF2-40B4-BE49-F238E27FC236}">
              <a16:creationId xmlns:a16="http://schemas.microsoft.com/office/drawing/2014/main" id="{00000000-0008-0000-0200-00001B010000}"/>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285" name="n_3aveValue【市民会館】&#10;有形固定資産減価償却率">
          <a:extLst>
            <a:ext uri="{FF2B5EF4-FFF2-40B4-BE49-F238E27FC236}">
              <a16:creationId xmlns:a16="http://schemas.microsoft.com/office/drawing/2014/main" id="{00000000-0008-0000-0200-00001D01000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164464</xdr:rowOff>
    </xdr:from>
    <xdr:to>
      <xdr:col>24</xdr:col>
      <xdr:colOff>114300</xdr:colOff>
      <xdr:row>107</xdr:row>
      <xdr:rowOff>94614</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4584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79391</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00000000-0008-0000-0200-000024010000}"/>
            </a:ext>
          </a:extLst>
        </xdr:cNvPr>
        <xdr:cNvSpPr txBox="1"/>
      </xdr:nvSpPr>
      <xdr:spPr>
        <a:xfrm>
          <a:off x="4673600" y="1825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34925</xdr:rowOff>
    </xdr:from>
    <xdr:to>
      <xdr:col>20</xdr:col>
      <xdr:colOff>38100</xdr:colOff>
      <xdr:row>107</xdr:row>
      <xdr:rowOff>136525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3746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43814</xdr:rowOff>
    </xdr:from>
    <xdr:to>
      <xdr:col>24</xdr:col>
      <xdr:colOff>63500</xdr:colOff>
      <xdr:row>107</xdr:row>
      <xdr:rowOff>85725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3797300" y="183889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19686</xdr:rowOff>
    </xdr:from>
    <xdr:to>
      <xdr:col>15</xdr:col>
      <xdr:colOff>101600</xdr:colOff>
      <xdr:row>108</xdr:row>
      <xdr:rowOff>121286</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857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108</xdr:row>
      <xdr:rowOff>70486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908300" y="18430875"/>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63500</xdr:rowOff>
    </xdr:from>
    <xdr:to>
      <xdr:col>10</xdr:col>
      <xdr:colOff>165100</xdr:colOff>
      <xdr:row>108</xdr:row>
      <xdr:rowOff>165100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96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70486</xdr:rowOff>
    </xdr:from>
    <xdr:to>
      <xdr:col>15</xdr:col>
      <xdr:colOff>50800</xdr:colOff>
      <xdr:row>108</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019300" y="18587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127652</xdr:rowOff>
    </xdr:from>
    <xdr:ext cx="405111" cy="259045"/>
    <xdr:sp macro="" textlink="">
      <xdr:nvSpPr>
        <xdr:cNvPr id="299" name="n_1mainValue【市民会館】&#10;有形固定資産減価償却率">
          <a:extLst>
            <a:ext uri="{FF2B5EF4-FFF2-40B4-BE49-F238E27FC236}">
              <a16:creationId xmlns:a16="http://schemas.microsoft.com/office/drawing/2014/main" id="{00000000-0008-0000-0200-00002B010000}"/>
            </a:ext>
          </a:extLst>
        </xdr:cNvPr>
        <xdr:cNvSpPr txBox="1"/>
      </xdr:nvSpPr>
      <xdr:spPr>
        <a:xfrm>
          <a:off x="3582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112413</xdr:rowOff>
    </xdr:from>
    <xdr:ext cx="405111" cy="259045"/>
    <xdr:sp macro="" textlink="">
      <xdr:nvSpPr>
        <xdr:cNvPr id="300" name="n_2mainValue【市民会館】&#10;有形固定資産減価償却率">
          <a:extLst>
            <a:ext uri="{FF2B5EF4-FFF2-40B4-BE49-F238E27FC236}">
              <a16:creationId xmlns:a16="http://schemas.microsoft.com/office/drawing/2014/main" id="{00000000-0008-0000-0200-00002C010000}"/>
            </a:ext>
          </a:extLst>
        </xdr:cNvPr>
        <xdr:cNvSpPr txBox="1"/>
      </xdr:nvSpPr>
      <xdr:spPr>
        <a:xfrm>
          <a:off x="2705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156227</xdr:rowOff>
    </xdr:from>
    <xdr:ext cx="405111" cy="259045"/>
    <xdr:sp macro="" textlink="">
      <xdr:nvSpPr>
        <xdr:cNvPr id="301" name="n_3mainValue【市民会館】&#10;有形固定資産減価償却率">
          <a:extLst>
            <a:ext uri="{FF2B5EF4-FFF2-40B4-BE49-F238E27FC236}">
              <a16:creationId xmlns:a16="http://schemas.microsoft.com/office/drawing/2014/main" id="{00000000-0008-0000-0200-00002D010000}"/>
            </a:ext>
          </a:extLst>
        </xdr:cNvPr>
        <xdr:cNvSpPr txBox="1"/>
      </xdr:nvSpPr>
      <xdr:spPr>
        <a:xfrm>
          <a:off x="1816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a:extLst>
            <a:ext uri="{FF2B5EF4-FFF2-40B4-BE49-F238E27FC236}">
              <a16:creationId xmlns:a16="http://schemas.microsoft.com/office/drawing/2014/main" id="{00000000-0008-0000-0200-00004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6" name="【市民会館】&#10;一人当たり面積最小値テキスト">
          <a:extLst>
            <a:ext uri="{FF2B5EF4-FFF2-40B4-BE49-F238E27FC236}">
              <a16:creationId xmlns:a16="http://schemas.microsoft.com/office/drawing/2014/main" id="{00000000-0008-0000-0200-000046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8" name="【市民会館】&#10;一人当たり面積最大値テキスト">
          <a:extLst>
            <a:ext uri="{FF2B5EF4-FFF2-40B4-BE49-F238E27FC236}">
              <a16:creationId xmlns:a16="http://schemas.microsoft.com/office/drawing/2014/main" id="{00000000-0008-0000-0200-000048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30" name="【市民会館】&#10;一人当たり面積平均値テキスト">
          <a:extLst>
            <a:ext uri="{FF2B5EF4-FFF2-40B4-BE49-F238E27FC236}">
              <a16:creationId xmlns:a16="http://schemas.microsoft.com/office/drawing/2014/main" id="{00000000-0008-0000-0200-00004A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23513</xdr:rowOff>
    </xdr:from>
    <xdr:ext cx="469744" cy="259045"/>
    <xdr:sp macro="" textlink="">
      <xdr:nvSpPr>
        <xdr:cNvPr id="333" name="n_1aveValue【市民会館】&#10;一人当たり面積">
          <a:extLst>
            <a:ext uri="{FF2B5EF4-FFF2-40B4-BE49-F238E27FC236}">
              <a16:creationId xmlns:a16="http://schemas.microsoft.com/office/drawing/2014/main" id="{00000000-0008-0000-0200-00004D010000}"/>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10177</xdr:rowOff>
    </xdr:from>
    <xdr:ext cx="469744" cy="259045"/>
    <xdr:sp macro="" textlink="">
      <xdr:nvSpPr>
        <xdr:cNvPr id="335" name="n_2aveValue【市民会館】&#10;一人当たり面積">
          <a:extLst>
            <a:ext uri="{FF2B5EF4-FFF2-40B4-BE49-F238E27FC236}">
              <a16:creationId xmlns:a16="http://schemas.microsoft.com/office/drawing/2014/main" id="{00000000-0008-0000-0200-00004F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153036</xdr:rowOff>
    </xdr:from>
    <xdr:to>
      <xdr:col>41</xdr:col>
      <xdr:colOff>101600</xdr:colOff>
      <xdr:row>106</xdr:row>
      <xdr:rowOff>83186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7810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99713</xdr:rowOff>
    </xdr:from>
    <xdr:ext cx="469744" cy="259045"/>
    <xdr:sp macro="" textlink="">
      <xdr:nvSpPr>
        <xdr:cNvPr id="337" name="n_3aveValue【市民会館】&#10;一人当たり面積">
          <a:extLst>
            <a:ext uri="{FF2B5EF4-FFF2-40B4-BE49-F238E27FC236}">
              <a16:creationId xmlns:a16="http://schemas.microsoft.com/office/drawing/2014/main" id="{00000000-0008-0000-0200-000051010000}"/>
            </a:ext>
          </a:extLst>
        </xdr:cNvPr>
        <xdr:cNvSpPr txBox="1"/>
      </xdr:nvSpPr>
      <xdr:spPr>
        <a:xfrm>
          <a:off x="7626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344" name="【市民会館】&#10;一人当たり面積該当値テキスト">
          <a:extLst>
            <a:ext uri="{FF2B5EF4-FFF2-40B4-BE49-F238E27FC236}">
              <a16:creationId xmlns:a16="http://schemas.microsoft.com/office/drawing/2014/main" id="{00000000-0008-0000-0200-000058010000}"/>
            </a:ext>
          </a:extLst>
        </xdr:cNvPr>
        <xdr:cNvSpPr txBox="1"/>
      </xdr:nvSpPr>
      <xdr:spPr>
        <a:xfrm>
          <a:off x="10515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168275</xdr:rowOff>
    </xdr:from>
    <xdr:to>
      <xdr:col>50</xdr:col>
      <xdr:colOff>165100</xdr:colOff>
      <xdr:row>106</xdr:row>
      <xdr:rowOff>98425</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958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47625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9639300" y="1821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47625</xdr:rowOff>
    </xdr:from>
    <xdr:to>
      <xdr:col>50</xdr:col>
      <xdr:colOff>114300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8750300" y="18221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69214</xdr:rowOff>
    </xdr:from>
    <xdr:to>
      <xdr:col>41</xdr:col>
      <xdr:colOff>101600</xdr:colOff>
      <xdr:row>106</xdr:row>
      <xdr:rowOff>170814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781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120014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7861300" y="18288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89552</xdr:rowOff>
    </xdr:from>
    <xdr:ext cx="469744" cy="259045"/>
    <xdr:sp macro="" textlink="">
      <xdr:nvSpPr>
        <xdr:cNvPr id="351" name="n_1mainValue【市民会館】&#10;一人当たり面積">
          <a:extLst>
            <a:ext uri="{FF2B5EF4-FFF2-40B4-BE49-F238E27FC236}">
              <a16:creationId xmlns:a16="http://schemas.microsoft.com/office/drawing/2014/main" id="{00000000-0008-0000-0200-00005F010000}"/>
            </a:ext>
          </a:extLst>
        </xdr:cNvPr>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352" name="n_2mainValue【市民会館】&#10;一人当たり面積">
          <a:extLst>
            <a:ext uri="{FF2B5EF4-FFF2-40B4-BE49-F238E27FC236}">
              <a16:creationId xmlns:a16="http://schemas.microsoft.com/office/drawing/2014/main" id="{00000000-0008-0000-0200-000060010000}"/>
            </a:ext>
          </a:extLst>
        </xdr:cNvPr>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161941</xdr:rowOff>
    </xdr:from>
    <xdr:ext cx="469744" cy="259045"/>
    <xdr:sp macro="" textlink="">
      <xdr:nvSpPr>
        <xdr:cNvPr id="353" name="n_3mainValue【市民会館】&#10;一人当たり面積">
          <a:extLst>
            <a:ext uri="{FF2B5EF4-FFF2-40B4-BE49-F238E27FC236}">
              <a16:creationId xmlns:a16="http://schemas.microsoft.com/office/drawing/2014/main" id="{00000000-0008-0000-0200-000061010000}"/>
            </a:ext>
          </a:extLst>
        </xdr:cNvPr>
        <xdr:cNvSpPr txBox="1"/>
      </xdr:nvSpPr>
      <xdr:spPr>
        <a:xfrm>
          <a:off x="7626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一般廃棄物処理施設】&#10;有形固定資産減価償却率グラフ枠">
          <a:extLst>
            <a:ext uri="{FF2B5EF4-FFF2-40B4-BE49-F238E27FC236}">
              <a16:creationId xmlns:a16="http://schemas.microsoft.com/office/drawing/2014/main" id="{00000000-0008-0000-02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80" name="【一般廃棄物処理施設】&#10;有形固定資産減価償却率最小値テキスト">
          <a:extLst>
            <a:ext uri="{FF2B5EF4-FFF2-40B4-BE49-F238E27FC236}">
              <a16:creationId xmlns:a16="http://schemas.microsoft.com/office/drawing/2014/main" id="{00000000-0008-0000-0200-00007C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2" name="【一般廃棄物処理施設】&#10;有形固定資産減価償却率最大値テキスト">
          <a:extLst>
            <a:ext uri="{FF2B5EF4-FFF2-40B4-BE49-F238E27FC236}">
              <a16:creationId xmlns:a16="http://schemas.microsoft.com/office/drawing/2014/main" id="{00000000-0008-0000-0200-00007E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84" name="【一般廃棄物処理施設】&#10;有形固定資産減価償却率平均値テキスト">
          <a:extLst>
            <a:ext uri="{FF2B5EF4-FFF2-40B4-BE49-F238E27FC236}">
              <a16:creationId xmlns:a16="http://schemas.microsoft.com/office/drawing/2014/main" id="{00000000-0008-0000-0200-00008001000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387" name="n_1aveValue【一般廃棄物処理施設】&#10;有形固定資産減価償却率">
          <a:extLst>
            <a:ext uri="{FF2B5EF4-FFF2-40B4-BE49-F238E27FC236}">
              <a16:creationId xmlns:a16="http://schemas.microsoft.com/office/drawing/2014/main" id="{00000000-0008-0000-0200-000083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00000000-0008-0000-0200-000085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91" name="n_3aveValue【一般廃棄物処理施設】&#10;有形固定資産減価償却率">
          <a:extLst>
            <a:ext uri="{FF2B5EF4-FFF2-40B4-BE49-F238E27FC236}">
              <a16:creationId xmlns:a16="http://schemas.microsoft.com/office/drawing/2014/main" id="{00000000-0008-0000-0200-000087010000}"/>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43016</xdr:rowOff>
    </xdr:from>
    <xdr:ext cx="405111" cy="259045"/>
    <xdr:sp macro="" textlink="">
      <xdr:nvSpPr>
        <xdr:cNvPr id="398" name="【一般廃棄物処理施設】&#10;有形固定資産減価償却率該当値テキスト">
          <a:extLst>
            <a:ext uri="{FF2B5EF4-FFF2-40B4-BE49-F238E27FC236}">
              <a16:creationId xmlns:a16="http://schemas.microsoft.com/office/drawing/2014/main" id="{00000000-0008-0000-0200-00008E010000}"/>
            </a:ext>
          </a:extLst>
        </xdr:cNvPr>
        <xdr:cNvSpPr txBox="1"/>
      </xdr:nvSpPr>
      <xdr:spPr>
        <a:xfrm>
          <a:off x="16357600"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36</xdr:row>
      <xdr:rowOff>161108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5481300" y="62875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37011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4592300" y="633330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31585</xdr:rowOff>
    </xdr:from>
    <xdr:ext cx="405111" cy="259045"/>
    <xdr:sp macro="" textlink="">
      <xdr:nvSpPr>
        <xdr:cNvPr id="403" name="n_1mainValue【一般廃棄物処理施設】&#10;有形固定資産減価償却率">
          <a:extLst>
            <a:ext uri="{FF2B5EF4-FFF2-40B4-BE49-F238E27FC236}">
              <a16:creationId xmlns:a16="http://schemas.microsoft.com/office/drawing/2014/main" id="{00000000-0008-0000-0200-000093010000}"/>
            </a:ext>
          </a:extLst>
        </xdr:cNvPr>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04" name="n_2main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a16="http://schemas.microsoft.com/office/drawing/2014/main" id="{00000000-0008-0000-0200-0000A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7" name="【一般廃棄物処理施設】&#10;一人当たり有形固定資産（償却資産）額最小値テキスト">
          <a:extLst>
            <a:ext uri="{FF2B5EF4-FFF2-40B4-BE49-F238E27FC236}">
              <a16:creationId xmlns:a16="http://schemas.microsoft.com/office/drawing/2014/main" id="{00000000-0008-0000-0200-0000AB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9" name="【一般廃棄物処理施設】&#10;一人当たり有形固定資産（償却資産）額最大値テキスト">
          <a:extLst>
            <a:ext uri="{FF2B5EF4-FFF2-40B4-BE49-F238E27FC236}">
              <a16:creationId xmlns:a16="http://schemas.microsoft.com/office/drawing/2014/main" id="{00000000-0008-0000-0200-0000AD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31" name="【一般廃棄物処理施設】&#10;一人当たり有形固定資産（償却資産）額平均値テキスト">
          <a:extLst>
            <a:ext uri="{FF2B5EF4-FFF2-40B4-BE49-F238E27FC236}">
              <a16:creationId xmlns:a16="http://schemas.microsoft.com/office/drawing/2014/main" id="{00000000-0008-0000-0200-0000AF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34" name="n_1aveValue【一般廃棄物処理施設】&#10;一人当たり有形固定資産（償却資産）額">
          <a:extLst>
            <a:ext uri="{FF2B5EF4-FFF2-40B4-BE49-F238E27FC236}">
              <a16:creationId xmlns:a16="http://schemas.microsoft.com/office/drawing/2014/main" id="{00000000-0008-0000-0200-0000B2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436" name="n_2aveValue【一般廃棄物処理施設】&#10;一人当たり有形固定資産（償却資産）額">
          <a:extLst>
            <a:ext uri="{FF2B5EF4-FFF2-40B4-BE49-F238E27FC236}">
              <a16:creationId xmlns:a16="http://schemas.microsoft.com/office/drawing/2014/main" id="{00000000-0008-0000-0200-0000B4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22462</xdr:rowOff>
    </xdr:from>
    <xdr:to>
      <xdr:col>102</xdr:col>
      <xdr:colOff>165100</xdr:colOff>
      <xdr:row>40</xdr:row>
      <xdr:rowOff>124062</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9494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140589</xdr:rowOff>
    </xdr:from>
    <xdr:ext cx="599010" cy="259045"/>
    <xdr:sp macro="" textlink="">
      <xdr:nvSpPr>
        <xdr:cNvPr id="438" name="n_3aveValue【一般廃棄物処理施設】&#10;一人当たり有形固定資産（償却資産）額">
          <a:extLst>
            <a:ext uri="{FF2B5EF4-FFF2-40B4-BE49-F238E27FC236}">
              <a16:creationId xmlns:a16="http://schemas.microsoft.com/office/drawing/2014/main" id="{00000000-0008-0000-0200-0000B6010000}"/>
            </a:ext>
          </a:extLst>
        </xdr:cNvPr>
        <xdr:cNvSpPr txBox="1"/>
      </xdr:nvSpPr>
      <xdr:spPr>
        <a:xfrm>
          <a:off x="19245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17161</xdr:rowOff>
    </xdr:from>
    <xdr:to>
      <xdr:col>116</xdr:col>
      <xdr:colOff>114300</xdr:colOff>
      <xdr:row>40</xdr:row>
      <xdr:rowOff>118761</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22110700" y="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167038</xdr:rowOff>
    </xdr:from>
    <xdr:ext cx="599010" cy="259045"/>
    <xdr:sp macro="" textlink="">
      <xdr:nvSpPr>
        <xdr:cNvPr id="445" name="【一般廃棄物処理施設】&#10;一人当たり有形固定資産（償却資産）額該当値テキスト">
          <a:extLst>
            <a:ext uri="{FF2B5EF4-FFF2-40B4-BE49-F238E27FC236}">
              <a16:creationId xmlns:a16="http://schemas.microsoft.com/office/drawing/2014/main" id="{00000000-0008-0000-0200-0000BD010000}"/>
            </a:ext>
          </a:extLst>
        </xdr:cNvPr>
        <xdr:cNvSpPr txBox="1"/>
      </xdr:nvSpPr>
      <xdr:spPr>
        <a:xfrm>
          <a:off x="22199600" y="68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23153</xdr:rowOff>
    </xdr:from>
    <xdr:to>
      <xdr:col>112</xdr:col>
      <xdr:colOff>38100</xdr:colOff>
      <xdr:row>40</xdr:row>
      <xdr:rowOff>124753</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21272500" y="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67961</xdr:rowOff>
    </xdr:from>
    <xdr:to>
      <xdr:col>116</xdr:col>
      <xdr:colOff>63500</xdr:colOff>
      <xdr:row>40</xdr:row>
      <xdr:rowOff>73953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21323300" y="6925961"/>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13444</xdr:rowOff>
    </xdr:from>
    <xdr:to>
      <xdr:col>107</xdr:col>
      <xdr:colOff>101600</xdr:colOff>
      <xdr:row>40</xdr:row>
      <xdr:rowOff>115044</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20383500" y="6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64244</xdr:rowOff>
    </xdr:from>
    <xdr:to>
      <xdr:col>111</xdr:col>
      <xdr:colOff>177800</xdr:colOff>
      <xdr:row>40</xdr:row>
      <xdr:rowOff>73953</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20434300" y="6922244"/>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115880</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id="{00000000-0008-0000-0200-0000C2010000}"/>
            </a:ext>
          </a:extLst>
        </xdr:cNvPr>
        <xdr:cNvSpPr txBox="1"/>
      </xdr:nvSpPr>
      <xdr:spPr>
        <a:xfrm>
          <a:off x="21011095" y="69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106171</xdr:rowOff>
    </xdr:from>
    <xdr:ext cx="599010" cy="259045"/>
    <xdr:sp macro="" textlink="">
      <xdr:nvSpPr>
        <xdr:cNvPr id="451" name="n_2main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20134795" y="69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00000000-0008-0000-02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77" name="【保健センター・保健所】&#10;有形固定資産減価償却率最小値テキスト">
          <a:extLst>
            <a:ext uri="{FF2B5EF4-FFF2-40B4-BE49-F238E27FC236}">
              <a16:creationId xmlns:a16="http://schemas.microsoft.com/office/drawing/2014/main" id="{00000000-0008-0000-0200-0000DD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79" name="【保健センター・保健所】&#10;有形固定資産減価償却率最大値テキスト">
          <a:extLst>
            <a:ext uri="{FF2B5EF4-FFF2-40B4-BE49-F238E27FC236}">
              <a16:creationId xmlns:a16="http://schemas.microsoft.com/office/drawing/2014/main" id="{00000000-0008-0000-0200-0000DF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00000000-0008-0000-0200-0000E101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484" name="n_1aveValue【保健センター・保健所】&#10;有形固定資産減価償却率">
          <a:extLst>
            <a:ext uri="{FF2B5EF4-FFF2-40B4-BE49-F238E27FC236}">
              <a16:creationId xmlns:a16="http://schemas.microsoft.com/office/drawing/2014/main" id="{00000000-0008-0000-0200-0000E401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486" name="n_2aveValue【保健センター・保健所】&#10;有形固定資産減価償却率">
          <a:extLst>
            <a:ext uri="{FF2B5EF4-FFF2-40B4-BE49-F238E27FC236}">
              <a16:creationId xmlns:a16="http://schemas.microsoft.com/office/drawing/2014/main" id="{00000000-0008-0000-0200-0000E6010000}"/>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488" name="n_3aveValue【保健センター・保健所】&#10;有形固定資産減価償却率">
          <a:extLst>
            <a:ext uri="{FF2B5EF4-FFF2-40B4-BE49-F238E27FC236}">
              <a16:creationId xmlns:a16="http://schemas.microsoft.com/office/drawing/2014/main" id="{00000000-0008-0000-0200-0000E8010000}"/>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495" name="【保健センター・保健所】&#10;有形固定資産減価償却率該当値テキスト">
          <a:extLst>
            <a:ext uri="{FF2B5EF4-FFF2-40B4-BE49-F238E27FC236}">
              <a16:creationId xmlns:a16="http://schemas.microsoft.com/office/drawing/2014/main" id="{00000000-0008-0000-0200-0000EF010000}"/>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120015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5481300" y="1014793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15892</xdr:rowOff>
    </xdr:from>
    <xdr:ext cx="405111" cy="259045"/>
    <xdr:sp macro="" textlink="">
      <xdr:nvSpPr>
        <xdr:cNvPr id="498" name="n_1mainValue【保健センター・保健所】&#10;有形固定資産減価償却率">
          <a:extLst>
            <a:ext uri="{FF2B5EF4-FFF2-40B4-BE49-F238E27FC236}">
              <a16:creationId xmlns:a16="http://schemas.microsoft.com/office/drawing/2014/main" id="{00000000-0008-0000-0200-0000F2010000}"/>
            </a:ext>
          </a:extLst>
        </xdr:cNvPr>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a:extLst>
            <a:ext uri="{FF2B5EF4-FFF2-40B4-BE49-F238E27FC236}">
              <a16:creationId xmlns:a16="http://schemas.microsoft.com/office/drawing/2014/main" id="{00000000-0008-0000-0200-00000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23" name="【保健センター・保健所】&#10;一人当たり面積最小値テキスト">
          <a:extLst>
            <a:ext uri="{FF2B5EF4-FFF2-40B4-BE49-F238E27FC236}">
              <a16:creationId xmlns:a16="http://schemas.microsoft.com/office/drawing/2014/main" id="{00000000-0008-0000-0200-00000B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25" name="【保健センター・保健所】&#10;一人当たり面積最大値テキスト">
          <a:extLst>
            <a:ext uri="{FF2B5EF4-FFF2-40B4-BE49-F238E27FC236}">
              <a16:creationId xmlns:a16="http://schemas.microsoft.com/office/drawing/2014/main" id="{00000000-0008-0000-0200-00000D02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27" name="【保健センター・保健所】&#10;一人当たり面積平均値テキスト">
          <a:extLst>
            <a:ext uri="{FF2B5EF4-FFF2-40B4-BE49-F238E27FC236}">
              <a16:creationId xmlns:a16="http://schemas.microsoft.com/office/drawing/2014/main" id="{00000000-0008-0000-0200-00000F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530" name="n_1aveValue【保健センター・保健所】&#10;一人当たり面積">
          <a:extLst>
            <a:ext uri="{FF2B5EF4-FFF2-40B4-BE49-F238E27FC236}">
              <a16:creationId xmlns:a16="http://schemas.microsoft.com/office/drawing/2014/main" id="{00000000-0008-0000-0200-000012020000}"/>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532" name="n_2aveValue【保健センター・保健所】&#10;一人当たり面積">
          <a:extLst>
            <a:ext uri="{FF2B5EF4-FFF2-40B4-BE49-F238E27FC236}">
              <a16:creationId xmlns:a16="http://schemas.microsoft.com/office/drawing/2014/main" id="{00000000-0008-0000-0200-00001402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29210</xdr:rowOff>
    </xdr:from>
    <xdr:to>
      <xdr:col>102</xdr:col>
      <xdr:colOff>165100</xdr:colOff>
      <xdr:row>62</xdr:row>
      <xdr:rowOff>130810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147337</xdr:rowOff>
    </xdr:from>
    <xdr:ext cx="469744" cy="259045"/>
    <xdr:sp macro="" textlink="">
      <xdr:nvSpPr>
        <xdr:cNvPr id="534" name="n_3aveValue【保健センター・保健所】&#10;一人当たり面積">
          <a:extLst>
            <a:ext uri="{FF2B5EF4-FFF2-40B4-BE49-F238E27FC236}">
              <a16:creationId xmlns:a16="http://schemas.microsoft.com/office/drawing/2014/main" id="{00000000-0008-0000-0200-000016020000}"/>
            </a:ext>
          </a:extLst>
        </xdr:cNvPr>
        <xdr:cNvSpPr txBox="1"/>
      </xdr:nvSpPr>
      <xdr:spPr>
        <a:xfrm>
          <a:off x="19310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105410</xdr:rowOff>
    </xdr:from>
    <xdr:to>
      <xdr:col>116</xdr:col>
      <xdr:colOff>114300</xdr:colOff>
      <xdr:row>61</xdr:row>
      <xdr:rowOff>35560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2110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128287</xdr:rowOff>
    </xdr:from>
    <xdr:ext cx="469744" cy="259045"/>
    <xdr:sp macro="" textlink="">
      <xdr:nvSpPr>
        <xdr:cNvPr id="541" name="【保健センター・保健所】&#10;一人当たり面積該当値テキスト">
          <a:extLst>
            <a:ext uri="{FF2B5EF4-FFF2-40B4-BE49-F238E27FC236}">
              <a16:creationId xmlns:a16="http://schemas.microsoft.com/office/drawing/2014/main" id="{00000000-0008-0000-0200-00001D020000}"/>
            </a:ext>
          </a:extLst>
        </xdr:cNvPr>
        <xdr:cNvSpPr txBox="1"/>
      </xdr:nvSpPr>
      <xdr:spPr>
        <a:xfrm>
          <a:off x="22199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113030</xdr:rowOff>
    </xdr:from>
    <xdr:to>
      <xdr:col>112</xdr:col>
      <xdr:colOff>38100</xdr:colOff>
      <xdr:row>61</xdr:row>
      <xdr:rowOff>43180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127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156210</xdr:rowOff>
    </xdr:from>
    <xdr:to>
      <xdr:col>116</xdr:col>
      <xdr:colOff>63500</xdr:colOff>
      <xdr:row>60</xdr:row>
      <xdr:rowOff>163830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1323300" y="10443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59707</xdr:rowOff>
    </xdr:from>
    <xdr:ext cx="469744" cy="259045"/>
    <xdr:sp macro="" textlink="">
      <xdr:nvSpPr>
        <xdr:cNvPr id="544" name="n_1mainValue【保健センター・保健所】&#10;一人当たり面積">
          <a:extLst>
            <a:ext uri="{FF2B5EF4-FFF2-40B4-BE49-F238E27FC236}">
              <a16:creationId xmlns:a16="http://schemas.microsoft.com/office/drawing/2014/main" id="{00000000-0008-0000-0200-000020020000}"/>
            </a:ext>
          </a:extLst>
        </xdr:cNvPr>
        <xdr:cNvSpPr txBox="1"/>
      </xdr:nvSpPr>
      <xdr:spPr>
        <a:xfrm>
          <a:off x="21075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580" name="n_2ave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589" name="【消防施設】&#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11974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40496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26670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4592300" y="140708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85</xdr:row>
      <xdr:rowOff>11974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3703300" y="14085570"/>
          <a:ext cx="889000"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96" name="n_1mainValue【消防施設】&#10;有形固定資産減価償却率">
          <a:extLst>
            <a:ext uri="{FF2B5EF4-FFF2-40B4-BE49-F238E27FC236}">
              <a16:creationId xmlns:a16="http://schemas.microsoft.com/office/drawing/2014/main" id="{00000000-0008-0000-0200-000054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597" name="n_2mainValue【消防施設】&#10;有形固定資産減価償却率">
          <a:extLst>
            <a:ext uri="{FF2B5EF4-FFF2-40B4-BE49-F238E27FC236}">
              <a16:creationId xmlns:a16="http://schemas.microsoft.com/office/drawing/2014/main" id="{00000000-0008-0000-0200-00005502000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598" name="n_3mainValue【消防施設】&#10;有形固定資産減価償却率">
          <a:extLst>
            <a:ext uri="{FF2B5EF4-FFF2-40B4-BE49-F238E27FC236}">
              <a16:creationId xmlns:a16="http://schemas.microsoft.com/office/drawing/2014/main" id="{00000000-0008-0000-0200-000056020000}"/>
            </a:ext>
          </a:extLst>
        </xdr:cNvPr>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a:extLst>
            <a:ext uri="{FF2B5EF4-FFF2-40B4-BE49-F238E27FC236}">
              <a16:creationId xmlns:a16="http://schemas.microsoft.com/office/drawing/2014/main" id="{00000000-0008-0000-0200-00006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114844</xdr:rowOff>
    </xdr:from>
    <xdr:to>
      <xdr:col>116</xdr:col>
      <xdr:colOff>62864</xdr:colOff>
      <xdr:row>86</xdr:row>
      <xdr:rowOff>145869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2160864" y="13659394"/>
          <a:ext cx="0" cy="123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149696</xdr:rowOff>
    </xdr:from>
    <xdr:ext cx="469744" cy="259045"/>
    <xdr:sp macro="" textlink="">
      <xdr:nvSpPr>
        <xdr:cNvPr id="625" name="【消防施設】&#10;一人当たり面積最小値テキスト">
          <a:extLst>
            <a:ext uri="{FF2B5EF4-FFF2-40B4-BE49-F238E27FC236}">
              <a16:creationId xmlns:a16="http://schemas.microsoft.com/office/drawing/2014/main" id="{00000000-0008-0000-0200-000071020000}"/>
            </a:ext>
          </a:extLst>
        </xdr:cNvPr>
        <xdr:cNvSpPr txBox="1"/>
      </xdr:nvSpPr>
      <xdr:spPr>
        <a:xfrm>
          <a:off x="22199600"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145869</xdr:rowOff>
    </xdr:from>
    <xdr:to>
      <xdr:col>116</xdr:col>
      <xdr:colOff>152400</xdr:colOff>
      <xdr:row>86</xdr:row>
      <xdr:rowOff>145869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61521</xdr:rowOff>
    </xdr:from>
    <xdr:ext cx="469744" cy="259045"/>
    <xdr:sp macro="" textlink="">
      <xdr:nvSpPr>
        <xdr:cNvPr id="627" name="【消防施設】&#10;一人当たり面積最大値テキスト">
          <a:extLst>
            <a:ext uri="{FF2B5EF4-FFF2-40B4-BE49-F238E27FC236}">
              <a16:creationId xmlns:a16="http://schemas.microsoft.com/office/drawing/2014/main" id="{00000000-0008-0000-0200-000073020000}"/>
            </a:ext>
          </a:extLst>
        </xdr:cNvPr>
        <xdr:cNvSpPr txBox="1"/>
      </xdr:nvSpPr>
      <xdr:spPr>
        <a:xfrm>
          <a:off x="22199600"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114844</xdr:rowOff>
    </xdr:from>
    <xdr:to>
      <xdr:col>116</xdr:col>
      <xdr:colOff>152400</xdr:colOff>
      <xdr:row>79</xdr:row>
      <xdr:rowOff>114844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365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21245</xdr:rowOff>
    </xdr:from>
    <xdr:ext cx="469744" cy="259045"/>
    <xdr:sp macro="" textlink="">
      <xdr:nvSpPr>
        <xdr:cNvPr id="629" name="【消防施設】&#10;一人当たり面積平均値テキスト">
          <a:extLst>
            <a:ext uri="{FF2B5EF4-FFF2-40B4-BE49-F238E27FC236}">
              <a16:creationId xmlns:a16="http://schemas.microsoft.com/office/drawing/2014/main" id="{00000000-0008-0000-0200-000075020000}"/>
            </a:ext>
          </a:extLst>
        </xdr:cNvPr>
        <xdr:cNvSpPr txBox="1"/>
      </xdr:nvSpPr>
      <xdr:spPr>
        <a:xfrm>
          <a:off x="22199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42818</xdr:rowOff>
    </xdr:from>
    <xdr:to>
      <xdr:col>116</xdr:col>
      <xdr:colOff>114300</xdr:colOff>
      <xdr:row>84</xdr:row>
      <xdr:rowOff>144418</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2110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75474</xdr:rowOff>
    </xdr:from>
    <xdr:to>
      <xdr:col>112</xdr:col>
      <xdr:colOff>38100</xdr:colOff>
      <xdr:row>85</xdr:row>
      <xdr:rowOff>5624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1272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168201</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158750</xdr:rowOff>
    </xdr:from>
    <xdr:to>
      <xdr:col>107</xdr:col>
      <xdr:colOff>101600</xdr:colOff>
      <xdr:row>84</xdr:row>
      <xdr:rowOff>88900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80027</xdr:rowOff>
    </xdr:from>
    <xdr:ext cx="469744" cy="259045"/>
    <xdr:sp macro="" textlink="">
      <xdr:nvSpPr>
        <xdr:cNvPr id="634" name="n_2aveValue【消防施設】&#10;一人当たり面積">
          <a:extLst>
            <a:ext uri="{FF2B5EF4-FFF2-40B4-BE49-F238E27FC236}">
              <a16:creationId xmlns:a16="http://schemas.microsoft.com/office/drawing/2014/main" id="{00000000-0008-0000-0200-00007A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140788</xdr:rowOff>
    </xdr:from>
    <xdr:to>
      <xdr:col>102</xdr:col>
      <xdr:colOff>165100</xdr:colOff>
      <xdr:row>85</xdr:row>
      <xdr:rowOff>70938</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9494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87465</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121194</xdr:rowOff>
    </xdr:from>
    <xdr:to>
      <xdr:col>116</xdr:col>
      <xdr:colOff>114300</xdr:colOff>
      <xdr:row>83</xdr:row>
      <xdr:rowOff>51344</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2110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144071</xdr:rowOff>
    </xdr:from>
    <xdr:ext cx="469744" cy="259045"/>
    <xdr:sp macro="" textlink="">
      <xdr:nvSpPr>
        <xdr:cNvPr id="643" name="【消防施設】&#10;一人当たり面積該当値テキスト">
          <a:extLst>
            <a:ext uri="{FF2B5EF4-FFF2-40B4-BE49-F238E27FC236}">
              <a16:creationId xmlns:a16="http://schemas.microsoft.com/office/drawing/2014/main" id="{00000000-0008-0000-0200-000083020000}"/>
            </a:ext>
          </a:extLst>
        </xdr:cNvPr>
        <xdr:cNvSpPr txBox="1"/>
      </xdr:nvSpPr>
      <xdr:spPr>
        <a:xfrm>
          <a:off x="22199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83</xdr:row>
      <xdr:rowOff>544</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1323300" y="141949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168548</xdr:rowOff>
    </xdr:from>
    <xdr:to>
      <xdr:col>107</xdr:col>
      <xdr:colOff>101600</xdr:colOff>
      <xdr:row>78</xdr:row>
      <xdr:rowOff>98698</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0383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47898</xdr:rowOff>
    </xdr:from>
    <xdr:to>
      <xdr:col>111</xdr:col>
      <xdr:colOff>177800</xdr:colOff>
      <xdr:row>82</xdr:row>
      <xdr:rowOff>136071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0434300" y="13420998"/>
          <a:ext cx="889000" cy="7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160382</xdr:rowOff>
    </xdr:from>
    <xdr:to>
      <xdr:col>102</xdr:col>
      <xdr:colOff>165100</xdr:colOff>
      <xdr:row>85</xdr:row>
      <xdr:rowOff>90532</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9494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47898</xdr:rowOff>
    </xdr:from>
    <xdr:to>
      <xdr:col>107</xdr:col>
      <xdr:colOff>50800</xdr:colOff>
      <xdr:row>85</xdr:row>
      <xdr:rowOff>39732</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9545300" y="13420998"/>
          <a:ext cx="889000" cy="11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650" name="n_1mainValue【消防施設】&#10;一人当たり面積">
          <a:extLst>
            <a:ext uri="{FF2B5EF4-FFF2-40B4-BE49-F238E27FC236}">
              <a16:creationId xmlns:a16="http://schemas.microsoft.com/office/drawing/2014/main" id="{00000000-0008-0000-0200-00008A020000}"/>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115225</xdr:rowOff>
    </xdr:from>
    <xdr:ext cx="469744" cy="259045"/>
    <xdr:sp macro="" textlink="">
      <xdr:nvSpPr>
        <xdr:cNvPr id="651" name="n_2mainValue【消防施設】&#10;一人当たり面積">
          <a:extLst>
            <a:ext uri="{FF2B5EF4-FFF2-40B4-BE49-F238E27FC236}">
              <a16:creationId xmlns:a16="http://schemas.microsoft.com/office/drawing/2014/main" id="{00000000-0008-0000-0200-00008B020000}"/>
            </a:ext>
          </a:extLst>
        </xdr:cNvPr>
        <xdr:cNvSpPr txBox="1"/>
      </xdr:nvSpPr>
      <xdr:spPr>
        <a:xfrm>
          <a:off x="20199427" y="13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81659</xdr:rowOff>
    </xdr:from>
    <xdr:ext cx="469744" cy="259045"/>
    <xdr:sp macro="" textlink="">
      <xdr:nvSpPr>
        <xdr:cNvPr id="652" name="n_3mainValue【消防施設】&#10;一人当たり面積">
          <a:extLst>
            <a:ext uri="{FF2B5EF4-FFF2-40B4-BE49-F238E27FC236}">
              <a16:creationId xmlns:a16="http://schemas.microsoft.com/office/drawing/2014/main" id="{00000000-0008-0000-0200-00008C020000}"/>
            </a:ext>
          </a:extLst>
        </xdr:cNvPr>
        <xdr:cNvSpPr txBox="1"/>
      </xdr:nvSpPr>
      <xdr:spPr>
        <a:xfrm>
          <a:off x="19310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庁舎】&#10;有形固定資産減価償却率グラフ枠">
          <a:extLst>
            <a:ext uri="{FF2B5EF4-FFF2-40B4-BE49-F238E27FC236}">
              <a16:creationId xmlns:a16="http://schemas.microsoft.com/office/drawing/2014/main" id="{00000000-0008-0000-0200-0000A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9" name="【庁舎】&#10;有形固定資産減価償却率最小値テキスト">
          <a:extLst>
            <a:ext uri="{FF2B5EF4-FFF2-40B4-BE49-F238E27FC236}">
              <a16:creationId xmlns:a16="http://schemas.microsoft.com/office/drawing/2014/main" id="{00000000-0008-0000-0200-0000A7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81" name="【庁舎】&#10;有形固定資産減価償却率最大値テキスト">
          <a:extLst>
            <a:ext uri="{FF2B5EF4-FFF2-40B4-BE49-F238E27FC236}">
              <a16:creationId xmlns:a16="http://schemas.microsoft.com/office/drawing/2014/main" id="{00000000-0008-0000-0200-0000A9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683" name="【庁舎】&#10;有形固定資産減価償却率平均値テキスト">
          <a:extLst>
            <a:ext uri="{FF2B5EF4-FFF2-40B4-BE49-F238E27FC236}">
              <a16:creationId xmlns:a16="http://schemas.microsoft.com/office/drawing/2014/main" id="{00000000-0008-0000-0200-0000AB020000}"/>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686" name="n_1aveValue【庁舎】&#10;有形固定資産減価償却率">
          <a:extLst>
            <a:ext uri="{FF2B5EF4-FFF2-40B4-BE49-F238E27FC236}">
              <a16:creationId xmlns:a16="http://schemas.microsoft.com/office/drawing/2014/main" id="{00000000-0008-0000-0200-0000AE020000}"/>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697" name="【庁舎】&#10;有形固定資産減価償却率該当値テキスト">
          <a:extLst>
            <a:ext uri="{FF2B5EF4-FFF2-40B4-BE49-F238E27FC236}">
              <a16:creationId xmlns:a16="http://schemas.microsoft.com/office/drawing/2014/main" id="{00000000-0008-0000-0200-0000B9020000}"/>
            </a:ext>
          </a:extLst>
        </xdr:cNvPr>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32113</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5481300" y="1817642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32113</xdr:rowOff>
    </xdr:from>
    <xdr:to>
      <xdr:col>81</xdr:col>
      <xdr:colOff>50800</xdr:colOff>
      <xdr:row>107</xdr:row>
      <xdr:rowOff>4355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4592300" y="18205813"/>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51707</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3703300" y="183495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74040</xdr:rowOff>
    </xdr:from>
    <xdr:ext cx="405111" cy="259045"/>
    <xdr:sp macro="" textlink="">
      <xdr:nvSpPr>
        <xdr:cNvPr id="704" name="n_1mainValue【庁舎】&#10;有形固定資産減価償却率">
          <a:extLst>
            <a:ext uri="{FF2B5EF4-FFF2-40B4-BE49-F238E27FC236}">
              <a16:creationId xmlns:a16="http://schemas.microsoft.com/office/drawing/2014/main" id="{00000000-0008-0000-0200-0000C0020000}"/>
            </a:ext>
          </a:extLst>
        </xdr:cNvPr>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705" name="n_2mainValue【庁舎】&#10;有形固定資産減価償却率">
          <a:extLst>
            <a:ext uri="{FF2B5EF4-FFF2-40B4-BE49-F238E27FC236}">
              <a16:creationId xmlns:a16="http://schemas.microsoft.com/office/drawing/2014/main" id="{00000000-0008-0000-0200-0000C1020000}"/>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06" name="n_3mainValue【庁舎】&#10;有形固定資産減価償却率">
          <a:extLst>
            <a:ext uri="{FF2B5EF4-FFF2-40B4-BE49-F238E27FC236}">
              <a16:creationId xmlns:a16="http://schemas.microsoft.com/office/drawing/2014/main" id="{00000000-0008-0000-0200-0000C2020000}"/>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a:extLst>
            <a:ext uri="{FF2B5EF4-FFF2-40B4-BE49-F238E27FC236}">
              <a16:creationId xmlns:a16="http://schemas.microsoft.com/office/drawing/2014/main" id="{00000000-0008-0000-0200-0000D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33" name="【庁舎】&#10;一人当たり面積最小値テキスト">
          <a:extLst>
            <a:ext uri="{FF2B5EF4-FFF2-40B4-BE49-F238E27FC236}">
              <a16:creationId xmlns:a16="http://schemas.microsoft.com/office/drawing/2014/main" id="{00000000-0008-0000-0200-0000DD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35" name="【庁舎】&#10;一人当たり面積最大値テキスト">
          <a:extLst>
            <a:ext uri="{FF2B5EF4-FFF2-40B4-BE49-F238E27FC236}">
              <a16:creationId xmlns:a16="http://schemas.microsoft.com/office/drawing/2014/main" id="{00000000-0008-0000-0200-0000DF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37" name="【庁舎】&#10;一人当たり面積平均値テキスト">
          <a:extLst>
            <a:ext uri="{FF2B5EF4-FFF2-40B4-BE49-F238E27FC236}">
              <a16:creationId xmlns:a16="http://schemas.microsoft.com/office/drawing/2014/main" id="{00000000-0008-0000-0200-0000E1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40" name="n_1aveValue【庁舎】&#10;一人当たり面積">
          <a:extLst>
            <a:ext uri="{FF2B5EF4-FFF2-40B4-BE49-F238E27FC236}">
              <a16:creationId xmlns:a16="http://schemas.microsoft.com/office/drawing/2014/main" id="{00000000-0008-0000-0200-0000E4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742" name="n_2aveValue【庁舎】&#10;一人当たり面積">
          <a:extLst>
            <a:ext uri="{FF2B5EF4-FFF2-40B4-BE49-F238E27FC236}">
              <a16:creationId xmlns:a16="http://schemas.microsoft.com/office/drawing/2014/main" id="{00000000-0008-0000-0200-0000E6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119018</xdr:rowOff>
    </xdr:from>
    <xdr:to>
      <xdr:col>102</xdr:col>
      <xdr:colOff>165100</xdr:colOff>
      <xdr:row>107</xdr:row>
      <xdr:rowOff>49168</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65695</xdr:rowOff>
    </xdr:from>
    <xdr:ext cx="469744" cy="259045"/>
    <xdr:sp macro="" textlink="">
      <xdr:nvSpPr>
        <xdr:cNvPr id="744" name="n_3aveValue【庁舎】&#10;一人当たり面積">
          <a:extLst>
            <a:ext uri="{FF2B5EF4-FFF2-40B4-BE49-F238E27FC236}">
              <a16:creationId xmlns:a16="http://schemas.microsoft.com/office/drawing/2014/main" id="{00000000-0008-0000-0200-0000E8020000}"/>
            </a:ext>
          </a:extLst>
        </xdr:cNvPr>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751" name="【庁舎】&#10;一人当たり面積該当値テキスト">
          <a:extLst>
            <a:ext uri="{FF2B5EF4-FFF2-40B4-BE49-F238E27FC236}">
              <a16:creationId xmlns:a16="http://schemas.microsoft.com/office/drawing/2014/main" id="{00000000-0008-0000-0200-0000EF020000}"/>
            </a:ext>
          </a:extLst>
        </xdr:cNvPr>
        <xdr:cNvSpPr txBox="1"/>
      </xdr:nvSpPr>
      <xdr:spPr>
        <a:xfrm>
          <a:off x="22199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65677</xdr:rowOff>
    </xdr:from>
    <xdr:to>
      <xdr:col>112</xdr:col>
      <xdr:colOff>38100</xdr:colOff>
      <xdr:row>106</xdr:row>
      <xdr:rowOff>167277</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1272500" y="182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116477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21323300" y="1828255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116477</xdr:rowOff>
    </xdr:from>
    <xdr:to>
      <xdr:col>111</xdr:col>
      <xdr:colOff>177800</xdr:colOff>
      <xdr:row>108</xdr:row>
      <xdr:rowOff>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0434300" y="18290177"/>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123916</xdr:rowOff>
    </xdr:from>
    <xdr:to>
      <xdr:col>102</xdr:col>
      <xdr:colOff>165100</xdr:colOff>
      <xdr:row>108</xdr:row>
      <xdr:rowOff>54066</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9494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3266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9545300" y="18516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158404</xdr:rowOff>
    </xdr:from>
    <xdr:ext cx="469744" cy="259045"/>
    <xdr:sp macro="" textlink="">
      <xdr:nvSpPr>
        <xdr:cNvPr id="758" name="n_1mainValue【庁舎】&#10;一人当たり面積">
          <a:extLst>
            <a:ext uri="{FF2B5EF4-FFF2-40B4-BE49-F238E27FC236}">
              <a16:creationId xmlns:a16="http://schemas.microsoft.com/office/drawing/2014/main" id="{00000000-0008-0000-0200-0000F6020000}"/>
            </a:ext>
          </a:extLst>
        </xdr:cNvPr>
        <xdr:cNvSpPr txBox="1"/>
      </xdr:nvSpPr>
      <xdr:spPr>
        <a:xfrm>
          <a:off x="21075727" y="1833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759" name="n_2mainValue【庁舎】&#10;一人当たり面積">
          <a:extLst>
            <a:ext uri="{FF2B5EF4-FFF2-40B4-BE49-F238E27FC236}">
              <a16:creationId xmlns:a16="http://schemas.microsoft.com/office/drawing/2014/main" id="{00000000-0008-0000-0200-0000F7020000}"/>
            </a:ext>
          </a:extLst>
        </xdr:cNvPr>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45193</xdr:rowOff>
    </xdr:from>
    <xdr:ext cx="469744" cy="259045"/>
    <xdr:sp macro="" textlink="">
      <xdr:nvSpPr>
        <xdr:cNvPr id="760" name="n_3mainValue【庁舎】&#10;一人当たり面積">
          <a:extLst>
            <a:ext uri="{FF2B5EF4-FFF2-40B4-BE49-F238E27FC236}">
              <a16:creationId xmlns:a16="http://schemas.microsoft.com/office/drawing/2014/main" id="{00000000-0008-0000-0200-0000F8020000}"/>
            </a:ext>
          </a:extLst>
        </xdr:cNvPr>
        <xdr:cNvSpPr txBox="1"/>
      </xdr:nvSpPr>
      <xdr:spPr>
        <a:xfrm>
          <a:off x="19310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類似団体と比較して特に有形固定資産減価償却率が高くなっている施設区分は、「体育館・プール」、「保健センター・保健所」である。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各学校施設プールなどの築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年以上経過している施設が増えてきている。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今後、減価償却率が高い施設について、これまで以上に適正に管理を行い、必要に応じて長寿命化を行っていく必要がある。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一方で、類似団体と比較して特に有形固定資産減価償却率が低くなっている施設区分は、「市民会館、庁舎」である。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生涯学習センター・庁舎は築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年未満ではあるが、今後も適正に管理していくとともに、個別施設計画に基づいた施設の予防保全を必要に応じて実施していく必要がある。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町内に中心となる産業がないため財政基盤が弱く、類似団体平均を大きく下回っている。平成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個人町民税について</a:t>
          </a:r>
          <a:r>
            <a:rPr kumimoji="1" lang="ja-JP" altLang="ja-JP" sz="1100">
              <a:solidFill>
                <a:schemeClr val="dk1"/>
              </a:solidFill>
              <a:effectLst/>
              <a:latin typeface="+mn-lt"/>
              <a:ea typeface="+mn-ea"/>
              <a:cs typeface="+mn-cs"/>
            </a:rPr>
            <a:t>震災</a:t>
          </a:r>
          <a:r>
            <a:rPr kumimoji="1" lang="ja-JP" altLang="en-US" sz="1100">
              <a:solidFill>
                <a:schemeClr val="dk1"/>
              </a:solidFill>
              <a:effectLst/>
              <a:latin typeface="+mn-lt"/>
              <a:ea typeface="+mn-ea"/>
              <a:cs typeface="+mn-cs"/>
            </a:rPr>
            <a:t>に係る雑損控除の繰越期間の終了などにより前年度と比べ</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36,200</a:t>
          </a:r>
          <a:r>
            <a:rPr kumimoji="1" lang="ja-JP" altLang="ja-JP" sz="1100">
              <a:solidFill>
                <a:schemeClr val="dk1"/>
              </a:solidFill>
              <a:effectLst/>
              <a:latin typeface="+mn-lt"/>
              <a:ea typeface="+mn-ea"/>
              <a:cs typeface="+mn-cs"/>
            </a:rPr>
            <a:t>千円増収と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町民税全体では震災前（平成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届かない状況である。今後も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ポイント下回っており、前年度と</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近年では、</a:t>
          </a:r>
          <a:r>
            <a:rPr kumimoji="1" lang="ja-JP" altLang="ja-JP" sz="1100">
              <a:solidFill>
                <a:schemeClr val="dk1"/>
              </a:solidFill>
              <a:effectLst/>
              <a:latin typeface="+mn-lt"/>
              <a:ea typeface="+mn-ea"/>
              <a:cs typeface="+mn-cs"/>
            </a:rPr>
            <a:t>扶助費について利用者増等による介護給付・訓練等給付費の増加</a:t>
          </a:r>
          <a:r>
            <a:rPr kumimoji="1" lang="ja-JP" altLang="en-US" sz="1100">
              <a:solidFill>
                <a:schemeClr val="dk1"/>
              </a:solidFill>
              <a:effectLst/>
              <a:latin typeface="+mn-lt"/>
              <a:ea typeface="+mn-ea"/>
              <a:cs typeface="+mn-cs"/>
            </a:rPr>
            <a:t>しており、今後も</a:t>
          </a:r>
          <a:r>
            <a:rPr kumimoji="1" lang="ja-JP" altLang="ja-JP" sz="1100">
              <a:solidFill>
                <a:schemeClr val="dk1"/>
              </a:solidFill>
              <a:effectLst/>
              <a:latin typeface="+mn-lt"/>
              <a:ea typeface="+mn-ea"/>
              <a:cs typeface="+mn-cs"/>
            </a:rPr>
            <a:t>、扶助費の増加が見込まれ</a:t>
          </a:r>
          <a:r>
            <a:rPr kumimoji="1" lang="ja-JP" altLang="en-US" sz="1100">
              <a:solidFill>
                <a:schemeClr val="dk1"/>
              </a:solidFill>
              <a:effectLst/>
              <a:latin typeface="+mn-lt"/>
              <a:ea typeface="+mn-ea"/>
              <a:cs typeface="+mn-cs"/>
            </a:rPr>
            <a:t>るため、比率</a:t>
          </a:r>
          <a:r>
            <a:rPr kumimoji="1" lang="ja-JP" altLang="ja-JP" sz="1100">
              <a:solidFill>
                <a:schemeClr val="dk1"/>
              </a:solidFill>
              <a:effectLst/>
              <a:latin typeface="+mn-lt"/>
              <a:ea typeface="+mn-ea"/>
              <a:cs typeface="+mn-cs"/>
            </a:rPr>
            <a:t>の上昇を抑えるために、行財政改革</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の実施によりその他の経常経費の精査等を行い削減を図る。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63</xdr:row>
      <xdr:rowOff>143256</xdr:rowOff>
    </xdr:to>
    <xdr:cxnSp macro="">
      <xdr:nvCxnSpPr>
        <xdr:cNvPr id="131" name="直線コネクタ 130"/>
        <xdr:cNvCxnSpPr/>
      </xdr:nvCxnSpPr>
      <xdr:spPr>
        <a:xfrm>
          <a:off x="4114800" y="109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143256</xdr:rowOff>
    </xdr:to>
    <xdr:cxnSp macro="">
      <xdr:nvCxnSpPr>
        <xdr:cNvPr id="134" name="直線コネクタ 133"/>
        <xdr:cNvCxnSpPr/>
      </xdr:nvCxnSpPr>
      <xdr:spPr>
        <a:xfrm>
          <a:off x="3225800" y="109253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123952</xdr:rowOff>
    </xdr:to>
    <xdr:cxnSp macro="">
      <xdr:nvCxnSpPr>
        <xdr:cNvPr id="137" name="直線コネクタ 136"/>
        <xdr:cNvCxnSpPr/>
      </xdr:nvCxnSpPr>
      <xdr:spPr>
        <a:xfrm>
          <a:off x="2336800" y="1063574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63</xdr:row>
      <xdr:rowOff>119126</xdr:rowOff>
    </xdr:to>
    <xdr:cxnSp macro="">
      <xdr:nvCxnSpPr>
        <xdr:cNvPr id="140" name="直線コネクタ 139"/>
        <xdr:cNvCxnSpPr/>
      </xdr:nvCxnSpPr>
      <xdr:spPr>
        <a:xfrm flipV="1">
          <a:off x="1447800" y="1063574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2" name="テキスト ボックス 141"/>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0" name="楕円 149"/>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1"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5" name="テキスト ボックス 154"/>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6" name="楕円 155"/>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7" name="テキスト ボックス 156"/>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81.6</a:t>
          </a:r>
          <a:r>
            <a:rPr kumimoji="1" lang="ja-JP" altLang="en-US" sz="1100">
              <a:solidFill>
                <a:schemeClr val="dk1"/>
              </a:solidFill>
              <a:effectLst/>
              <a:latin typeface="+mn-lt"/>
              <a:ea typeface="+mn-ea"/>
              <a:cs typeface="+mn-cs"/>
            </a:rPr>
            <a:t>％を占め</a:t>
          </a:r>
          <a:r>
            <a:rPr kumimoji="1" lang="ja-JP" altLang="ja-JP" sz="1100">
              <a:solidFill>
                <a:schemeClr val="dk1"/>
              </a:solidFill>
              <a:effectLst/>
              <a:latin typeface="+mn-lt"/>
              <a:ea typeface="+mn-ea"/>
              <a:cs typeface="+mn-cs"/>
            </a:rPr>
            <a:t>、前年度からは</a:t>
          </a:r>
          <a:r>
            <a:rPr kumimoji="1" lang="en-US" altLang="ja-JP" sz="1100">
              <a:solidFill>
                <a:schemeClr val="dk1"/>
              </a:solidFill>
              <a:effectLst/>
              <a:latin typeface="+mn-lt"/>
              <a:ea typeface="+mn-ea"/>
              <a:cs typeface="+mn-cs"/>
            </a:rPr>
            <a:t>158,366</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前年度から減少になった主な要因としては、人件費については、</a:t>
          </a:r>
          <a:r>
            <a:rPr kumimoji="1" lang="ja-JP" altLang="en-US" sz="1100">
              <a:solidFill>
                <a:schemeClr val="dk1"/>
              </a:solidFill>
              <a:effectLst/>
              <a:latin typeface="+mn-lt"/>
              <a:ea typeface="+mn-ea"/>
              <a:cs typeface="+mn-cs"/>
            </a:rPr>
            <a:t>退職者数の増により退職手当負担金が増加したが</a:t>
          </a:r>
          <a:r>
            <a:rPr kumimoji="1" lang="ja-JP" altLang="ja-JP" sz="1100">
              <a:solidFill>
                <a:schemeClr val="dk1"/>
              </a:solidFill>
              <a:effectLst/>
              <a:latin typeface="+mn-lt"/>
              <a:ea typeface="+mn-ea"/>
              <a:cs typeface="+mn-cs"/>
            </a:rPr>
            <a:t>、物件費については、平成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年熊本地震に伴う災害廃棄物処理事業の減</a:t>
          </a:r>
          <a:r>
            <a:rPr kumimoji="1" lang="ja-JP" altLang="en-US" sz="1100">
              <a:solidFill>
                <a:schemeClr val="dk1"/>
              </a:solidFill>
              <a:effectLst/>
              <a:latin typeface="+mn-lt"/>
              <a:ea typeface="+mn-ea"/>
              <a:cs typeface="+mn-cs"/>
            </a:rPr>
            <a:t>により減少した</a:t>
          </a:r>
          <a:r>
            <a:rPr kumimoji="1" lang="ja-JP" altLang="ja-JP" sz="1100">
              <a:solidFill>
                <a:schemeClr val="dk1"/>
              </a:solidFill>
              <a:effectLst/>
              <a:latin typeface="+mn-lt"/>
              <a:ea typeface="+mn-ea"/>
              <a:cs typeface="+mn-cs"/>
            </a:rPr>
            <a:t>。引き続き、行財政改革の更なる推進により物件費の抑制に努める。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98828</xdr:rowOff>
    </xdr:from>
    <xdr:to>
      <xdr:col>23</xdr:col>
      <xdr:colOff>133350</xdr:colOff>
      <xdr:row>85</xdr:row>
      <xdr:rowOff>49924</xdr:rowOff>
    </xdr:to>
    <xdr:cxnSp macro="">
      <xdr:nvCxnSpPr>
        <xdr:cNvPr id="194" name="直線コネクタ 193"/>
        <xdr:cNvCxnSpPr/>
      </xdr:nvCxnSpPr>
      <xdr:spPr>
        <a:xfrm flipV="1">
          <a:off x="4114800" y="13986278"/>
          <a:ext cx="838200" cy="6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49924</xdr:rowOff>
    </xdr:from>
    <xdr:to>
      <xdr:col>19</xdr:col>
      <xdr:colOff>133350</xdr:colOff>
      <xdr:row>87</xdr:row>
      <xdr:rowOff>97101</xdr:rowOff>
    </xdr:to>
    <xdr:cxnSp macro="">
      <xdr:nvCxnSpPr>
        <xdr:cNvPr id="197" name="直線コネクタ 196"/>
        <xdr:cNvCxnSpPr/>
      </xdr:nvCxnSpPr>
      <xdr:spPr>
        <a:xfrm flipV="1">
          <a:off x="3225800" y="14623174"/>
          <a:ext cx="889000" cy="39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23293</xdr:rowOff>
    </xdr:from>
    <xdr:to>
      <xdr:col>15</xdr:col>
      <xdr:colOff>82550</xdr:colOff>
      <xdr:row>87</xdr:row>
      <xdr:rowOff>97101</xdr:rowOff>
    </xdr:to>
    <xdr:cxnSp macro="">
      <xdr:nvCxnSpPr>
        <xdr:cNvPr id="200" name="直線コネクタ 199"/>
        <xdr:cNvCxnSpPr/>
      </xdr:nvCxnSpPr>
      <xdr:spPr>
        <a:xfrm>
          <a:off x="2336800" y="13910743"/>
          <a:ext cx="889000" cy="1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434</xdr:rowOff>
    </xdr:from>
    <xdr:to>
      <xdr:col>11</xdr:col>
      <xdr:colOff>31750</xdr:colOff>
      <xdr:row>81</xdr:row>
      <xdr:rowOff>23293</xdr:rowOff>
    </xdr:to>
    <xdr:cxnSp macro="">
      <xdr:nvCxnSpPr>
        <xdr:cNvPr id="203" name="直線コネクタ 202"/>
        <xdr:cNvCxnSpPr/>
      </xdr:nvCxnSpPr>
      <xdr:spPr>
        <a:xfrm>
          <a:off x="1447800" y="1388788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48028</xdr:rowOff>
    </xdr:from>
    <xdr:to>
      <xdr:col>23</xdr:col>
      <xdr:colOff>184150</xdr:colOff>
      <xdr:row>81</xdr:row>
      <xdr:rowOff>149628</xdr:rowOff>
    </xdr:to>
    <xdr:sp macro="" textlink="">
      <xdr:nvSpPr>
        <xdr:cNvPr id="213" name="楕円 212"/>
        <xdr:cNvSpPr/>
      </xdr:nvSpPr>
      <xdr:spPr>
        <a:xfrm>
          <a:off x="4902200" y="139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64555</xdr:rowOff>
    </xdr:from>
    <xdr:ext cx="762000" cy="259045"/>
    <xdr:sp macro="" textlink="">
      <xdr:nvSpPr>
        <xdr:cNvPr id="214" name="人件費・物件費等の状況該当値テキスト"/>
        <xdr:cNvSpPr txBox="1"/>
      </xdr:nvSpPr>
      <xdr:spPr>
        <a:xfrm>
          <a:off x="5041900" y="1378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170574</xdr:rowOff>
    </xdr:from>
    <xdr:to>
      <xdr:col>19</xdr:col>
      <xdr:colOff>184150</xdr:colOff>
      <xdr:row>85</xdr:row>
      <xdr:rowOff>100724</xdr:rowOff>
    </xdr:to>
    <xdr:sp macro="" textlink="">
      <xdr:nvSpPr>
        <xdr:cNvPr id="215" name="楕円 214"/>
        <xdr:cNvSpPr/>
      </xdr:nvSpPr>
      <xdr:spPr>
        <a:xfrm>
          <a:off x="4064000" y="145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85501</xdr:rowOff>
    </xdr:from>
    <xdr:ext cx="736600" cy="259045"/>
    <xdr:sp macro="" textlink="">
      <xdr:nvSpPr>
        <xdr:cNvPr id="216" name="テキスト ボックス 215"/>
        <xdr:cNvSpPr txBox="1"/>
      </xdr:nvSpPr>
      <xdr:spPr>
        <a:xfrm>
          <a:off x="3733800" y="1465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46301</xdr:rowOff>
    </xdr:from>
    <xdr:to>
      <xdr:col>15</xdr:col>
      <xdr:colOff>133350</xdr:colOff>
      <xdr:row>87</xdr:row>
      <xdr:rowOff>147901</xdr:rowOff>
    </xdr:to>
    <xdr:sp macro="" textlink="">
      <xdr:nvSpPr>
        <xdr:cNvPr id="217" name="楕円 216"/>
        <xdr:cNvSpPr/>
      </xdr:nvSpPr>
      <xdr:spPr>
        <a:xfrm>
          <a:off x="3175000" y="149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132678</xdr:rowOff>
    </xdr:from>
    <xdr:ext cx="762000" cy="259045"/>
    <xdr:sp macro="" textlink="">
      <xdr:nvSpPr>
        <xdr:cNvPr id="218" name="テキスト ボックス 217"/>
        <xdr:cNvSpPr txBox="1"/>
      </xdr:nvSpPr>
      <xdr:spPr>
        <a:xfrm>
          <a:off x="2844800" y="1504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143943</xdr:rowOff>
    </xdr:from>
    <xdr:to>
      <xdr:col>11</xdr:col>
      <xdr:colOff>82550</xdr:colOff>
      <xdr:row>81</xdr:row>
      <xdr:rowOff>74093</xdr:rowOff>
    </xdr:to>
    <xdr:sp macro="" textlink="">
      <xdr:nvSpPr>
        <xdr:cNvPr id="219" name="楕円 218"/>
        <xdr:cNvSpPr/>
      </xdr:nvSpPr>
      <xdr:spPr>
        <a:xfrm>
          <a:off x="2286000" y="13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84270</xdr:rowOff>
    </xdr:from>
    <xdr:ext cx="762000" cy="259045"/>
    <xdr:sp macro="" textlink="">
      <xdr:nvSpPr>
        <xdr:cNvPr id="220" name="テキスト ボックス 219"/>
        <xdr:cNvSpPr txBox="1"/>
      </xdr:nvSpPr>
      <xdr:spPr>
        <a:xfrm>
          <a:off x="1955800" y="136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121084</xdr:rowOff>
    </xdr:from>
    <xdr:to>
      <xdr:col>7</xdr:col>
      <xdr:colOff>31750</xdr:colOff>
      <xdr:row>81</xdr:row>
      <xdr:rowOff>51234</xdr:rowOff>
    </xdr:to>
    <xdr:sp macro="" textlink="">
      <xdr:nvSpPr>
        <xdr:cNvPr id="221" name="楕円 220"/>
        <xdr:cNvSpPr/>
      </xdr:nvSpPr>
      <xdr:spPr>
        <a:xfrm>
          <a:off x="1397000" y="13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61411</xdr:rowOff>
    </xdr:from>
    <xdr:ext cx="762000" cy="259045"/>
    <xdr:sp macro="" textlink="">
      <xdr:nvSpPr>
        <xdr:cNvPr id="222" name="テキスト ボックス 221"/>
        <xdr:cNvSpPr txBox="1"/>
      </xdr:nvSpPr>
      <xdr:spPr>
        <a:xfrm>
          <a:off x="1066800" y="136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ポイント低く、前年度と比較すると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民間企業経験職員の給料格付けの見直し</a:t>
          </a:r>
          <a:r>
            <a:rPr lang="ja-JP" altLang="en-US" sz="1100">
              <a:solidFill>
                <a:schemeClr val="dk1"/>
              </a:solidFill>
              <a:effectLst/>
              <a:latin typeface="+mn-lt"/>
              <a:ea typeface="+mn-ea"/>
              <a:cs typeface="+mn-cs"/>
            </a:rPr>
            <a:t>を行ったものの、</a:t>
          </a:r>
          <a:r>
            <a:rPr lang="ja-JP" altLang="ja-JP" sz="1100">
              <a:solidFill>
                <a:schemeClr val="dk1"/>
              </a:solidFill>
              <a:effectLst/>
              <a:latin typeface="+mn-lt"/>
              <a:ea typeface="+mn-ea"/>
              <a:cs typeface="+mn-cs"/>
            </a:rPr>
            <a:t>任期付職員及び民間企業職務経験採用職員の増加により、経験年数が長い職員が増えている</a:t>
          </a:r>
          <a:r>
            <a:rPr lang="ja-JP" altLang="en-US" sz="1100">
              <a:solidFill>
                <a:schemeClr val="dk1"/>
              </a:solidFill>
              <a:effectLst/>
              <a:latin typeface="+mn-lt"/>
              <a:ea typeface="+mn-ea"/>
              <a:cs typeface="+mn-cs"/>
            </a:rPr>
            <a:t>ことから</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75898</xdr:rowOff>
    </xdr:to>
    <xdr:cxnSp macro="">
      <xdr:nvCxnSpPr>
        <xdr:cNvPr id="258" name="直線コネクタ 257"/>
        <xdr:cNvCxnSpPr/>
      </xdr:nvCxnSpPr>
      <xdr:spPr>
        <a:xfrm flipV="1">
          <a:off x="16179800" y="142602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42334</xdr:rowOff>
    </xdr:to>
    <xdr:cxnSp macro="">
      <xdr:nvCxnSpPr>
        <xdr:cNvPr id="261" name="直線コネクタ 260"/>
        <xdr:cNvCxnSpPr/>
      </xdr:nvCxnSpPr>
      <xdr:spPr>
        <a:xfrm flipV="1">
          <a:off x="15290800" y="143062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65314</xdr:rowOff>
    </xdr:to>
    <xdr:cxnSp macro="">
      <xdr:nvCxnSpPr>
        <xdr:cNvPr id="264" name="直線コネクタ 263"/>
        <xdr:cNvCxnSpPr/>
      </xdr:nvCxnSpPr>
      <xdr:spPr>
        <a:xfrm flipV="1">
          <a:off x="14401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65314</xdr:rowOff>
    </xdr:to>
    <xdr:cxnSp macro="">
      <xdr:nvCxnSpPr>
        <xdr:cNvPr id="267" name="直線コネクタ 266"/>
        <xdr:cNvCxnSpPr/>
      </xdr:nvCxnSpPr>
      <xdr:spPr>
        <a:xfrm>
          <a:off x="13512800" y="1431773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7" name="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25098</xdr:rowOff>
    </xdr:from>
    <xdr:to>
      <xdr:col>77</xdr:col>
      <xdr:colOff>95250</xdr:colOff>
      <xdr:row>83</xdr:row>
      <xdr:rowOff>126698</xdr:rowOff>
    </xdr:to>
    <xdr:sp macro="" textlink="">
      <xdr:nvSpPr>
        <xdr:cNvPr id="279" name="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5" name="楕円 284"/>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6" name="テキスト ボックス 285"/>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類似団体平均及び県平均と比較すると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同水準となっており、経年比較</a:t>
          </a:r>
          <a:r>
            <a:rPr kumimoji="1" lang="ja-JP" altLang="en-US" sz="1100">
              <a:solidFill>
                <a:schemeClr val="dk1"/>
              </a:solidFill>
              <a:effectLst/>
              <a:latin typeface="+mn-lt"/>
              <a:ea typeface="+mn-ea"/>
              <a:cs typeface="+mn-cs"/>
            </a:rPr>
            <a:t>すると微増の傾向にある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111176</xdr:rowOff>
    </xdr:from>
    <xdr:to>
      <xdr:col>81</xdr:col>
      <xdr:colOff>44450</xdr:colOff>
      <xdr:row>61</xdr:row>
      <xdr:rowOff>119862</xdr:rowOff>
    </xdr:to>
    <xdr:cxnSp macro="">
      <xdr:nvCxnSpPr>
        <xdr:cNvPr id="318" name="直線コネクタ 317"/>
        <xdr:cNvCxnSpPr/>
      </xdr:nvCxnSpPr>
      <xdr:spPr>
        <a:xfrm>
          <a:off x="16179800" y="1056962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101041</xdr:rowOff>
    </xdr:from>
    <xdr:to>
      <xdr:col>77</xdr:col>
      <xdr:colOff>44450</xdr:colOff>
      <xdr:row>61</xdr:row>
      <xdr:rowOff>111176</xdr:rowOff>
    </xdr:to>
    <xdr:cxnSp macro="">
      <xdr:nvCxnSpPr>
        <xdr:cNvPr id="321" name="直線コネクタ 320"/>
        <xdr:cNvCxnSpPr/>
      </xdr:nvCxnSpPr>
      <xdr:spPr>
        <a:xfrm>
          <a:off x="15290800" y="10559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81255</xdr:rowOff>
    </xdr:from>
    <xdr:to>
      <xdr:col>72</xdr:col>
      <xdr:colOff>203200</xdr:colOff>
      <xdr:row>61</xdr:row>
      <xdr:rowOff>101041</xdr:rowOff>
    </xdr:to>
    <xdr:cxnSp macro="">
      <xdr:nvCxnSpPr>
        <xdr:cNvPr id="324" name="直線コネクタ 323"/>
        <xdr:cNvCxnSpPr/>
      </xdr:nvCxnSpPr>
      <xdr:spPr>
        <a:xfrm>
          <a:off x="14401800" y="1053970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81255</xdr:rowOff>
    </xdr:to>
    <xdr:cxnSp macro="">
      <xdr:nvCxnSpPr>
        <xdr:cNvPr id="327" name="直線コネクタ 326"/>
        <xdr:cNvCxnSpPr/>
      </xdr:nvCxnSpPr>
      <xdr:spPr>
        <a:xfrm>
          <a:off x="13512800" y="10515092"/>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69062</xdr:rowOff>
    </xdr:from>
    <xdr:to>
      <xdr:col>81</xdr:col>
      <xdr:colOff>95250</xdr:colOff>
      <xdr:row>61</xdr:row>
      <xdr:rowOff>170662</xdr:rowOff>
    </xdr:to>
    <xdr:sp macro="" textlink="">
      <xdr:nvSpPr>
        <xdr:cNvPr id="337" name="楕円 336"/>
        <xdr:cNvSpPr/>
      </xdr:nvSpPr>
      <xdr:spPr>
        <a:xfrm>
          <a:off x="169672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41139</xdr:rowOff>
    </xdr:from>
    <xdr:ext cx="762000" cy="259045"/>
    <xdr:sp macro="" textlink="">
      <xdr:nvSpPr>
        <xdr:cNvPr id="338" name="定員管理の状況該当値テキスト"/>
        <xdr:cNvSpPr txBox="1"/>
      </xdr:nvSpPr>
      <xdr:spPr>
        <a:xfrm>
          <a:off x="17106900" y="1049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60376</xdr:rowOff>
    </xdr:from>
    <xdr:to>
      <xdr:col>77</xdr:col>
      <xdr:colOff>95250</xdr:colOff>
      <xdr:row>61</xdr:row>
      <xdr:rowOff>161976</xdr:rowOff>
    </xdr:to>
    <xdr:sp macro="" textlink="">
      <xdr:nvSpPr>
        <xdr:cNvPr id="339" name="楕円 338"/>
        <xdr:cNvSpPr/>
      </xdr:nvSpPr>
      <xdr:spPr>
        <a:xfrm>
          <a:off x="16129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146753</xdr:rowOff>
    </xdr:from>
    <xdr:ext cx="736600" cy="259045"/>
    <xdr:sp macro="" textlink="">
      <xdr:nvSpPr>
        <xdr:cNvPr id="340" name="テキスト ボックス 339"/>
        <xdr:cNvSpPr txBox="1"/>
      </xdr:nvSpPr>
      <xdr:spPr>
        <a:xfrm>
          <a:off x="15798800" y="1060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50241</xdr:rowOff>
    </xdr:from>
    <xdr:to>
      <xdr:col>73</xdr:col>
      <xdr:colOff>44450</xdr:colOff>
      <xdr:row>61</xdr:row>
      <xdr:rowOff>151841</xdr:rowOff>
    </xdr:to>
    <xdr:sp macro="" textlink="">
      <xdr:nvSpPr>
        <xdr:cNvPr id="341" name="楕円 340"/>
        <xdr:cNvSpPr/>
      </xdr:nvSpPr>
      <xdr:spPr>
        <a:xfrm>
          <a:off x="15240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136618</xdr:rowOff>
    </xdr:from>
    <xdr:ext cx="762000" cy="259045"/>
    <xdr:sp macro="" textlink="">
      <xdr:nvSpPr>
        <xdr:cNvPr id="342" name="テキスト ボックス 341"/>
        <xdr:cNvSpPr txBox="1"/>
      </xdr:nvSpPr>
      <xdr:spPr>
        <a:xfrm>
          <a:off x="14909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30455</xdr:rowOff>
    </xdr:from>
    <xdr:to>
      <xdr:col>68</xdr:col>
      <xdr:colOff>203200</xdr:colOff>
      <xdr:row>61</xdr:row>
      <xdr:rowOff>132055</xdr:rowOff>
    </xdr:to>
    <xdr:sp macro="" textlink="">
      <xdr:nvSpPr>
        <xdr:cNvPr id="343" name="楕円 342"/>
        <xdr:cNvSpPr/>
      </xdr:nvSpPr>
      <xdr:spPr>
        <a:xfrm>
          <a:off x="14351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142232</xdr:rowOff>
    </xdr:from>
    <xdr:ext cx="762000" cy="259045"/>
    <xdr:sp macro="" textlink="">
      <xdr:nvSpPr>
        <xdr:cNvPr id="344" name="テキスト ボックス 343"/>
        <xdr:cNvSpPr txBox="1"/>
      </xdr:nvSpPr>
      <xdr:spPr>
        <a:xfrm>
          <a:off x="14020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5842</xdr:rowOff>
    </xdr:from>
    <xdr:to>
      <xdr:col>64</xdr:col>
      <xdr:colOff>152400</xdr:colOff>
      <xdr:row>61</xdr:row>
      <xdr:rowOff>107442</xdr:rowOff>
    </xdr:to>
    <xdr:sp macro="" textlink="">
      <xdr:nvSpPr>
        <xdr:cNvPr id="345" name="楕円 344"/>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117619</xdr:rowOff>
    </xdr:from>
    <xdr:ext cx="762000" cy="259045"/>
    <xdr:sp macro="" textlink="">
      <xdr:nvSpPr>
        <xdr:cNvPr id="346" name="テキスト ボックス 345"/>
        <xdr:cNvSpPr txBox="1"/>
      </xdr:nvSpPr>
      <xdr:spPr>
        <a:xfrm>
          <a:off x="13131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本町は</a:t>
          </a:r>
          <a:r>
            <a:rPr kumimoji="1" lang="ja-JP" altLang="ja-JP" sz="900">
              <a:solidFill>
                <a:schemeClr val="dk1"/>
              </a:solidFill>
              <a:effectLst/>
              <a:latin typeface="+mn-lt"/>
              <a:ea typeface="+mn-ea"/>
              <a:cs typeface="+mn-cs"/>
            </a:rPr>
            <a:t>原則として</a:t>
          </a:r>
          <a:r>
            <a:rPr kumimoji="1" lang="ja-JP" altLang="ja-JP" sz="1000">
              <a:solidFill>
                <a:schemeClr val="dk1"/>
              </a:solidFill>
              <a:effectLst/>
              <a:latin typeface="+mn-lt"/>
              <a:ea typeface="+mn-ea"/>
              <a:cs typeface="+mn-cs"/>
            </a:rPr>
            <a:t>、交付税措置のない地方債の借入は行わない方針であるため、比率は年々改善してきた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の比率については</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ポイント増加し</a:t>
          </a:r>
          <a:r>
            <a:rPr kumimoji="1" lang="ja-JP" altLang="en-US" sz="1000">
              <a:solidFill>
                <a:schemeClr val="dk1"/>
              </a:solidFill>
              <a:effectLst/>
              <a:latin typeface="+mn-lt"/>
              <a:ea typeface="+mn-ea"/>
              <a:cs typeface="+mn-cs"/>
            </a:rPr>
            <a:t>ており、この要因については、平成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年度単年度では平成</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年度の災害復旧事業債の償還終了等により</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ポイント減少したが、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年平均では平成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年度単年度の比率</a:t>
          </a:r>
          <a:r>
            <a:rPr kumimoji="1" lang="en-US" altLang="ja-JP" sz="1000">
              <a:solidFill>
                <a:schemeClr val="dk1"/>
              </a:solidFill>
              <a:effectLst/>
              <a:latin typeface="+mn-lt"/>
              <a:ea typeface="+mn-ea"/>
              <a:cs typeface="+mn-cs"/>
            </a:rPr>
            <a:t>3.7</a:t>
          </a:r>
          <a:r>
            <a:rPr kumimoji="1" lang="ja-JP" altLang="en-US" sz="1000">
              <a:solidFill>
                <a:schemeClr val="dk1"/>
              </a:solidFill>
              <a:effectLst/>
              <a:latin typeface="+mn-lt"/>
              <a:ea typeface="+mn-ea"/>
              <a:cs typeface="+mn-cs"/>
            </a:rPr>
            <a:t>％が算定から除外され、平成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年度単年度の比率</a:t>
          </a:r>
          <a:r>
            <a:rPr kumimoji="1" lang="en-US" altLang="ja-JP" sz="1000">
              <a:solidFill>
                <a:schemeClr val="dk1"/>
              </a:solidFill>
              <a:effectLst/>
              <a:latin typeface="+mn-lt"/>
              <a:ea typeface="+mn-ea"/>
              <a:cs typeface="+mn-cs"/>
            </a:rPr>
            <a:t>6.3</a:t>
          </a:r>
          <a:r>
            <a:rPr kumimoji="1" lang="ja-JP" altLang="en-US" sz="1000">
              <a:solidFill>
                <a:schemeClr val="dk1"/>
              </a:solidFill>
              <a:effectLst/>
              <a:latin typeface="+mn-lt"/>
              <a:ea typeface="+mn-ea"/>
              <a:cs typeface="+mn-cs"/>
            </a:rPr>
            <a:t>％が算定に加わった</a:t>
          </a:r>
          <a:r>
            <a:rPr kumimoji="1" lang="ja-JP" altLang="en-US" sz="900">
              <a:solidFill>
                <a:schemeClr val="dk1"/>
              </a:solidFill>
              <a:effectLst/>
              <a:latin typeface="+mn-lt"/>
              <a:ea typeface="+mn-ea"/>
              <a:cs typeface="+mn-cs"/>
            </a:rPr>
            <a:t>こと</a:t>
          </a:r>
          <a:r>
            <a:rPr kumimoji="1" lang="ja-JP" altLang="en-US" sz="1000">
              <a:solidFill>
                <a:schemeClr val="dk1"/>
              </a:solidFill>
              <a:effectLst/>
              <a:latin typeface="+mn-lt"/>
              <a:ea typeface="+mn-ea"/>
              <a:cs typeface="+mn-cs"/>
            </a:rPr>
            <a:t>により増加した。</a:t>
          </a:r>
          <a:r>
            <a:rPr kumimoji="1" lang="ja-JP" altLang="ja-JP" sz="1000">
              <a:solidFill>
                <a:schemeClr val="dk1"/>
              </a:solidFill>
              <a:effectLst/>
              <a:latin typeface="+mn-lt"/>
              <a:ea typeface="+mn-ea"/>
              <a:cs typeface="+mn-cs"/>
            </a:rPr>
            <a:t>今後は、災害公営住宅</a:t>
          </a:r>
          <a:r>
            <a:rPr kumimoji="1" lang="ja-JP" altLang="en-US" sz="1000">
              <a:solidFill>
                <a:schemeClr val="dk1"/>
              </a:solidFill>
              <a:effectLst/>
              <a:latin typeface="+mn-lt"/>
              <a:ea typeface="+mn-ea"/>
              <a:cs typeface="+mn-cs"/>
            </a:rPr>
            <a:t>や子育て支援住宅の建設事業及び</a:t>
          </a:r>
          <a:r>
            <a:rPr kumimoji="1" lang="ja-JP" altLang="ja-JP" sz="1000">
              <a:solidFill>
                <a:schemeClr val="dk1"/>
              </a:solidFill>
              <a:effectLst/>
              <a:latin typeface="+mn-lt"/>
              <a:ea typeface="+mn-ea"/>
              <a:cs typeface="+mn-cs"/>
            </a:rPr>
            <a:t>老朽化に伴う</a:t>
          </a:r>
          <a:r>
            <a:rPr kumimoji="1" lang="ja-JP" altLang="en-US" sz="1000">
              <a:solidFill>
                <a:schemeClr val="dk1"/>
              </a:solidFill>
              <a:effectLst/>
              <a:latin typeface="+mn-lt"/>
              <a:ea typeface="+mn-ea"/>
              <a:cs typeface="+mn-cs"/>
            </a:rPr>
            <a:t>公営住宅の建替事業</a:t>
          </a:r>
          <a:r>
            <a:rPr kumimoji="1" lang="ja-JP" altLang="ja-JP" sz="1000">
              <a:solidFill>
                <a:schemeClr val="dk1"/>
              </a:solidFill>
              <a:effectLst/>
              <a:latin typeface="+mn-lt"/>
              <a:ea typeface="+mn-ea"/>
              <a:cs typeface="+mn-cs"/>
            </a:rPr>
            <a:t>に係る</a:t>
          </a:r>
          <a:r>
            <a:rPr kumimoji="1" lang="ja-JP" altLang="en-US" sz="1000">
              <a:solidFill>
                <a:schemeClr val="dk1"/>
              </a:solidFill>
              <a:effectLst/>
              <a:latin typeface="+mn-lt"/>
              <a:ea typeface="+mn-ea"/>
              <a:cs typeface="+mn-cs"/>
            </a:rPr>
            <a:t>地方債</a:t>
          </a:r>
          <a:r>
            <a:rPr kumimoji="1" lang="ja-JP" altLang="ja-JP" sz="1000">
              <a:solidFill>
                <a:schemeClr val="dk1"/>
              </a:solidFill>
              <a:effectLst/>
              <a:latin typeface="+mn-lt"/>
              <a:ea typeface="+mn-ea"/>
              <a:cs typeface="+mn-cs"/>
            </a:rPr>
            <a:t>の償還が本格化するため、数値は</a:t>
          </a:r>
          <a:r>
            <a:rPr kumimoji="1" lang="ja-JP" altLang="en-US" sz="1000">
              <a:solidFill>
                <a:schemeClr val="dk1"/>
              </a:solidFill>
              <a:effectLst/>
              <a:latin typeface="+mn-lt"/>
              <a:ea typeface="+mn-ea"/>
              <a:cs typeface="+mn-cs"/>
            </a:rPr>
            <a:t>増加することが見込まれる</a:t>
          </a:r>
          <a:r>
            <a:rPr kumimoji="1" lang="ja-JP" altLang="ja-JP" sz="1000">
              <a:solidFill>
                <a:schemeClr val="dk1"/>
              </a:solidFill>
              <a:effectLst/>
              <a:latin typeface="+mn-lt"/>
              <a:ea typeface="+mn-ea"/>
              <a:cs typeface="+mn-cs"/>
            </a:rPr>
            <a:t>。このため、執行段階において</a:t>
          </a:r>
          <a:r>
            <a:rPr kumimoji="1" lang="ja-JP" altLang="en-US" sz="1000">
              <a:solidFill>
                <a:schemeClr val="dk1"/>
              </a:solidFill>
              <a:effectLst/>
              <a:latin typeface="+mn-lt"/>
              <a:ea typeface="+mn-ea"/>
              <a:cs typeface="+mn-cs"/>
            </a:rPr>
            <a:t>点検等を行い</a:t>
          </a:r>
          <a:r>
            <a:rPr kumimoji="1" lang="ja-JP" altLang="ja-JP" sz="1000">
              <a:solidFill>
                <a:schemeClr val="dk1"/>
              </a:solidFill>
              <a:effectLst/>
              <a:latin typeface="+mn-lt"/>
              <a:ea typeface="+mn-ea"/>
              <a:cs typeface="+mn-cs"/>
            </a:rPr>
            <a:t>地方債の発行を</a:t>
          </a:r>
          <a:r>
            <a:rPr kumimoji="1" lang="ja-JP" altLang="en-US" sz="1000">
              <a:solidFill>
                <a:schemeClr val="dk1"/>
              </a:solidFill>
              <a:effectLst/>
              <a:latin typeface="+mn-lt"/>
              <a:ea typeface="+mn-ea"/>
              <a:cs typeface="+mn-cs"/>
            </a:rPr>
            <a:t>できるだけ</a:t>
          </a:r>
          <a:r>
            <a:rPr kumimoji="1" lang="ja-JP" altLang="ja-JP" sz="1000">
              <a:solidFill>
                <a:schemeClr val="dk1"/>
              </a:solidFill>
              <a:effectLst/>
              <a:latin typeface="+mn-lt"/>
              <a:ea typeface="+mn-ea"/>
              <a:cs typeface="+mn-cs"/>
            </a:rPr>
            <a:t>抑える</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、財政の健全化を図る。</a:t>
          </a:r>
          <a:endParaRPr lang="ja-JP" altLang="ja-JP" sz="11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37374</xdr:rowOff>
    </xdr:to>
    <xdr:cxnSp macro="">
      <xdr:nvCxnSpPr>
        <xdr:cNvPr id="381" name="直線コネクタ 380"/>
        <xdr:cNvCxnSpPr/>
      </xdr:nvCxnSpPr>
      <xdr:spPr>
        <a:xfrm>
          <a:off x="16179800" y="68333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39</xdr:row>
      <xdr:rowOff>146776</xdr:rowOff>
    </xdr:to>
    <xdr:cxnSp macro="">
      <xdr:nvCxnSpPr>
        <xdr:cNvPr id="384" name="直線コネクタ 383"/>
        <xdr:cNvCxnSpPr/>
      </xdr:nvCxnSpPr>
      <xdr:spPr>
        <a:xfrm>
          <a:off x="15290800" y="68195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39</xdr:row>
      <xdr:rowOff>153670</xdr:rowOff>
    </xdr:to>
    <xdr:cxnSp macro="">
      <xdr:nvCxnSpPr>
        <xdr:cNvPr id="387" name="直線コネクタ 386"/>
        <xdr:cNvCxnSpPr/>
      </xdr:nvCxnSpPr>
      <xdr:spPr>
        <a:xfrm flipV="1">
          <a:off x="14401800" y="681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78740</xdr:rowOff>
    </xdr:to>
    <xdr:cxnSp macro="">
      <xdr:nvCxnSpPr>
        <xdr:cNvPr id="390" name="直線コネクタ 389"/>
        <xdr:cNvCxnSpPr/>
      </xdr:nvCxnSpPr>
      <xdr:spPr>
        <a:xfrm flipV="1">
          <a:off x="13512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392" name="テキスト ボックス 39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158024</xdr:rowOff>
    </xdr:from>
    <xdr:to>
      <xdr:col>81</xdr:col>
      <xdr:colOff>95250</xdr:colOff>
      <xdr:row>40</xdr:row>
      <xdr:rowOff>88174</xdr:rowOff>
    </xdr:to>
    <xdr:sp macro="" textlink="">
      <xdr:nvSpPr>
        <xdr:cNvPr id="400" name="楕円 399"/>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3101</xdr:rowOff>
    </xdr:from>
    <xdr:ext cx="762000" cy="259045"/>
    <xdr:sp macro="" textlink="">
      <xdr:nvSpPr>
        <xdr:cNvPr id="401" name="公債費負担の状況該当値テキスト"/>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した。この主な要因としては、</a:t>
          </a:r>
          <a:r>
            <a:rPr kumimoji="1" lang="ja-JP" altLang="en-US" sz="1100">
              <a:solidFill>
                <a:schemeClr val="dk1"/>
              </a:solidFill>
              <a:effectLst/>
              <a:latin typeface="+mn-lt"/>
              <a:ea typeface="+mn-ea"/>
              <a:cs typeface="+mn-cs"/>
            </a:rPr>
            <a:t>地方債残高について、子育て支援住宅建設事業や</a:t>
          </a:r>
          <a:r>
            <a:rPr kumimoji="1" lang="ja-JP" altLang="ja-JP" sz="1100">
              <a:solidFill>
                <a:schemeClr val="dk1"/>
              </a:solidFill>
              <a:effectLst/>
              <a:latin typeface="+mn-lt"/>
              <a:ea typeface="+mn-ea"/>
              <a:cs typeface="+mn-cs"/>
            </a:rPr>
            <a:t>老朽化に伴い実施している公営住宅建設事業</a:t>
          </a:r>
          <a:r>
            <a:rPr kumimoji="1" lang="ja-JP" altLang="en-US" sz="1100">
              <a:solidFill>
                <a:schemeClr val="dk1"/>
              </a:solidFill>
              <a:effectLst/>
              <a:latin typeface="+mn-lt"/>
              <a:ea typeface="+mn-ea"/>
              <a:cs typeface="+mn-cs"/>
            </a:rPr>
            <a:t>に係る公営住宅建設事業債の増及び</a:t>
          </a:r>
          <a:r>
            <a:rPr kumimoji="1" lang="ja-JP" altLang="ja-JP" sz="1100">
              <a:solidFill>
                <a:schemeClr val="dk1"/>
              </a:solidFill>
              <a:effectLst/>
              <a:latin typeface="+mn-lt"/>
              <a:ea typeface="+mn-ea"/>
              <a:cs typeface="+mn-cs"/>
            </a:rPr>
            <a:t>震災関連</a:t>
          </a:r>
          <a:r>
            <a:rPr kumimoji="1" lang="ja-JP" altLang="en-US" sz="1100">
              <a:solidFill>
                <a:schemeClr val="dk1"/>
              </a:solidFill>
              <a:effectLst/>
              <a:latin typeface="+mn-lt"/>
              <a:ea typeface="+mn-ea"/>
              <a:cs typeface="+mn-cs"/>
            </a:rPr>
            <a:t>事業に係る災害復旧事業債の増による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引き続き、震災関連事業や公営住宅建設事業</a:t>
          </a:r>
          <a:r>
            <a:rPr kumimoji="1" lang="ja-JP" altLang="en-US" sz="1100">
              <a:solidFill>
                <a:schemeClr val="dk1"/>
              </a:solidFill>
              <a:effectLst/>
              <a:latin typeface="+mn-lt"/>
              <a:ea typeface="+mn-ea"/>
              <a:cs typeface="+mn-cs"/>
            </a:rPr>
            <a:t>を実施するため、</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これにより</a:t>
          </a:r>
          <a:r>
            <a:rPr kumimoji="1" lang="ja-JP" altLang="ja-JP" sz="1100">
              <a:solidFill>
                <a:schemeClr val="dk1"/>
              </a:solidFill>
              <a:effectLst/>
              <a:latin typeface="+mn-lt"/>
              <a:ea typeface="+mn-ea"/>
              <a:cs typeface="+mn-cs"/>
            </a:rPr>
            <a:t>比率は上昇する見込みである。今後も震災復旧を最優先として実施していくものの、通常事業については緊急度等を点検し、地方債の発行額を抑え、後世への負担軽減</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105241</xdr:rowOff>
    </xdr:to>
    <xdr:cxnSp macro="">
      <xdr:nvCxnSpPr>
        <xdr:cNvPr id="443" name="直線コネクタ 442"/>
        <xdr:cNvCxnSpPr/>
      </xdr:nvCxnSpPr>
      <xdr:spPr>
        <a:xfrm>
          <a:off x="16179800" y="2801789"/>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58589</xdr:rowOff>
    </xdr:from>
    <xdr:to>
      <xdr:col>77</xdr:col>
      <xdr:colOff>44450</xdr:colOff>
      <xdr:row>16</xdr:row>
      <xdr:rowOff>114893</xdr:rowOff>
    </xdr:to>
    <xdr:cxnSp macro="">
      <xdr:nvCxnSpPr>
        <xdr:cNvPr id="446" name="直線コネクタ 445"/>
        <xdr:cNvCxnSpPr/>
      </xdr:nvCxnSpPr>
      <xdr:spPr>
        <a:xfrm flipV="1">
          <a:off x="15290800" y="28017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129498</xdr:rowOff>
    </xdr:from>
    <xdr:to>
      <xdr:col>72</xdr:col>
      <xdr:colOff>203200</xdr:colOff>
      <xdr:row>16</xdr:row>
      <xdr:rowOff>114893</xdr:rowOff>
    </xdr:to>
    <xdr:cxnSp macro="">
      <xdr:nvCxnSpPr>
        <xdr:cNvPr id="449" name="直線コネクタ 448"/>
        <xdr:cNvCxnSpPr/>
      </xdr:nvCxnSpPr>
      <xdr:spPr>
        <a:xfrm>
          <a:off x="14401800" y="270124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129498</xdr:rowOff>
    </xdr:from>
    <xdr:to>
      <xdr:col>68</xdr:col>
      <xdr:colOff>152400</xdr:colOff>
      <xdr:row>15</xdr:row>
      <xdr:rowOff>145584</xdr:rowOff>
    </xdr:to>
    <xdr:cxnSp macro="">
      <xdr:nvCxnSpPr>
        <xdr:cNvPr id="452" name="直線コネクタ 451"/>
        <xdr:cNvCxnSpPr/>
      </xdr:nvCxnSpPr>
      <xdr:spPr>
        <a:xfrm flipV="1">
          <a:off x="13512800" y="270124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54441</xdr:rowOff>
    </xdr:from>
    <xdr:to>
      <xdr:col>81</xdr:col>
      <xdr:colOff>95250</xdr:colOff>
      <xdr:row>16</xdr:row>
      <xdr:rowOff>156041</xdr:rowOff>
    </xdr:to>
    <xdr:sp macro="" textlink="">
      <xdr:nvSpPr>
        <xdr:cNvPr id="462" name="楕円 461"/>
        <xdr:cNvSpPr/>
      </xdr:nvSpPr>
      <xdr:spPr>
        <a:xfrm>
          <a:off x="169672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26518</xdr:rowOff>
    </xdr:from>
    <xdr:ext cx="762000" cy="259045"/>
    <xdr:sp macro="" textlink="">
      <xdr:nvSpPr>
        <xdr:cNvPr id="463" name="将来負担の状況該当値テキスト"/>
        <xdr:cNvSpPr txBox="1"/>
      </xdr:nvSpPr>
      <xdr:spPr>
        <a:xfrm>
          <a:off x="17106900" y="27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64" name="楕円 463"/>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94166</xdr:rowOff>
    </xdr:from>
    <xdr:ext cx="736600" cy="259045"/>
    <xdr:sp macro="" textlink="">
      <xdr:nvSpPr>
        <xdr:cNvPr id="465" name="テキスト ボックス 464"/>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64093</xdr:rowOff>
    </xdr:from>
    <xdr:to>
      <xdr:col>73</xdr:col>
      <xdr:colOff>44450</xdr:colOff>
      <xdr:row>16</xdr:row>
      <xdr:rowOff>165693</xdr:rowOff>
    </xdr:to>
    <xdr:sp macro="" textlink="">
      <xdr:nvSpPr>
        <xdr:cNvPr id="466" name="楕円 465"/>
        <xdr:cNvSpPr/>
      </xdr:nvSpPr>
      <xdr:spPr>
        <a:xfrm>
          <a:off x="15240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150470</xdr:rowOff>
    </xdr:from>
    <xdr:ext cx="762000" cy="259045"/>
    <xdr:sp macro="" textlink="">
      <xdr:nvSpPr>
        <xdr:cNvPr id="467" name="テキスト ボックス 466"/>
        <xdr:cNvSpPr txBox="1"/>
      </xdr:nvSpPr>
      <xdr:spPr>
        <a:xfrm>
          <a:off x="14909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78698</xdr:rowOff>
    </xdr:from>
    <xdr:to>
      <xdr:col>68</xdr:col>
      <xdr:colOff>203200</xdr:colOff>
      <xdr:row>16</xdr:row>
      <xdr:rowOff>8848</xdr:rowOff>
    </xdr:to>
    <xdr:sp macro="" textlink="">
      <xdr:nvSpPr>
        <xdr:cNvPr id="468" name="楕円 467"/>
        <xdr:cNvSpPr/>
      </xdr:nvSpPr>
      <xdr:spPr>
        <a:xfrm>
          <a:off x="14351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165075</xdr:rowOff>
    </xdr:from>
    <xdr:ext cx="762000" cy="259045"/>
    <xdr:sp macro="" textlink="">
      <xdr:nvSpPr>
        <xdr:cNvPr id="469" name="テキスト ボックス 468"/>
        <xdr:cNvSpPr txBox="1"/>
      </xdr:nvSpPr>
      <xdr:spPr>
        <a:xfrm>
          <a:off x="14020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94784</xdr:rowOff>
    </xdr:from>
    <xdr:to>
      <xdr:col>64</xdr:col>
      <xdr:colOff>152400</xdr:colOff>
      <xdr:row>16</xdr:row>
      <xdr:rowOff>24934</xdr:rowOff>
    </xdr:to>
    <xdr:sp macro="" textlink="">
      <xdr:nvSpPr>
        <xdr:cNvPr id="470" name="楕円 469"/>
        <xdr:cNvSpPr/>
      </xdr:nvSpPr>
      <xdr:spPr>
        <a:xfrm>
          <a:off x="13462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9711</xdr:rowOff>
    </xdr:from>
    <xdr:ext cx="762000" cy="259045"/>
    <xdr:sp macro="" textlink="">
      <xdr:nvSpPr>
        <xdr:cNvPr id="471" name="テキスト ボックス 470"/>
        <xdr:cNvSpPr txBox="1"/>
      </xdr:nvSpPr>
      <xdr:spPr>
        <a:xfrm>
          <a:off x="13131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類似団体及び熊本県平均を下回っており、</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前年度から増加した主な要因としては、退職者数の増により退職手当負担金の増加などによるものである。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今後も、引き続き定員管理を行うなど行財政改革の取組みを行うことで財政の健全化を図る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104140</xdr:rowOff>
    </xdr:to>
    <xdr:cxnSp macro="">
      <xdr:nvCxnSpPr>
        <xdr:cNvPr id="64" name="直線コネクタ 63"/>
        <xdr:cNvCxnSpPr/>
      </xdr:nvCxnSpPr>
      <xdr:spPr>
        <a:xfrm>
          <a:off x="3987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85852</xdr:rowOff>
    </xdr:to>
    <xdr:cxnSp macro="">
      <xdr:nvCxnSpPr>
        <xdr:cNvPr id="67" name="直線コネクタ 66"/>
        <xdr:cNvCxnSpPr/>
      </xdr:nvCxnSpPr>
      <xdr:spPr>
        <a:xfrm>
          <a:off x="3098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67564</xdr:rowOff>
    </xdr:to>
    <xdr:cxnSp macro="">
      <xdr:nvCxnSpPr>
        <xdr:cNvPr id="70" name="直線コネクタ 69"/>
        <xdr:cNvCxnSpPr/>
      </xdr:nvCxnSpPr>
      <xdr:spPr>
        <a:xfrm>
          <a:off x="2209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122428</xdr:rowOff>
    </xdr:to>
    <xdr:cxnSp macro="">
      <xdr:nvCxnSpPr>
        <xdr:cNvPr id="73" name="直線コネクタ 72"/>
        <xdr:cNvCxnSpPr/>
      </xdr:nvCxnSpPr>
      <xdr:spPr>
        <a:xfrm flipV="1">
          <a:off x="1320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ポイント低く、前年度と比較して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増加した主な要因としては、</a:t>
          </a:r>
          <a:r>
            <a:rPr kumimoji="1" lang="ja-JP" altLang="en-US" sz="1100">
              <a:solidFill>
                <a:schemeClr val="dk1"/>
              </a:solidFill>
              <a:effectLst/>
              <a:latin typeface="+mn-lt"/>
              <a:ea typeface="+mn-ea"/>
              <a:cs typeface="+mn-cs"/>
            </a:rPr>
            <a:t>前年度から引き続き、</a:t>
          </a:r>
          <a:r>
            <a:rPr kumimoji="1" lang="ja-JP" altLang="ja-JP" sz="1100">
              <a:solidFill>
                <a:schemeClr val="dk1"/>
              </a:solidFill>
              <a:effectLst/>
              <a:latin typeface="+mn-lt"/>
              <a:ea typeface="+mn-ea"/>
              <a:cs typeface="+mn-cs"/>
            </a:rPr>
            <a:t>猛暑等による公立学校等の光熱水費が増加したことなどによる。</a:t>
          </a:r>
          <a:endParaRPr lang="ja-JP" altLang="ja-JP" sz="1400">
            <a:effectLst/>
          </a:endParaRPr>
        </a:p>
        <a:p>
          <a:r>
            <a:rPr kumimoji="1" lang="ja-JP" altLang="ja-JP" sz="1100">
              <a:solidFill>
                <a:schemeClr val="dk1"/>
              </a:solidFill>
              <a:effectLst/>
              <a:latin typeface="+mn-lt"/>
              <a:ea typeface="+mn-ea"/>
              <a:cs typeface="+mn-cs"/>
            </a:rPr>
            <a:t>　今後は、節電節水を徹底するとともに、引き続き行財政改革を実施することにより経費削減を図る。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119380</xdr:rowOff>
    </xdr:to>
    <xdr:cxnSp macro="">
      <xdr:nvCxnSpPr>
        <xdr:cNvPr id="125" name="直線コネクタ 124"/>
        <xdr:cNvCxnSpPr/>
      </xdr:nvCxnSpPr>
      <xdr:spPr>
        <a:xfrm>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96520</xdr:rowOff>
    </xdr:to>
    <xdr:cxnSp macro="">
      <xdr:nvCxnSpPr>
        <xdr:cNvPr id="128" name="直線コネクタ 127"/>
        <xdr:cNvCxnSpPr/>
      </xdr:nvCxnSpPr>
      <xdr:spPr>
        <a:xfrm>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73660</xdr:rowOff>
    </xdr:to>
    <xdr:cxnSp macro="">
      <xdr:nvCxnSpPr>
        <xdr:cNvPr id="131" name="直線コネクタ 130"/>
        <xdr:cNvCxnSpPr/>
      </xdr:nvCxnSpPr>
      <xdr:spPr>
        <a:xfrm>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96520</xdr:rowOff>
    </xdr:to>
    <xdr:cxnSp macro="">
      <xdr:nvCxnSpPr>
        <xdr:cNvPr id="134" name="直線コネクタ 133"/>
        <xdr:cNvCxnSpPr/>
      </xdr:nvCxnSpPr>
      <xdr:spPr>
        <a:xfrm flipV="1">
          <a:off x="13004800" y="245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6" name="楕円 145"/>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7" name="テキスト ボックス 146"/>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障がい者福祉給付費について介護給付訓練等給付費について利用者の減等によるものである。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保育の無償化や障がい者の利用者数の増等による給付費の増等により</a:t>
          </a:r>
          <a:r>
            <a:rPr kumimoji="1" lang="ja-JP" altLang="ja-JP" sz="1100">
              <a:solidFill>
                <a:schemeClr val="dk1"/>
              </a:solidFill>
              <a:effectLst/>
              <a:latin typeface="+mn-lt"/>
              <a:ea typeface="+mn-ea"/>
              <a:cs typeface="+mn-cs"/>
            </a:rPr>
            <a:t>扶助費は増加することが考えられる。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59</xdr:row>
      <xdr:rowOff>158750</xdr:rowOff>
    </xdr:to>
    <xdr:cxnSp macro="">
      <xdr:nvCxnSpPr>
        <xdr:cNvPr id="185" name="直線コネクタ 184"/>
        <xdr:cNvCxnSpPr/>
      </xdr:nvCxnSpPr>
      <xdr:spPr>
        <a:xfrm flipV="1">
          <a:off x="3987800" y="1024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158750</xdr:rowOff>
    </xdr:to>
    <xdr:cxnSp macro="">
      <xdr:nvCxnSpPr>
        <xdr:cNvPr id="188" name="直線コネクタ 187"/>
        <xdr:cNvCxnSpPr/>
      </xdr:nvCxnSpPr>
      <xdr:spPr>
        <a:xfrm>
          <a:off x="3098800" y="1018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1" name="直線コネクタ 190"/>
        <xdr:cNvCxnSpPr/>
      </xdr:nvCxnSpPr>
      <xdr:spPr>
        <a:xfrm>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57150</xdr:rowOff>
    </xdr:to>
    <xdr:cxnSp macro="">
      <xdr:nvCxnSpPr>
        <xdr:cNvPr id="194" name="直線コネクタ 193"/>
        <xdr:cNvCxnSpPr/>
      </xdr:nvCxnSpPr>
      <xdr:spPr>
        <a:xfrm flipV="1">
          <a:off x="1320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4" name="楕円 203"/>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05"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6" name="楕円 205"/>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07" name="テキスト ボックス 206"/>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8" name="楕円 207"/>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9" name="テキスト ボックス 208"/>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0" name="楕円 209"/>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1" name="テキスト ボックス 210"/>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2" name="楕円 211"/>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3" name="テキスト ボックス 212"/>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、県平均と比較すると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国民健康保険特別会計への繰出金が給付費の減等により減少したことによる。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高齢化の進展により介護保険給付費</a:t>
          </a:r>
          <a:r>
            <a:rPr kumimoji="1" lang="ja-JP" altLang="en-US" sz="1100">
              <a:solidFill>
                <a:schemeClr val="dk1"/>
              </a:solidFill>
              <a:effectLst/>
              <a:latin typeface="+mn-lt"/>
              <a:ea typeface="+mn-ea"/>
              <a:cs typeface="+mn-cs"/>
            </a:rPr>
            <a:t>のうち予防事業に係る給付費等</a:t>
          </a:r>
          <a:r>
            <a:rPr kumimoji="1" lang="ja-JP" altLang="ja-JP" sz="1100">
              <a:solidFill>
                <a:schemeClr val="dk1"/>
              </a:solidFill>
              <a:effectLst/>
              <a:latin typeface="+mn-lt"/>
              <a:ea typeface="+mn-ea"/>
              <a:cs typeface="+mn-cs"/>
            </a:rPr>
            <a:t>の増加が見込まれ、それに伴う繰出金の増加が予想されるため、福祉・医療・介護が連携した給付費の抑制対策を実施する。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81280</xdr:rowOff>
    </xdr:to>
    <xdr:cxnSp macro="">
      <xdr:nvCxnSpPr>
        <xdr:cNvPr id="247" name="直線コネクタ 246"/>
        <xdr:cNvCxnSpPr/>
      </xdr:nvCxnSpPr>
      <xdr:spPr>
        <a:xfrm flipV="1">
          <a:off x="15671800" y="100057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81280</xdr:rowOff>
    </xdr:to>
    <xdr:cxnSp macro="">
      <xdr:nvCxnSpPr>
        <xdr:cNvPr id="250" name="直線コネクタ 249"/>
        <xdr:cNvCxnSpPr/>
      </xdr:nvCxnSpPr>
      <xdr:spPr>
        <a:xfrm>
          <a:off x="14782800" y="99731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154759</xdr:rowOff>
    </xdr:from>
    <xdr:to>
      <xdr:col>73</xdr:col>
      <xdr:colOff>180975</xdr:colOff>
      <xdr:row>58</xdr:row>
      <xdr:rowOff>29028</xdr:rowOff>
    </xdr:to>
    <xdr:cxnSp macro="">
      <xdr:nvCxnSpPr>
        <xdr:cNvPr id="253" name="直線コネクタ 252"/>
        <xdr:cNvCxnSpPr/>
      </xdr:nvCxnSpPr>
      <xdr:spPr>
        <a:xfrm>
          <a:off x="13893800" y="99274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58</xdr:row>
      <xdr:rowOff>2903</xdr:rowOff>
    </xdr:to>
    <xdr:cxnSp macro="">
      <xdr:nvCxnSpPr>
        <xdr:cNvPr id="256" name="直線コネクタ 255"/>
        <xdr:cNvCxnSpPr/>
      </xdr:nvCxnSpPr>
      <xdr:spPr>
        <a:xfrm flipV="1">
          <a:off x="13004800" y="9927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8" name="テキスト ボックス 25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6" name="楕円 265"/>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7"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0" name="楕円 269"/>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1" name="テキスト ボックス 270"/>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72" name="楕円 271"/>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44286</xdr:rowOff>
    </xdr:from>
    <xdr:ext cx="762000" cy="259045"/>
    <xdr:sp macro="" textlink="">
      <xdr:nvSpPr>
        <xdr:cNvPr id="273" name="テキスト ボックス 272"/>
        <xdr:cNvSpPr txBox="1"/>
      </xdr:nvSpPr>
      <xdr:spPr>
        <a:xfrm>
          <a:off x="13512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4" name="楕円 273"/>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5" name="テキスト ボックス 274"/>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主な増加要因としては、上益城消防組合負担金について、災害復旧費の償還が本格化したことによる負担金の増による。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305" name="直線コネクタ 304"/>
        <xdr:cNvCxnSpPr/>
      </xdr:nvCxnSpPr>
      <xdr:spPr>
        <a:xfrm>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40132</xdr:rowOff>
    </xdr:to>
    <xdr:cxnSp macro="">
      <xdr:nvCxnSpPr>
        <xdr:cNvPr id="308" name="直線コネクタ 307"/>
        <xdr:cNvCxnSpPr/>
      </xdr:nvCxnSpPr>
      <xdr:spPr>
        <a:xfrm flipV="1">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40132</xdr:rowOff>
    </xdr:to>
    <xdr:cxnSp macro="">
      <xdr:nvCxnSpPr>
        <xdr:cNvPr id="311" name="直線コネクタ 310"/>
        <xdr:cNvCxnSpPr/>
      </xdr:nvCxnSpPr>
      <xdr:spPr>
        <a:xfrm>
          <a:off x="13893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14" name="直線コネクタ 313"/>
        <xdr:cNvCxnSpPr/>
      </xdr:nvCxnSpPr>
      <xdr:spPr>
        <a:xfrm flipV="1">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4" name="楕円 323"/>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5"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ポイント上回っているが、前年度と比較すると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ポイント減少している。前年度から減少した主な要因としては、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年度の災害復旧事業債</a:t>
          </a:r>
          <a:r>
            <a:rPr kumimoji="1" lang="ja-JP" altLang="ja-JP" sz="1100">
              <a:solidFill>
                <a:schemeClr val="dk1"/>
              </a:solidFill>
              <a:effectLst/>
              <a:latin typeface="+mn-lt"/>
              <a:ea typeface="+mn-ea"/>
              <a:cs typeface="+mn-cs"/>
            </a:rPr>
            <a:t>の償還が終了したことによる。今後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、震災復旧、災害公営住宅</a:t>
          </a:r>
          <a:r>
            <a:rPr kumimoji="1" lang="ja-JP" altLang="en-US" sz="1100">
              <a:solidFill>
                <a:schemeClr val="dk1"/>
              </a:solidFill>
              <a:effectLst/>
              <a:latin typeface="+mn-lt"/>
              <a:ea typeface="+mn-ea"/>
              <a:cs typeface="+mn-cs"/>
            </a:rPr>
            <a:t>・子育て支援住宅の建設、</a:t>
          </a:r>
          <a:r>
            <a:rPr kumimoji="1" lang="ja-JP" altLang="ja-JP" sz="1100">
              <a:solidFill>
                <a:schemeClr val="dk1"/>
              </a:solidFill>
              <a:effectLst/>
              <a:latin typeface="+mn-lt"/>
              <a:ea typeface="+mn-ea"/>
              <a:cs typeface="+mn-cs"/>
            </a:rPr>
            <a:t>公営住宅建替に係る地方債の償還が本格化するため、増加</a:t>
          </a:r>
          <a:r>
            <a:rPr kumimoji="1" lang="ja-JP" altLang="en-US" sz="1100">
              <a:solidFill>
                <a:schemeClr val="dk1"/>
              </a:solidFill>
              <a:effectLst/>
              <a:latin typeface="+mn-lt"/>
              <a:ea typeface="+mn-ea"/>
              <a:cs typeface="+mn-cs"/>
            </a:rPr>
            <a:t>していくことが</a:t>
          </a:r>
          <a:r>
            <a:rPr kumimoji="1" lang="ja-JP" altLang="ja-JP" sz="1100">
              <a:solidFill>
                <a:schemeClr val="dk1"/>
              </a:solidFill>
              <a:effectLst/>
              <a:latin typeface="+mn-lt"/>
              <a:ea typeface="+mn-ea"/>
              <a:cs typeface="+mn-cs"/>
            </a:rPr>
            <a:t>見込まれる。このため、その他の事業については、緊急度や住民ニーズを的確に把握したうえで事業自体を選択することで地方債発行を抑え、公債費の抑制に努める。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60706</xdr:rowOff>
    </xdr:from>
    <xdr:to>
      <xdr:col>24</xdr:col>
      <xdr:colOff>25400</xdr:colOff>
      <xdr:row>79</xdr:row>
      <xdr:rowOff>92711</xdr:rowOff>
    </xdr:to>
    <xdr:cxnSp macro="">
      <xdr:nvCxnSpPr>
        <xdr:cNvPr id="363" name="直線コネクタ 362"/>
        <xdr:cNvCxnSpPr/>
      </xdr:nvCxnSpPr>
      <xdr:spPr>
        <a:xfrm flipV="1">
          <a:off x="3987800" y="136052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156718</xdr:rowOff>
    </xdr:to>
    <xdr:cxnSp macro="">
      <xdr:nvCxnSpPr>
        <xdr:cNvPr id="366" name="直線コネクタ 365"/>
        <xdr:cNvCxnSpPr/>
      </xdr:nvCxnSpPr>
      <xdr:spPr>
        <a:xfrm flipV="1">
          <a:off x="3098800" y="136372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156718</xdr:rowOff>
    </xdr:to>
    <xdr:cxnSp macro="">
      <xdr:nvCxnSpPr>
        <xdr:cNvPr id="369" name="直線コネクタ 368"/>
        <xdr:cNvCxnSpPr/>
      </xdr:nvCxnSpPr>
      <xdr:spPr>
        <a:xfrm>
          <a:off x="2209800" y="135412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106426</xdr:rowOff>
    </xdr:to>
    <xdr:cxnSp macro="">
      <xdr:nvCxnSpPr>
        <xdr:cNvPr id="372" name="直線コネクタ 371"/>
        <xdr:cNvCxnSpPr/>
      </xdr:nvCxnSpPr>
      <xdr:spPr>
        <a:xfrm flipV="1">
          <a:off x="1320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82" name="楕円 381"/>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83"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4" name="楕円 383"/>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5" name="テキスト ボックス 384"/>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105918</xdr:rowOff>
    </xdr:from>
    <xdr:to>
      <xdr:col>15</xdr:col>
      <xdr:colOff>149225</xdr:colOff>
      <xdr:row>80</xdr:row>
      <xdr:rowOff>36068</xdr:rowOff>
    </xdr:to>
    <xdr:sp macro="" textlink="">
      <xdr:nvSpPr>
        <xdr:cNvPr id="386" name="楕円 385"/>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20845</xdr:rowOff>
    </xdr:from>
    <xdr:ext cx="762000" cy="259045"/>
    <xdr:sp macro="" textlink="">
      <xdr:nvSpPr>
        <xdr:cNvPr id="387" name="テキスト ボックス 386"/>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0" name="楕円 389"/>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1" name="テキスト ボックス 390"/>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類似団体平均と比較すると</a:t>
          </a:r>
          <a:r>
            <a:rPr kumimoji="1" lang="en-US" altLang="ja-JP" sz="1000">
              <a:solidFill>
                <a:schemeClr val="dk1"/>
              </a:solidFill>
              <a:effectLst/>
              <a:latin typeface="+mn-lt"/>
              <a:ea typeface="+mn-ea"/>
              <a:cs typeface="+mn-cs"/>
            </a:rPr>
            <a:t>8.4</a:t>
          </a:r>
          <a:r>
            <a:rPr kumimoji="1" lang="ja-JP" altLang="ja-JP" sz="1000">
              <a:solidFill>
                <a:schemeClr val="dk1"/>
              </a:solidFill>
              <a:effectLst/>
              <a:latin typeface="+mn-lt"/>
              <a:ea typeface="+mn-ea"/>
              <a:cs typeface="+mn-cs"/>
            </a:rPr>
            <a:t>ポイント、県平均と比較すると</a:t>
          </a:r>
          <a:r>
            <a:rPr kumimoji="1" lang="en-US" altLang="ja-JP" sz="1000">
              <a:solidFill>
                <a:schemeClr val="dk1"/>
              </a:solidFill>
              <a:effectLst/>
              <a:latin typeface="+mn-lt"/>
              <a:ea typeface="+mn-ea"/>
              <a:cs typeface="+mn-cs"/>
            </a:rPr>
            <a:t>9.6</a:t>
          </a:r>
          <a:r>
            <a:rPr kumimoji="1" lang="ja-JP" altLang="ja-JP" sz="1000">
              <a:solidFill>
                <a:schemeClr val="dk1"/>
              </a:solidFill>
              <a:effectLst/>
              <a:latin typeface="+mn-lt"/>
              <a:ea typeface="+mn-ea"/>
              <a:cs typeface="+mn-cs"/>
            </a:rPr>
            <a:t>ポイント下回っているが、前年度と比較すると</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ポイント増加している。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前年度から増加した主な要因としては、歳出については</a:t>
          </a:r>
          <a:r>
            <a:rPr kumimoji="1" lang="ja-JP" altLang="en-US" sz="1000">
              <a:solidFill>
                <a:schemeClr val="dk1"/>
              </a:solidFill>
              <a:effectLst/>
              <a:latin typeface="+mn-lt"/>
              <a:ea typeface="+mn-ea"/>
              <a:cs typeface="+mn-cs"/>
            </a:rPr>
            <a:t>退職者の増による退職手当負担金の増加による人件費の増</a:t>
          </a:r>
          <a:r>
            <a:rPr kumimoji="1" lang="ja-JP" altLang="ja-JP" sz="1000">
              <a:solidFill>
                <a:schemeClr val="dk1"/>
              </a:solidFill>
              <a:effectLst/>
              <a:latin typeface="+mn-lt"/>
              <a:ea typeface="+mn-ea"/>
              <a:cs typeface="+mn-cs"/>
            </a:rPr>
            <a:t>等による。今後は、</a:t>
          </a:r>
          <a:r>
            <a:rPr kumimoji="1" lang="ja-JP" altLang="en-US" sz="1000">
              <a:solidFill>
                <a:schemeClr val="dk1"/>
              </a:solidFill>
              <a:effectLst/>
              <a:latin typeface="+mn-lt"/>
              <a:ea typeface="+mn-ea"/>
              <a:cs typeface="+mn-cs"/>
            </a:rPr>
            <a:t>会計年度任用職員制度開始により人件費が増加することに加え、</a:t>
          </a:r>
          <a:r>
            <a:rPr kumimoji="1" lang="ja-JP" altLang="ja-JP" sz="1000">
              <a:solidFill>
                <a:schemeClr val="dk1"/>
              </a:solidFill>
              <a:effectLst/>
              <a:latin typeface="+mn-lt"/>
              <a:ea typeface="+mn-ea"/>
              <a:cs typeface="+mn-cs"/>
            </a:rPr>
            <a:t>子育て支援住宅の整備により子ども医療費や保育の</a:t>
          </a:r>
          <a:r>
            <a:rPr kumimoji="1" lang="ja-JP" altLang="en-US" sz="1000">
              <a:solidFill>
                <a:schemeClr val="dk1"/>
              </a:solidFill>
              <a:effectLst/>
              <a:latin typeface="+mn-lt"/>
              <a:ea typeface="+mn-ea"/>
              <a:cs typeface="+mn-cs"/>
            </a:rPr>
            <a:t>無償化</a:t>
          </a:r>
          <a:r>
            <a:rPr kumimoji="1" lang="ja-JP" altLang="ja-JP" sz="1000">
              <a:solidFill>
                <a:schemeClr val="dk1"/>
              </a:solidFill>
              <a:effectLst/>
              <a:latin typeface="+mn-lt"/>
              <a:ea typeface="+mn-ea"/>
              <a:cs typeface="+mn-cs"/>
            </a:rPr>
            <a:t>等</a:t>
          </a:r>
          <a:r>
            <a:rPr kumimoji="1" lang="ja-JP" altLang="en-US" sz="1000">
              <a:solidFill>
                <a:schemeClr val="dk1"/>
              </a:solidFill>
              <a:effectLst/>
              <a:latin typeface="+mn-lt"/>
              <a:ea typeface="+mn-ea"/>
              <a:cs typeface="+mn-cs"/>
            </a:rPr>
            <a:t>により扶助費</a:t>
          </a:r>
          <a:r>
            <a:rPr kumimoji="1" lang="ja-JP" altLang="ja-JP" sz="1000">
              <a:solidFill>
                <a:schemeClr val="dk1"/>
              </a:solidFill>
              <a:effectLst/>
              <a:latin typeface="+mn-lt"/>
              <a:ea typeface="+mn-ea"/>
              <a:cs typeface="+mn-cs"/>
            </a:rPr>
            <a:t>の増加が見込まれており、その他経費については抑制し経常経費の削減に努める。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74</xdr:row>
      <xdr:rowOff>163576</xdr:rowOff>
    </xdr:to>
    <xdr:cxnSp macro="">
      <xdr:nvCxnSpPr>
        <xdr:cNvPr id="422" name="直線コネクタ 421"/>
        <xdr:cNvCxnSpPr/>
      </xdr:nvCxnSpPr>
      <xdr:spPr>
        <a:xfrm>
          <a:off x="15671800" y="12818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131572</xdr:rowOff>
    </xdr:to>
    <xdr:cxnSp macro="">
      <xdr:nvCxnSpPr>
        <xdr:cNvPr id="425" name="直線コネクタ 424"/>
        <xdr:cNvCxnSpPr/>
      </xdr:nvCxnSpPr>
      <xdr:spPr>
        <a:xfrm>
          <a:off x="14782800" y="12736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106426</xdr:rowOff>
    </xdr:from>
    <xdr:to>
      <xdr:col>73</xdr:col>
      <xdr:colOff>180975</xdr:colOff>
      <xdr:row>74</xdr:row>
      <xdr:rowOff>49276</xdr:rowOff>
    </xdr:to>
    <xdr:cxnSp macro="">
      <xdr:nvCxnSpPr>
        <xdr:cNvPr id="428" name="直線コネクタ 427"/>
        <xdr:cNvCxnSpPr/>
      </xdr:nvCxnSpPr>
      <xdr:spPr>
        <a:xfrm>
          <a:off x="13893800" y="126222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106426</xdr:rowOff>
    </xdr:from>
    <xdr:to>
      <xdr:col>69</xdr:col>
      <xdr:colOff>92075</xdr:colOff>
      <xdr:row>74</xdr:row>
      <xdr:rowOff>94996</xdr:rowOff>
    </xdr:to>
    <xdr:cxnSp macro="">
      <xdr:nvCxnSpPr>
        <xdr:cNvPr id="431" name="直線コネクタ 430"/>
        <xdr:cNvCxnSpPr/>
      </xdr:nvCxnSpPr>
      <xdr:spPr>
        <a:xfrm flipV="1">
          <a:off x="13004800" y="126222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3" name="テキスト ボックス 432"/>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1" name="楕円 440"/>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2"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3" name="楕円 442"/>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44" name="テキスト ボックス 443"/>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5" name="楕円 444"/>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46" name="テキスト ボックス 445"/>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55626</xdr:rowOff>
    </xdr:from>
    <xdr:to>
      <xdr:col>69</xdr:col>
      <xdr:colOff>142875</xdr:colOff>
      <xdr:row>73</xdr:row>
      <xdr:rowOff>157226</xdr:rowOff>
    </xdr:to>
    <xdr:sp macro="" textlink="">
      <xdr:nvSpPr>
        <xdr:cNvPr id="447" name="楕円 446"/>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167403</xdr:rowOff>
    </xdr:from>
    <xdr:ext cx="762000" cy="259045"/>
    <xdr:sp macro="" textlink="">
      <xdr:nvSpPr>
        <xdr:cNvPr id="448" name="テキスト ボックス 447"/>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44196</xdr:rowOff>
    </xdr:from>
    <xdr:to>
      <xdr:col>65</xdr:col>
      <xdr:colOff>53975</xdr:colOff>
      <xdr:row>74</xdr:row>
      <xdr:rowOff>145796</xdr:rowOff>
    </xdr:to>
    <xdr:sp macro="" textlink="">
      <xdr:nvSpPr>
        <xdr:cNvPr id="449" name="楕円 448"/>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155973</xdr:rowOff>
    </xdr:from>
    <xdr:ext cx="762000" cy="259045"/>
    <xdr:sp macro="" textlink="">
      <xdr:nvSpPr>
        <xdr:cNvPr id="450" name="テキスト ボックス 449"/>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55806</xdr:rowOff>
    </xdr:from>
    <xdr:to>
      <xdr:col>29</xdr:col>
      <xdr:colOff>127000</xdr:colOff>
      <xdr:row>18</xdr:row>
      <xdr:rowOff>79299</xdr:rowOff>
    </xdr:to>
    <xdr:cxnSp macro="">
      <xdr:nvCxnSpPr>
        <xdr:cNvPr id="50" name="直線コネクタ 49"/>
        <xdr:cNvCxnSpPr/>
      </xdr:nvCxnSpPr>
      <xdr:spPr bwMode="auto">
        <a:xfrm flipV="1">
          <a:off x="5003800" y="3189531"/>
          <a:ext cx="647700" cy="2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42654</xdr:rowOff>
    </xdr:from>
    <xdr:to>
      <xdr:col>26</xdr:col>
      <xdr:colOff>50800</xdr:colOff>
      <xdr:row>18</xdr:row>
      <xdr:rowOff>79299</xdr:rowOff>
    </xdr:to>
    <xdr:cxnSp macro="">
      <xdr:nvCxnSpPr>
        <xdr:cNvPr id="53" name="直線コネクタ 52"/>
        <xdr:cNvCxnSpPr/>
      </xdr:nvCxnSpPr>
      <xdr:spPr bwMode="auto">
        <a:xfrm>
          <a:off x="4305300" y="3176379"/>
          <a:ext cx="6985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42654</xdr:rowOff>
    </xdr:from>
    <xdr:to>
      <xdr:col>22</xdr:col>
      <xdr:colOff>114300</xdr:colOff>
      <xdr:row>18</xdr:row>
      <xdr:rowOff>104216</xdr:rowOff>
    </xdr:to>
    <xdr:cxnSp macro="">
      <xdr:nvCxnSpPr>
        <xdr:cNvPr id="56" name="直線コネクタ 55"/>
        <xdr:cNvCxnSpPr/>
      </xdr:nvCxnSpPr>
      <xdr:spPr bwMode="auto">
        <a:xfrm flipV="1">
          <a:off x="3606800" y="3176379"/>
          <a:ext cx="698500" cy="6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93929</xdr:rowOff>
    </xdr:from>
    <xdr:to>
      <xdr:col>18</xdr:col>
      <xdr:colOff>177800</xdr:colOff>
      <xdr:row>18</xdr:row>
      <xdr:rowOff>104216</xdr:rowOff>
    </xdr:to>
    <xdr:cxnSp macro="">
      <xdr:nvCxnSpPr>
        <xdr:cNvPr id="59" name="直線コネクタ 58"/>
        <xdr:cNvCxnSpPr/>
      </xdr:nvCxnSpPr>
      <xdr:spPr bwMode="auto">
        <a:xfrm>
          <a:off x="2908300" y="3227654"/>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5006</xdr:rowOff>
    </xdr:from>
    <xdr:to>
      <xdr:col>29</xdr:col>
      <xdr:colOff>177800</xdr:colOff>
      <xdr:row>18</xdr:row>
      <xdr:rowOff>106606</xdr:rowOff>
    </xdr:to>
    <xdr:sp macro="" textlink="">
      <xdr:nvSpPr>
        <xdr:cNvPr id="69" name="楕円 68"/>
        <xdr:cNvSpPr/>
      </xdr:nvSpPr>
      <xdr:spPr bwMode="auto">
        <a:xfrm>
          <a:off x="5600700" y="313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148533</xdr:rowOff>
    </xdr:from>
    <xdr:ext cx="762000" cy="259045"/>
    <xdr:sp macro="" textlink="">
      <xdr:nvSpPr>
        <xdr:cNvPr id="70" name="人口1人当たり決算額の推移該当値テキスト130"/>
        <xdr:cNvSpPr txBox="1"/>
      </xdr:nvSpPr>
      <xdr:spPr>
        <a:xfrm>
          <a:off x="5740400" y="311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28499</xdr:rowOff>
    </xdr:from>
    <xdr:to>
      <xdr:col>26</xdr:col>
      <xdr:colOff>101600</xdr:colOff>
      <xdr:row>18</xdr:row>
      <xdr:rowOff>130099</xdr:rowOff>
    </xdr:to>
    <xdr:sp macro="" textlink="">
      <xdr:nvSpPr>
        <xdr:cNvPr id="71" name="楕円 70"/>
        <xdr:cNvSpPr/>
      </xdr:nvSpPr>
      <xdr:spPr bwMode="auto">
        <a:xfrm>
          <a:off x="49530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114876</xdr:rowOff>
    </xdr:from>
    <xdr:ext cx="736600" cy="259045"/>
    <xdr:sp macro="" textlink="">
      <xdr:nvSpPr>
        <xdr:cNvPr id="72" name="テキスト ボックス 71"/>
        <xdr:cNvSpPr txBox="1"/>
      </xdr:nvSpPr>
      <xdr:spPr>
        <a:xfrm>
          <a:off x="4622800" y="324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163304</xdr:rowOff>
    </xdr:from>
    <xdr:to>
      <xdr:col>22</xdr:col>
      <xdr:colOff>165100</xdr:colOff>
      <xdr:row>18</xdr:row>
      <xdr:rowOff>93454</xdr:rowOff>
    </xdr:to>
    <xdr:sp macro="" textlink="">
      <xdr:nvSpPr>
        <xdr:cNvPr id="73" name="楕円 72"/>
        <xdr:cNvSpPr/>
      </xdr:nvSpPr>
      <xdr:spPr bwMode="auto">
        <a:xfrm>
          <a:off x="4254500" y="312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78231</xdr:rowOff>
    </xdr:from>
    <xdr:ext cx="762000" cy="259045"/>
    <xdr:sp macro="" textlink="">
      <xdr:nvSpPr>
        <xdr:cNvPr id="74" name="テキスト ボックス 73"/>
        <xdr:cNvSpPr txBox="1"/>
      </xdr:nvSpPr>
      <xdr:spPr>
        <a:xfrm>
          <a:off x="3924300" y="32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53416</xdr:rowOff>
    </xdr:from>
    <xdr:to>
      <xdr:col>19</xdr:col>
      <xdr:colOff>38100</xdr:colOff>
      <xdr:row>18</xdr:row>
      <xdr:rowOff>155016</xdr:rowOff>
    </xdr:to>
    <xdr:sp macro="" textlink="">
      <xdr:nvSpPr>
        <xdr:cNvPr id="75" name="楕円 74"/>
        <xdr:cNvSpPr/>
      </xdr:nvSpPr>
      <xdr:spPr bwMode="auto">
        <a:xfrm>
          <a:off x="35560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139793</xdr:rowOff>
    </xdr:from>
    <xdr:ext cx="762000" cy="259045"/>
    <xdr:sp macro="" textlink="">
      <xdr:nvSpPr>
        <xdr:cNvPr id="76" name="テキスト ボックス 75"/>
        <xdr:cNvSpPr txBox="1"/>
      </xdr:nvSpPr>
      <xdr:spPr>
        <a:xfrm>
          <a:off x="3225800" y="32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43129</xdr:rowOff>
    </xdr:from>
    <xdr:to>
      <xdr:col>15</xdr:col>
      <xdr:colOff>101600</xdr:colOff>
      <xdr:row>18</xdr:row>
      <xdr:rowOff>144729</xdr:rowOff>
    </xdr:to>
    <xdr:sp macro="" textlink="">
      <xdr:nvSpPr>
        <xdr:cNvPr id="77" name="楕円 76"/>
        <xdr:cNvSpPr/>
      </xdr:nvSpPr>
      <xdr:spPr bwMode="auto">
        <a:xfrm>
          <a:off x="28575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129506</xdr:rowOff>
    </xdr:from>
    <xdr:ext cx="762000" cy="259045"/>
    <xdr:sp macro="" textlink="">
      <xdr:nvSpPr>
        <xdr:cNvPr id="78" name="テキスト ボックス 77"/>
        <xdr:cNvSpPr txBox="1"/>
      </xdr:nvSpPr>
      <xdr:spPr>
        <a:xfrm>
          <a:off x="25273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242310</xdr:rowOff>
    </xdr:from>
    <xdr:to>
      <xdr:col>29</xdr:col>
      <xdr:colOff>127000</xdr:colOff>
      <xdr:row>35</xdr:row>
      <xdr:rowOff>249530</xdr:rowOff>
    </xdr:to>
    <xdr:cxnSp macro="">
      <xdr:nvCxnSpPr>
        <xdr:cNvPr id="111" name="直線コネクタ 110"/>
        <xdr:cNvCxnSpPr/>
      </xdr:nvCxnSpPr>
      <xdr:spPr bwMode="auto">
        <a:xfrm>
          <a:off x="5003800" y="6852660"/>
          <a:ext cx="647700" cy="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242310</xdr:rowOff>
    </xdr:from>
    <xdr:to>
      <xdr:col>26</xdr:col>
      <xdr:colOff>50800</xdr:colOff>
      <xdr:row>35</xdr:row>
      <xdr:rowOff>281972</xdr:rowOff>
    </xdr:to>
    <xdr:cxnSp macro="">
      <xdr:nvCxnSpPr>
        <xdr:cNvPr id="114" name="直線コネクタ 113"/>
        <xdr:cNvCxnSpPr/>
      </xdr:nvCxnSpPr>
      <xdr:spPr bwMode="auto">
        <a:xfrm flipV="1">
          <a:off x="4305300" y="6852660"/>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281972</xdr:rowOff>
    </xdr:from>
    <xdr:to>
      <xdr:col>22</xdr:col>
      <xdr:colOff>114300</xdr:colOff>
      <xdr:row>36</xdr:row>
      <xdr:rowOff>40684</xdr:rowOff>
    </xdr:to>
    <xdr:cxnSp macro="">
      <xdr:nvCxnSpPr>
        <xdr:cNvPr id="117" name="直線コネクタ 116"/>
        <xdr:cNvCxnSpPr/>
      </xdr:nvCxnSpPr>
      <xdr:spPr bwMode="auto">
        <a:xfrm flipV="1">
          <a:off x="3606800" y="6892322"/>
          <a:ext cx="698500" cy="10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288563</xdr:rowOff>
    </xdr:from>
    <xdr:to>
      <xdr:col>18</xdr:col>
      <xdr:colOff>177800</xdr:colOff>
      <xdr:row>36</xdr:row>
      <xdr:rowOff>40684</xdr:rowOff>
    </xdr:to>
    <xdr:cxnSp macro="">
      <xdr:nvCxnSpPr>
        <xdr:cNvPr id="120" name="直線コネクタ 119"/>
        <xdr:cNvCxnSpPr/>
      </xdr:nvCxnSpPr>
      <xdr:spPr bwMode="auto">
        <a:xfrm>
          <a:off x="2908300" y="6898913"/>
          <a:ext cx="698500" cy="9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158621</xdr:rowOff>
    </xdr:from>
    <xdr:ext cx="762000" cy="259045"/>
    <xdr:sp macro="" textlink="">
      <xdr:nvSpPr>
        <xdr:cNvPr id="122" name="テキスト ボックス 121"/>
        <xdr:cNvSpPr txBox="1"/>
      </xdr:nvSpPr>
      <xdr:spPr>
        <a:xfrm>
          <a:off x="32258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198730</xdr:rowOff>
    </xdr:from>
    <xdr:to>
      <xdr:col>29</xdr:col>
      <xdr:colOff>177800</xdr:colOff>
      <xdr:row>35</xdr:row>
      <xdr:rowOff>300330</xdr:rowOff>
    </xdr:to>
    <xdr:sp macro="" textlink="">
      <xdr:nvSpPr>
        <xdr:cNvPr id="130" name="楕円 129"/>
        <xdr:cNvSpPr/>
      </xdr:nvSpPr>
      <xdr:spPr bwMode="auto">
        <a:xfrm>
          <a:off x="56007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170807</xdr:rowOff>
    </xdr:from>
    <xdr:ext cx="762000" cy="259045"/>
    <xdr:sp macro="" textlink="">
      <xdr:nvSpPr>
        <xdr:cNvPr id="131" name="人口1人当たり決算額の推移該当値テキスト445"/>
        <xdr:cNvSpPr txBox="1"/>
      </xdr:nvSpPr>
      <xdr:spPr>
        <a:xfrm>
          <a:off x="57404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191510</xdr:rowOff>
    </xdr:from>
    <xdr:to>
      <xdr:col>26</xdr:col>
      <xdr:colOff>101600</xdr:colOff>
      <xdr:row>35</xdr:row>
      <xdr:rowOff>293110</xdr:rowOff>
    </xdr:to>
    <xdr:sp macro="" textlink="">
      <xdr:nvSpPr>
        <xdr:cNvPr id="132" name="楕円 131"/>
        <xdr:cNvSpPr/>
      </xdr:nvSpPr>
      <xdr:spPr bwMode="auto">
        <a:xfrm>
          <a:off x="4953000" y="68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277887</xdr:rowOff>
    </xdr:from>
    <xdr:ext cx="736600" cy="259045"/>
    <xdr:sp macro="" textlink="">
      <xdr:nvSpPr>
        <xdr:cNvPr id="133" name="テキスト ボックス 132"/>
        <xdr:cNvSpPr txBox="1"/>
      </xdr:nvSpPr>
      <xdr:spPr>
        <a:xfrm>
          <a:off x="4622800" y="688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231172</xdr:rowOff>
    </xdr:from>
    <xdr:to>
      <xdr:col>22</xdr:col>
      <xdr:colOff>165100</xdr:colOff>
      <xdr:row>35</xdr:row>
      <xdr:rowOff>332772</xdr:rowOff>
    </xdr:to>
    <xdr:sp macro="" textlink="">
      <xdr:nvSpPr>
        <xdr:cNvPr id="134" name="楕円 133"/>
        <xdr:cNvSpPr/>
      </xdr:nvSpPr>
      <xdr:spPr bwMode="auto">
        <a:xfrm>
          <a:off x="4254500" y="684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317549</xdr:rowOff>
    </xdr:from>
    <xdr:ext cx="762000" cy="259045"/>
    <xdr:sp macro="" textlink="">
      <xdr:nvSpPr>
        <xdr:cNvPr id="135" name="テキスト ボックス 134"/>
        <xdr:cNvSpPr txBox="1"/>
      </xdr:nvSpPr>
      <xdr:spPr>
        <a:xfrm>
          <a:off x="3924300" y="69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332784</xdr:rowOff>
    </xdr:from>
    <xdr:to>
      <xdr:col>19</xdr:col>
      <xdr:colOff>38100</xdr:colOff>
      <xdr:row>36</xdr:row>
      <xdr:rowOff>91484</xdr:rowOff>
    </xdr:to>
    <xdr:sp macro="" textlink="">
      <xdr:nvSpPr>
        <xdr:cNvPr id="136" name="楕円 135"/>
        <xdr:cNvSpPr/>
      </xdr:nvSpPr>
      <xdr:spPr bwMode="auto">
        <a:xfrm>
          <a:off x="3556000" y="694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76261</xdr:rowOff>
    </xdr:from>
    <xdr:ext cx="762000" cy="259045"/>
    <xdr:sp macro="" textlink="">
      <xdr:nvSpPr>
        <xdr:cNvPr id="137" name="テキスト ボックス 136"/>
        <xdr:cNvSpPr txBox="1"/>
      </xdr:nvSpPr>
      <xdr:spPr>
        <a:xfrm>
          <a:off x="3225800" y="70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237763</xdr:rowOff>
    </xdr:from>
    <xdr:to>
      <xdr:col>15</xdr:col>
      <xdr:colOff>101600</xdr:colOff>
      <xdr:row>35</xdr:row>
      <xdr:rowOff>339363</xdr:rowOff>
    </xdr:to>
    <xdr:sp macro="" textlink="">
      <xdr:nvSpPr>
        <xdr:cNvPr id="138" name="楕円 137"/>
        <xdr:cNvSpPr/>
      </xdr:nvSpPr>
      <xdr:spPr bwMode="auto">
        <a:xfrm>
          <a:off x="2857500" y="684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324140</xdr:rowOff>
    </xdr:from>
    <xdr:ext cx="762000" cy="259045"/>
    <xdr:sp macro="" textlink="">
      <xdr:nvSpPr>
        <xdr:cNvPr id="139" name="テキスト ボックス 138"/>
        <xdr:cNvSpPr txBox="1"/>
      </xdr:nvSpPr>
      <xdr:spPr>
        <a:xfrm>
          <a:off x="2527300" y="69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10358</xdr:rowOff>
    </xdr:from>
    <xdr:to>
      <xdr:col>24</xdr:col>
      <xdr:colOff>63500</xdr:colOff>
      <xdr:row>38</xdr:row>
      <xdr:rowOff>28181</xdr:rowOff>
    </xdr:to>
    <xdr:cxnSp macro="">
      <xdr:nvCxnSpPr>
        <xdr:cNvPr id="61" name="直線コネクタ 60"/>
        <xdr:cNvCxnSpPr/>
      </xdr:nvCxnSpPr>
      <xdr:spPr>
        <a:xfrm flipV="1">
          <a:off x="3797300" y="6525458"/>
          <a:ext cx="8382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6251</xdr:rowOff>
    </xdr:from>
    <xdr:to>
      <xdr:col>19</xdr:col>
      <xdr:colOff>177800</xdr:colOff>
      <xdr:row>38</xdr:row>
      <xdr:rowOff>28181</xdr:rowOff>
    </xdr:to>
    <xdr:cxnSp macro="">
      <xdr:nvCxnSpPr>
        <xdr:cNvPr id="64" name="直線コネクタ 63"/>
        <xdr:cNvCxnSpPr/>
      </xdr:nvCxnSpPr>
      <xdr:spPr>
        <a:xfrm>
          <a:off x="2908300" y="6521351"/>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6251</xdr:rowOff>
    </xdr:from>
    <xdr:to>
      <xdr:col>15</xdr:col>
      <xdr:colOff>50800</xdr:colOff>
      <xdr:row>38</xdr:row>
      <xdr:rowOff>44412</xdr:rowOff>
    </xdr:to>
    <xdr:cxnSp macro="">
      <xdr:nvCxnSpPr>
        <xdr:cNvPr id="67" name="直線コネクタ 66"/>
        <xdr:cNvCxnSpPr/>
      </xdr:nvCxnSpPr>
      <xdr:spPr>
        <a:xfrm flipV="1">
          <a:off x="2019300" y="6521351"/>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27739</xdr:rowOff>
    </xdr:from>
    <xdr:to>
      <xdr:col>10</xdr:col>
      <xdr:colOff>114300</xdr:colOff>
      <xdr:row>38</xdr:row>
      <xdr:rowOff>44412</xdr:rowOff>
    </xdr:to>
    <xdr:cxnSp macro="">
      <xdr:nvCxnSpPr>
        <xdr:cNvPr id="70" name="直線コネクタ 69"/>
        <xdr:cNvCxnSpPr/>
      </xdr:nvCxnSpPr>
      <xdr:spPr>
        <a:xfrm>
          <a:off x="1130300" y="6542839"/>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24612</xdr:rowOff>
    </xdr:from>
    <xdr:ext cx="534377" cy="259045"/>
    <xdr:sp macro="" textlink="">
      <xdr:nvSpPr>
        <xdr:cNvPr id="72" name="テキスト ボックス 71"/>
        <xdr:cNvSpPr txBox="1"/>
      </xdr:nvSpPr>
      <xdr:spPr>
        <a:xfrm>
          <a:off x="1752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131008</xdr:rowOff>
    </xdr:from>
    <xdr:to>
      <xdr:col>24</xdr:col>
      <xdr:colOff>114300</xdr:colOff>
      <xdr:row>38</xdr:row>
      <xdr:rowOff>61158</xdr:rowOff>
    </xdr:to>
    <xdr:sp macro="" textlink="">
      <xdr:nvSpPr>
        <xdr:cNvPr id="80" name="楕円 79"/>
        <xdr:cNvSpPr/>
      </xdr:nvSpPr>
      <xdr:spPr>
        <a:xfrm>
          <a:off x="45847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109435</xdr:rowOff>
    </xdr:from>
    <xdr:ext cx="534377" cy="259045"/>
    <xdr:sp macro="" textlink="">
      <xdr:nvSpPr>
        <xdr:cNvPr id="81" name="人件費該当値テキスト"/>
        <xdr:cNvSpPr txBox="1"/>
      </xdr:nvSpPr>
      <xdr:spPr>
        <a:xfrm>
          <a:off x="4686300"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148831</xdr:rowOff>
    </xdr:from>
    <xdr:to>
      <xdr:col>20</xdr:col>
      <xdr:colOff>38100</xdr:colOff>
      <xdr:row>38</xdr:row>
      <xdr:rowOff>78981</xdr:rowOff>
    </xdr:to>
    <xdr:sp macro="" textlink="">
      <xdr:nvSpPr>
        <xdr:cNvPr id="82" name="楕円 81"/>
        <xdr:cNvSpPr/>
      </xdr:nvSpPr>
      <xdr:spPr>
        <a:xfrm>
          <a:off x="37465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70108</xdr:rowOff>
    </xdr:from>
    <xdr:ext cx="534377" cy="259045"/>
    <xdr:sp macro="" textlink="">
      <xdr:nvSpPr>
        <xdr:cNvPr id="83" name="テキスト ボックス 82"/>
        <xdr:cNvSpPr txBox="1"/>
      </xdr:nvSpPr>
      <xdr:spPr>
        <a:xfrm>
          <a:off x="3530111" y="65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126901</xdr:rowOff>
    </xdr:from>
    <xdr:to>
      <xdr:col>15</xdr:col>
      <xdr:colOff>101600</xdr:colOff>
      <xdr:row>38</xdr:row>
      <xdr:rowOff>57051</xdr:rowOff>
    </xdr:to>
    <xdr:sp macro="" textlink="">
      <xdr:nvSpPr>
        <xdr:cNvPr id="84" name="楕円 83"/>
        <xdr:cNvSpPr/>
      </xdr:nvSpPr>
      <xdr:spPr>
        <a:xfrm>
          <a:off x="2857500" y="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48178</xdr:rowOff>
    </xdr:from>
    <xdr:ext cx="534377" cy="259045"/>
    <xdr:sp macro="" textlink="">
      <xdr:nvSpPr>
        <xdr:cNvPr id="85" name="テキスト ボックス 84"/>
        <xdr:cNvSpPr txBox="1"/>
      </xdr:nvSpPr>
      <xdr:spPr>
        <a:xfrm>
          <a:off x="2641111" y="6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165062</xdr:rowOff>
    </xdr:from>
    <xdr:to>
      <xdr:col>10</xdr:col>
      <xdr:colOff>165100</xdr:colOff>
      <xdr:row>38</xdr:row>
      <xdr:rowOff>95212</xdr:rowOff>
    </xdr:to>
    <xdr:sp macro="" textlink="">
      <xdr:nvSpPr>
        <xdr:cNvPr id="86" name="楕円 85"/>
        <xdr:cNvSpPr/>
      </xdr:nvSpPr>
      <xdr:spPr>
        <a:xfrm>
          <a:off x="1968500" y="65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86339</xdr:rowOff>
    </xdr:from>
    <xdr:ext cx="534377" cy="259045"/>
    <xdr:sp macro="" textlink="">
      <xdr:nvSpPr>
        <xdr:cNvPr id="87" name="テキスト ボックス 86"/>
        <xdr:cNvSpPr txBox="1"/>
      </xdr:nvSpPr>
      <xdr:spPr>
        <a:xfrm>
          <a:off x="1752111" y="66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148389</xdr:rowOff>
    </xdr:from>
    <xdr:to>
      <xdr:col>6</xdr:col>
      <xdr:colOff>38100</xdr:colOff>
      <xdr:row>38</xdr:row>
      <xdr:rowOff>78539</xdr:rowOff>
    </xdr:to>
    <xdr:sp macro="" textlink="">
      <xdr:nvSpPr>
        <xdr:cNvPr id="88" name="楕円 87"/>
        <xdr:cNvSpPr/>
      </xdr:nvSpPr>
      <xdr:spPr>
        <a:xfrm>
          <a:off x="1079500" y="64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69666</xdr:rowOff>
    </xdr:from>
    <xdr:ext cx="534377" cy="259045"/>
    <xdr:sp macro="" textlink="">
      <xdr:nvSpPr>
        <xdr:cNvPr id="89" name="テキスト ボックス 88"/>
        <xdr:cNvSpPr txBox="1"/>
      </xdr:nvSpPr>
      <xdr:spPr>
        <a:xfrm>
          <a:off x="863111" y="65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37043</xdr:rowOff>
    </xdr:from>
    <xdr:to>
      <xdr:col>24</xdr:col>
      <xdr:colOff>63500</xdr:colOff>
      <xdr:row>57</xdr:row>
      <xdr:rowOff>133600</xdr:rowOff>
    </xdr:to>
    <xdr:cxnSp macro="">
      <xdr:nvCxnSpPr>
        <xdr:cNvPr id="118" name="直線コネクタ 117"/>
        <xdr:cNvCxnSpPr/>
      </xdr:nvCxnSpPr>
      <xdr:spPr>
        <a:xfrm>
          <a:off x="3797300" y="9295343"/>
          <a:ext cx="838200" cy="6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17327</xdr:rowOff>
    </xdr:from>
    <xdr:to>
      <xdr:col>19</xdr:col>
      <xdr:colOff>177800</xdr:colOff>
      <xdr:row>54</xdr:row>
      <xdr:rowOff>37043</xdr:rowOff>
    </xdr:to>
    <xdr:cxnSp macro="">
      <xdr:nvCxnSpPr>
        <xdr:cNvPr id="121" name="直線コネクタ 120"/>
        <xdr:cNvCxnSpPr/>
      </xdr:nvCxnSpPr>
      <xdr:spPr>
        <a:xfrm>
          <a:off x="2908300" y="8932727"/>
          <a:ext cx="889000" cy="36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17327</xdr:rowOff>
    </xdr:from>
    <xdr:to>
      <xdr:col>15</xdr:col>
      <xdr:colOff>50800</xdr:colOff>
      <xdr:row>58</xdr:row>
      <xdr:rowOff>9089</xdr:rowOff>
    </xdr:to>
    <xdr:cxnSp macro="">
      <xdr:nvCxnSpPr>
        <xdr:cNvPr id="124" name="直線コネクタ 123"/>
        <xdr:cNvCxnSpPr/>
      </xdr:nvCxnSpPr>
      <xdr:spPr>
        <a:xfrm flipV="1">
          <a:off x="2019300" y="8932727"/>
          <a:ext cx="889000" cy="10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9089</xdr:rowOff>
    </xdr:from>
    <xdr:to>
      <xdr:col>10</xdr:col>
      <xdr:colOff>114300</xdr:colOff>
      <xdr:row>58</xdr:row>
      <xdr:rowOff>30105</xdr:rowOff>
    </xdr:to>
    <xdr:cxnSp macro="">
      <xdr:nvCxnSpPr>
        <xdr:cNvPr id="127" name="直線コネクタ 126"/>
        <xdr:cNvCxnSpPr/>
      </xdr:nvCxnSpPr>
      <xdr:spPr>
        <a:xfrm flipV="1">
          <a:off x="1130300" y="9953189"/>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82800</xdr:rowOff>
    </xdr:from>
    <xdr:to>
      <xdr:col>24</xdr:col>
      <xdr:colOff>114300</xdr:colOff>
      <xdr:row>58</xdr:row>
      <xdr:rowOff>12950</xdr:rowOff>
    </xdr:to>
    <xdr:sp macro="" textlink="">
      <xdr:nvSpPr>
        <xdr:cNvPr id="137" name="楕円 136"/>
        <xdr:cNvSpPr/>
      </xdr:nvSpPr>
      <xdr:spPr>
        <a:xfrm>
          <a:off x="4584700" y="9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169177</xdr:rowOff>
    </xdr:from>
    <xdr:ext cx="534377" cy="259045"/>
    <xdr:sp macro="" textlink="">
      <xdr:nvSpPr>
        <xdr:cNvPr id="138" name="物件費該当値テキスト"/>
        <xdr:cNvSpPr txBox="1"/>
      </xdr:nvSpPr>
      <xdr:spPr>
        <a:xfrm>
          <a:off x="4686300" y="97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157693</xdr:rowOff>
    </xdr:from>
    <xdr:to>
      <xdr:col>20</xdr:col>
      <xdr:colOff>38100</xdr:colOff>
      <xdr:row>54</xdr:row>
      <xdr:rowOff>87843</xdr:rowOff>
    </xdr:to>
    <xdr:sp macro="" textlink="">
      <xdr:nvSpPr>
        <xdr:cNvPr id="139" name="楕円 138"/>
        <xdr:cNvSpPr/>
      </xdr:nvSpPr>
      <xdr:spPr>
        <a:xfrm>
          <a:off x="3746500" y="92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104370</xdr:rowOff>
    </xdr:from>
    <xdr:ext cx="599010" cy="259045"/>
    <xdr:sp macro="" textlink="">
      <xdr:nvSpPr>
        <xdr:cNvPr id="140" name="テキスト ボックス 139"/>
        <xdr:cNvSpPr txBox="1"/>
      </xdr:nvSpPr>
      <xdr:spPr>
        <a:xfrm>
          <a:off x="3497795" y="90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137977</xdr:rowOff>
    </xdr:from>
    <xdr:to>
      <xdr:col>15</xdr:col>
      <xdr:colOff>101600</xdr:colOff>
      <xdr:row>52</xdr:row>
      <xdr:rowOff>68127</xdr:rowOff>
    </xdr:to>
    <xdr:sp macro="" textlink="">
      <xdr:nvSpPr>
        <xdr:cNvPr id="141" name="楕円 140"/>
        <xdr:cNvSpPr/>
      </xdr:nvSpPr>
      <xdr:spPr>
        <a:xfrm>
          <a:off x="2857500" y="88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84654</xdr:rowOff>
    </xdr:from>
    <xdr:ext cx="599010" cy="259045"/>
    <xdr:sp macro="" textlink="">
      <xdr:nvSpPr>
        <xdr:cNvPr id="142" name="テキスト ボックス 141"/>
        <xdr:cNvSpPr txBox="1"/>
      </xdr:nvSpPr>
      <xdr:spPr>
        <a:xfrm>
          <a:off x="2608795" y="865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129739</xdr:rowOff>
    </xdr:from>
    <xdr:to>
      <xdr:col>10</xdr:col>
      <xdr:colOff>165100</xdr:colOff>
      <xdr:row>58</xdr:row>
      <xdr:rowOff>59889</xdr:rowOff>
    </xdr:to>
    <xdr:sp macro="" textlink="">
      <xdr:nvSpPr>
        <xdr:cNvPr id="143" name="楕円 142"/>
        <xdr:cNvSpPr/>
      </xdr:nvSpPr>
      <xdr:spPr>
        <a:xfrm>
          <a:off x="1968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51016</xdr:rowOff>
    </xdr:from>
    <xdr:ext cx="534377" cy="259045"/>
    <xdr:sp macro="" textlink="">
      <xdr:nvSpPr>
        <xdr:cNvPr id="144" name="テキスト ボックス 143"/>
        <xdr:cNvSpPr txBox="1"/>
      </xdr:nvSpPr>
      <xdr:spPr>
        <a:xfrm>
          <a:off x="1752111" y="9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150755</xdr:rowOff>
    </xdr:from>
    <xdr:to>
      <xdr:col>6</xdr:col>
      <xdr:colOff>38100</xdr:colOff>
      <xdr:row>58</xdr:row>
      <xdr:rowOff>80905</xdr:rowOff>
    </xdr:to>
    <xdr:sp macro="" textlink="">
      <xdr:nvSpPr>
        <xdr:cNvPr id="145" name="楕円 144"/>
        <xdr:cNvSpPr/>
      </xdr:nvSpPr>
      <xdr:spPr>
        <a:xfrm>
          <a:off x="1079500" y="9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72032</xdr:rowOff>
    </xdr:from>
    <xdr:ext cx="534377" cy="259045"/>
    <xdr:sp macro="" textlink="">
      <xdr:nvSpPr>
        <xdr:cNvPr id="146" name="テキスト ボックス 145"/>
        <xdr:cNvSpPr txBox="1"/>
      </xdr:nvSpPr>
      <xdr:spPr>
        <a:xfrm>
          <a:off x="863111" y="100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141026</xdr:rowOff>
    </xdr:from>
    <xdr:to>
      <xdr:col>24</xdr:col>
      <xdr:colOff>63500</xdr:colOff>
      <xdr:row>77</xdr:row>
      <xdr:rowOff>144593</xdr:rowOff>
    </xdr:to>
    <xdr:cxnSp macro="">
      <xdr:nvCxnSpPr>
        <xdr:cNvPr id="173" name="直線コネクタ 172"/>
        <xdr:cNvCxnSpPr/>
      </xdr:nvCxnSpPr>
      <xdr:spPr>
        <a:xfrm flipV="1">
          <a:off x="3797300" y="1334267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143266</xdr:rowOff>
    </xdr:from>
    <xdr:to>
      <xdr:col>19</xdr:col>
      <xdr:colOff>177800</xdr:colOff>
      <xdr:row>77</xdr:row>
      <xdr:rowOff>144593</xdr:rowOff>
    </xdr:to>
    <xdr:cxnSp macro="">
      <xdr:nvCxnSpPr>
        <xdr:cNvPr id="176" name="直線コネクタ 175"/>
        <xdr:cNvCxnSpPr/>
      </xdr:nvCxnSpPr>
      <xdr:spPr>
        <a:xfrm>
          <a:off x="2908300" y="1334491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143266</xdr:rowOff>
    </xdr:from>
    <xdr:to>
      <xdr:col>15</xdr:col>
      <xdr:colOff>50800</xdr:colOff>
      <xdr:row>77</xdr:row>
      <xdr:rowOff>150307</xdr:rowOff>
    </xdr:to>
    <xdr:cxnSp macro="">
      <xdr:nvCxnSpPr>
        <xdr:cNvPr id="179" name="直線コネクタ 178"/>
        <xdr:cNvCxnSpPr/>
      </xdr:nvCxnSpPr>
      <xdr:spPr>
        <a:xfrm flipV="1">
          <a:off x="2019300" y="13344916"/>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150307</xdr:rowOff>
    </xdr:from>
    <xdr:to>
      <xdr:col>10</xdr:col>
      <xdr:colOff>114300</xdr:colOff>
      <xdr:row>77</xdr:row>
      <xdr:rowOff>168732</xdr:rowOff>
    </xdr:to>
    <xdr:cxnSp macro="">
      <xdr:nvCxnSpPr>
        <xdr:cNvPr id="182" name="直線コネクタ 181"/>
        <xdr:cNvCxnSpPr/>
      </xdr:nvCxnSpPr>
      <xdr:spPr>
        <a:xfrm flipV="1">
          <a:off x="1130300" y="1335195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90226</xdr:rowOff>
    </xdr:from>
    <xdr:to>
      <xdr:col>24</xdr:col>
      <xdr:colOff>114300</xdr:colOff>
      <xdr:row>78</xdr:row>
      <xdr:rowOff>20376</xdr:rowOff>
    </xdr:to>
    <xdr:sp macro="" textlink="">
      <xdr:nvSpPr>
        <xdr:cNvPr id="192" name="楕円 191"/>
        <xdr:cNvSpPr/>
      </xdr:nvSpPr>
      <xdr:spPr>
        <a:xfrm>
          <a:off x="45847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68653</xdr:rowOff>
    </xdr:from>
    <xdr:ext cx="469744" cy="259045"/>
    <xdr:sp macro="" textlink="">
      <xdr:nvSpPr>
        <xdr:cNvPr id="193" name="維持補修費該当値テキスト"/>
        <xdr:cNvSpPr txBox="1"/>
      </xdr:nvSpPr>
      <xdr:spPr>
        <a:xfrm>
          <a:off x="4686300" y="1327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93793</xdr:rowOff>
    </xdr:from>
    <xdr:to>
      <xdr:col>20</xdr:col>
      <xdr:colOff>38100</xdr:colOff>
      <xdr:row>78</xdr:row>
      <xdr:rowOff>23943</xdr:rowOff>
    </xdr:to>
    <xdr:sp macro="" textlink="">
      <xdr:nvSpPr>
        <xdr:cNvPr id="194" name="楕円 193"/>
        <xdr:cNvSpPr/>
      </xdr:nvSpPr>
      <xdr:spPr>
        <a:xfrm>
          <a:off x="3746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15070</xdr:rowOff>
    </xdr:from>
    <xdr:ext cx="469744" cy="259045"/>
    <xdr:sp macro="" textlink="">
      <xdr:nvSpPr>
        <xdr:cNvPr id="195" name="テキスト ボックス 194"/>
        <xdr:cNvSpPr txBox="1"/>
      </xdr:nvSpPr>
      <xdr:spPr>
        <a:xfrm>
          <a:off x="3562428" y="133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92466</xdr:rowOff>
    </xdr:from>
    <xdr:to>
      <xdr:col>15</xdr:col>
      <xdr:colOff>101600</xdr:colOff>
      <xdr:row>78</xdr:row>
      <xdr:rowOff>22616</xdr:rowOff>
    </xdr:to>
    <xdr:sp macro="" textlink="">
      <xdr:nvSpPr>
        <xdr:cNvPr id="196" name="楕円 195"/>
        <xdr:cNvSpPr/>
      </xdr:nvSpPr>
      <xdr:spPr>
        <a:xfrm>
          <a:off x="2857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13743</xdr:rowOff>
    </xdr:from>
    <xdr:ext cx="469744" cy="259045"/>
    <xdr:sp macro="" textlink="">
      <xdr:nvSpPr>
        <xdr:cNvPr id="197" name="テキスト ボックス 196"/>
        <xdr:cNvSpPr txBox="1"/>
      </xdr:nvSpPr>
      <xdr:spPr>
        <a:xfrm>
          <a:off x="2673428" y="133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99507</xdr:rowOff>
    </xdr:from>
    <xdr:to>
      <xdr:col>10</xdr:col>
      <xdr:colOff>165100</xdr:colOff>
      <xdr:row>78</xdr:row>
      <xdr:rowOff>29657</xdr:rowOff>
    </xdr:to>
    <xdr:sp macro="" textlink="">
      <xdr:nvSpPr>
        <xdr:cNvPr id="198" name="楕円 197"/>
        <xdr:cNvSpPr/>
      </xdr:nvSpPr>
      <xdr:spPr>
        <a:xfrm>
          <a:off x="1968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20784</xdr:rowOff>
    </xdr:from>
    <xdr:ext cx="469744" cy="259045"/>
    <xdr:sp macro="" textlink="">
      <xdr:nvSpPr>
        <xdr:cNvPr id="199" name="テキスト ボックス 198"/>
        <xdr:cNvSpPr txBox="1"/>
      </xdr:nvSpPr>
      <xdr:spPr>
        <a:xfrm>
          <a:off x="1784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117932</xdr:rowOff>
    </xdr:from>
    <xdr:to>
      <xdr:col>6</xdr:col>
      <xdr:colOff>38100</xdr:colOff>
      <xdr:row>78</xdr:row>
      <xdr:rowOff>48082</xdr:rowOff>
    </xdr:to>
    <xdr:sp macro="" textlink="">
      <xdr:nvSpPr>
        <xdr:cNvPr id="200" name="楕円 199"/>
        <xdr:cNvSpPr/>
      </xdr:nvSpPr>
      <xdr:spPr>
        <a:xfrm>
          <a:off x="1079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39209</xdr:rowOff>
    </xdr:from>
    <xdr:ext cx="469744" cy="259045"/>
    <xdr:sp macro="" textlink="">
      <xdr:nvSpPr>
        <xdr:cNvPr id="201" name="テキスト ボックス 200"/>
        <xdr:cNvSpPr txBox="1"/>
      </xdr:nvSpPr>
      <xdr:spPr>
        <a:xfrm>
          <a:off x="895428" y="134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163894</xdr:rowOff>
    </xdr:from>
    <xdr:to>
      <xdr:col>24</xdr:col>
      <xdr:colOff>63500</xdr:colOff>
      <xdr:row>93</xdr:row>
      <xdr:rowOff>17565</xdr:rowOff>
    </xdr:to>
    <xdr:cxnSp macro="">
      <xdr:nvCxnSpPr>
        <xdr:cNvPr id="231" name="直線コネクタ 230"/>
        <xdr:cNvCxnSpPr/>
      </xdr:nvCxnSpPr>
      <xdr:spPr>
        <a:xfrm>
          <a:off x="3797300" y="15937294"/>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163894</xdr:rowOff>
    </xdr:from>
    <xdr:to>
      <xdr:col>19</xdr:col>
      <xdr:colOff>177800</xdr:colOff>
      <xdr:row>93</xdr:row>
      <xdr:rowOff>12294</xdr:rowOff>
    </xdr:to>
    <xdr:cxnSp macro="">
      <xdr:nvCxnSpPr>
        <xdr:cNvPr id="234" name="直線コネクタ 233"/>
        <xdr:cNvCxnSpPr/>
      </xdr:nvCxnSpPr>
      <xdr:spPr>
        <a:xfrm flipV="1">
          <a:off x="2908300" y="1593729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12294</xdr:rowOff>
    </xdr:from>
    <xdr:to>
      <xdr:col>15</xdr:col>
      <xdr:colOff>50800</xdr:colOff>
      <xdr:row>93</xdr:row>
      <xdr:rowOff>96292</xdr:rowOff>
    </xdr:to>
    <xdr:cxnSp macro="">
      <xdr:nvCxnSpPr>
        <xdr:cNvPr id="237" name="直線コネクタ 236"/>
        <xdr:cNvCxnSpPr/>
      </xdr:nvCxnSpPr>
      <xdr:spPr>
        <a:xfrm flipV="1">
          <a:off x="2019300" y="15957144"/>
          <a:ext cx="889000" cy="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96292</xdr:rowOff>
    </xdr:from>
    <xdr:to>
      <xdr:col>10</xdr:col>
      <xdr:colOff>114300</xdr:colOff>
      <xdr:row>93</xdr:row>
      <xdr:rowOff>115139</xdr:rowOff>
    </xdr:to>
    <xdr:cxnSp macro="">
      <xdr:nvCxnSpPr>
        <xdr:cNvPr id="240" name="直線コネクタ 239"/>
        <xdr:cNvCxnSpPr/>
      </xdr:nvCxnSpPr>
      <xdr:spPr>
        <a:xfrm flipV="1">
          <a:off x="1130300" y="1604114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138215</xdr:rowOff>
    </xdr:from>
    <xdr:to>
      <xdr:col>24</xdr:col>
      <xdr:colOff>114300</xdr:colOff>
      <xdr:row>93</xdr:row>
      <xdr:rowOff>68365</xdr:rowOff>
    </xdr:to>
    <xdr:sp macro="" textlink="">
      <xdr:nvSpPr>
        <xdr:cNvPr id="250" name="楕円 249"/>
        <xdr:cNvSpPr/>
      </xdr:nvSpPr>
      <xdr:spPr>
        <a:xfrm>
          <a:off x="4584700" y="159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161092</xdr:rowOff>
    </xdr:from>
    <xdr:ext cx="599010" cy="259045"/>
    <xdr:sp macro="" textlink="">
      <xdr:nvSpPr>
        <xdr:cNvPr id="251" name="扶助費該当値テキスト"/>
        <xdr:cNvSpPr txBox="1"/>
      </xdr:nvSpPr>
      <xdr:spPr>
        <a:xfrm>
          <a:off x="4686300" y="1576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113094</xdr:rowOff>
    </xdr:from>
    <xdr:to>
      <xdr:col>20</xdr:col>
      <xdr:colOff>38100</xdr:colOff>
      <xdr:row>93</xdr:row>
      <xdr:rowOff>43244</xdr:rowOff>
    </xdr:to>
    <xdr:sp macro="" textlink="">
      <xdr:nvSpPr>
        <xdr:cNvPr id="252" name="楕円 251"/>
        <xdr:cNvSpPr/>
      </xdr:nvSpPr>
      <xdr:spPr>
        <a:xfrm>
          <a:off x="3746500" y="158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59771</xdr:rowOff>
    </xdr:from>
    <xdr:ext cx="599010" cy="259045"/>
    <xdr:sp macro="" textlink="">
      <xdr:nvSpPr>
        <xdr:cNvPr id="253" name="テキスト ボックス 252"/>
        <xdr:cNvSpPr txBox="1"/>
      </xdr:nvSpPr>
      <xdr:spPr>
        <a:xfrm>
          <a:off x="3497795" y="156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132944</xdr:rowOff>
    </xdr:from>
    <xdr:to>
      <xdr:col>15</xdr:col>
      <xdr:colOff>101600</xdr:colOff>
      <xdr:row>93</xdr:row>
      <xdr:rowOff>63094</xdr:rowOff>
    </xdr:to>
    <xdr:sp macro="" textlink="">
      <xdr:nvSpPr>
        <xdr:cNvPr id="254" name="楕円 253"/>
        <xdr:cNvSpPr/>
      </xdr:nvSpPr>
      <xdr:spPr>
        <a:xfrm>
          <a:off x="2857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79621</xdr:rowOff>
    </xdr:from>
    <xdr:ext cx="599010" cy="259045"/>
    <xdr:sp macro="" textlink="">
      <xdr:nvSpPr>
        <xdr:cNvPr id="255" name="テキスト ボックス 254"/>
        <xdr:cNvSpPr txBox="1"/>
      </xdr:nvSpPr>
      <xdr:spPr>
        <a:xfrm>
          <a:off x="2608795" y="156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45492</xdr:rowOff>
    </xdr:from>
    <xdr:to>
      <xdr:col>10</xdr:col>
      <xdr:colOff>165100</xdr:colOff>
      <xdr:row>93</xdr:row>
      <xdr:rowOff>147092</xdr:rowOff>
    </xdr:to>
    <xdr:sp macro="" textlink="">
      <xdr:nvSpPr>
        <xdr:cNvPr id="256" name="楕円 255"/>
        <xdr:cNvSpPr/>
      </xdr:nvSpPr>
      <xdr:spPr>
        <a:xfrm>
          <a:off x="1968500" y="159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163619</xdr:rowOff>
    </xdr:from>
    <xdr:ext cx="599010" cy="259045"/>
    <xdr:sp macro="" textlink="">
      <xdr:nvSpPr>
        <xdr:cNvPr id="257" name="テキスト ボックス 256"/>
        <xdr:cNvSpPr txBox="1"/>
      </xdr:nvSpPr>
      <xdr:spPr>
        <a:xfrm>
          <a:off x="1719795" y="157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64339</xdr:rowOff>
    </xdr:from>
    <xdr:to>
      <xdr:col>6</xdr:col>
      <xdr:colOff>38100</xdr:colOff>
      <xdr:row>93</xdr:row>
      <xdr:rowOff>165939</xdr:rowOff>
    </xdr:to>
    <xdr:sp macro="" textlink="">
      <xdr:nvSpPr>
        <xdr:cNvPr id="258" name="楕円 257"/>
        <xdr:cNvSpPr/>
      </xdr:nvSpPr>
      <xdr:spPr>
        <a:xfrm>
          <a:off x="1079500" y="16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11016</xdr:rowOff>
    </xdr:from>
    <xdr:ext cx="599010" cy="259045"/>
    <xdr:sp macro="" textlink="">
      <xdr:nvSpPr>
        <xdr:cNvPr id="259" name="テキスト ボックス 258"/>
        <xdr:cNvSpPr txBox="1"/>
      </xdr:nvSpPr>
      <xdr:spPr>
        <a:xfrm>
          <a:off x="830795" y="157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160901</xdr:rowOff>
    </xdr:from>
    <xdr:to>
      <xdr:col>55</xdr:col>
      <xdr:colOff>0</xdr:colOff>
      <xdr:row>36</xdr:row>
      <xdr:rowOff>17549</xdr:rowOff>
    </xdr:to>
    <xdr:cxnSp macro="">
      <xdr:nvCxnSpPr>
        <xdr:cNvPr id="290" name="直線コネクタ 289"/>
        <xdr:cNvCxnSpPr/>
      </xdr:nvCxnSpPr>
      <xdr:spPr>
        <a:xfrm>
          <a:off x="9639300" y="5647301"/>
          <a:ext cx="838200" cy="54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160901</xdr:rowOff>
    </xdr:from>
    <xdr:to>
      <xdr:col>50</xdr:col>
      <xdr:colOff>114300</xdr:colOff>
      <xdr:row>35</xdr:row>
      <xdr:rowOff>54106</xdr:rowOff>
    </xdr:to>
    <xdr:cxnSp macro="">
      <xdr:nvCxnSpPr>
        <xdr:cNvPr id="293" name="直線コネクタ 292"/>
        <xdr:cNvCxnSpPr/>
      </xdr:nvCxnSpPr>
      <xdr:spPr>
        <a:xfrm flipV="1">
          <a:off x="8750300" y="5647301"/>
          <a:ext cx="889000" cy="40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54106</xdr:rowOff>
    </xdr:from>
    <xdr:to>
      <xdr:col>45</xdr:col>
      <xdr:colOff>177800</xdr:colOff>
      <xdr:row>37</xdr:row>
      <xdr:rowOff>32572</xdr:rowOff>
    </xdr:to>
    <xdr:cxnSp macro="">
      <xdr:nvCxnSpPr>
        <xdr:cNvPr id="296" name="直線コネクタ 295"/>
        <xdr:cNvCxnSpPr/>
      </xdr:nvCxnSpPr>
      <xdr:spPr>
        <a:xfrm flipV="1">
          <a:off x="7861300" y="6054856"/>
          <a:ext cx="889000" cy="3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32572</xdr:rowOff>
    </xdr:from>
    <xdr:to>
      <xdr:col>41</xdr:col>
      <xdr:colOff>50800</xdr:colOff>
      <xdr:row>37</xdr:row>
      <xdr:rowOff>85548</xdr:rowOff>
    </xdr:to>
    <xdr:cxnSp macro="">
      <xdr:nvCxnSpPr>
        <xdr:cNvPr id="299" name="直線コネクタ 298"/>
        <xdr:cNvCxnSpPr/>
      </xdr:nvCxnSpPr>
      <xdr:spPr>
        <a:xfrm flipV="1">
          <a:off x="6972300" y="6376222"/>
          <a:ext cx="889000" cy="5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169667</xdr:rowOff>
    </xdr:from>
    <xdr:ext cx="534377" cy="259045"/>
    <xdr:sp macro="" textlink="">
      <xdr:nvSpPr>
        <xdr:cNvPr id="301" name="テキスト ボックス 300"/>
        <xdr:cNvSpPr txBox="1"/>
      </xdr:nvSpPr>
      <xdr:spPr>
        <a:xfrm>
          <a:off x="7594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138199</xdr:rowOff>
    </xdr:from>
    <xdr:to>
      <xdr:col>55</xdr:col>
      <xdr:colOff>50800</xdr:colOff>
      <xdr:row>36</xdr:row>
      <xdr:rowOff>68349</xdr:rowOff>
    </xdr:to>
    <xdr:sp macro="" textlink="">
      <xdr:nvSpPr>
        <xdr:cNvPr id="309" name="楕円 308"/>
        <xdr:cNvSpPr/>
      </xdr:nvSpPr>
      <xdr:spPr>
        <a:xfrm>
          <a:off x="10426700" y="61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161076</xdr:rowOff>
    </xdr:from>
    <xdr:ext cx="534377" cy="259045"/>
    <xdr:sp macro="" textlink="">
      <xdr:nvSpPr>
        <xdr:cNvPr id="310" name="補助費等該当値テキスト"/>
        <xdr:cNvSpPr txBox="1"/>
      </xdr:nvSpPr>
      <xdr:spPr>
        <a:xfrm>
          <a:off x="10528300" y="59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110101</xdr:rowOff>
    </xdr:from>
    <xdr:to>
      <xdr:col>50</xdr:col>
      <xdr:colOff>165100</xdr:colOff>
      <xdr:row>33</xdr:row>
      <xdr:rowOff>40251</xdr:rowOff>
    </xdr:to>
    <xdr:sp macro="" textlink="">
      <xdr:nvSpPr>
        <xdr:cNvPr id="311" name="楕円 310"/>
        <xdr:cNvSpPr/>
      </xdr:nvSpPr>
      <xdr:spPr>
        <a:xfrm>
          <a:off x="9588500" y="55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56778</xdr:rowOff>
    </xdr:from>
    <xdr:ext cx="599010" cy="259045"/>
    <xdr:sp macro="" textlink="">
      <xdr:nvSpPr>
        <xdr:cNvPr id="312" name="テキスト ボックス 311"/>
        <xdr:cNvSpPr txBox="1"/>
      </xdr:nvSpPr>
      <xdr:spPr>
        <a:xfrm>
          <a:off x="9339795" y="537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3306</xdr:rowOff>
    </xdr:from>
    <xdr:to>
      <xdr:col>46</xdr:col>
      <xdr:colOff>38100</xdr:colOff>
      <xdr:row>35</xdr:row>
      <xdr:rowOff>104906</xdr:rowOff>
    </xdr:to>
    <xdr:sp macro="" textlink="">
      <xdr:nvSpPr>
        <xdr:cNvPr id="313" name="楕円 312"/>
        <xdr:cNvSpPr/>
      </xdr:nvSpPr>
      <xdr:spPr>
        <a:xfrm>
          <a:off x="8699500" y="60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121433</xdr:rowOff>
    </xdr:from>
    <xdr:ext cx="599010" cy="259045"/>
    <xdr:sp macro="" textlink="">
      <xdr:nvSpPr>
        <xdr:cNvPr id="314" name="テキスト ボックス 313"/>
        <xdr:cNvSpPr txBox="1"/>
      </xdr:nvSpPr>
      <xdr:spPr>
        <a:xfrm>
          <a:off x="8450795" y="57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153222</xdr:rowOff>
    </xdr:from>
    <xdr:to>
      <xdr:col>41</xdr:col>
      <xdr:colOff>101600</xdr:colOff>
      <xdr:row>37</xdr:row>
      <xdr:rowOff>83372</xdr:rowOff>
    </xdr:to>
    <xdr:sp macro="" textlink="">
      <xdr:nvSpPr>
        <xdr:cNvPr id="315" name="楕円 314"/>
        <xdr:cNvSpPr/>
      </xdr:nvSpPr>
      <xdr:spPr>
        <a:xfrm>
          <a:off x="7810500" y="63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74499</xdr:rowOff>
    </xdr:from>
    <xdr:ext cx="534377" cy="259045"/>
    <xdr:sp macro="" textlink="">
      <xdr:nvSpPr>
        <xdr:cNvPr id="316" name="テキスト ボックス 315"/>
        <xdr:cNvSpPr txBox="1"/>
      </xdr:nvSpPr>
      <xdr:spPr>
        <a:xfrm>
          <a:off x="7594111" y="64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34748</xdr:rowOff>
    </xdr:from>
    <xdr:to>
      <xdr:col>36</xdr:col>
      <xdr:colOff>165100</xdr:colOff>
      <xdr:row>37</xdr:row>
      <xdr:rowOff>136348</xdr:rowOff>
    </xdr:to>
    <xdr:sp macro="" textlink="">
      <xdr:nvSpPr>
        <xdr:cNvPr id="317" name="楕円 316"/>
        <xdr:cNvSpPr/>
      </xdr:nvSpPr>
      <xdr:spPr>
        <a:xfrm>
          <a:off x="6921500" y="63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127475</xdr:rowOff>
    </xdr:from>
    <xdr:ext cx="534377" cy="259045"/>
    <xdr:sp macro="" textlink="">
      <xdr:nvSpPr>
        <xdr:cNvPr id="318" name="テキスト ボックス 317"/>
        <xdr:cNvSpPr txBox="1"/>
      </xdr:nvSpPr>
      <xdr:spPr>
        <a:xfrm>
          <a:off x="6705111" y="6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128369</xdr:rowOff>
    </xdr:from>
    <xdr:to>
      <xdr:col>55</xdr:col>
      <xdr:colOff>0</xdr:colOff>
      <xdr:row>54</xdr:row>
      <xdr:rowOff>133779</xdr:rowOff>
    </xdr:to>
    <xdr:cxnSp macro="">
      <xdr:nvCxnSpPr>
        <xdr:cNvPr id="347" name="直線コネクタ 346"/>
        <xdr:cNvCxnSpPr/>
      </xdr:nvCxnSpPr>
      <xdr:spPr>
        <a:xfrm flipV="1">
          <a:off x="9639300" y="9215219"/>
          <a:ext cx="8382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133779</xdr:rowOff>
    </xdr:from>
    <xdr:to>
      <xdr:col>50</xdr:col>
      <xdr:colOff>114300</xdr:colOff>
      <xdr:row>57</xdr:row>
      <xdr:rowOff>40652</xdr:rowOff>
    </xdr:to>
    <xdr:cxnSp macro="">
      <xdr:nvCxnSpPr>
        <xdr:cNvPr id="350" name="直線コネクタ 349"/>
        <xdr:cNvCxnSpPr/>
      </xdr:nvCxnSpPr>
      <xdr:spPr>
        <a:xfrm flipV="1">
          <a:off x="8750300" y="9392079"/>
          <a:ext cx="889000" cy="4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30982</xdr:rowOff>
    </xdr:from>
    <xdr:to>
      <xdr:col>45</xdr:col>
      <xdr:colOff>177800</xdr:colOff>
      <xdr:row>57</xdr:row>
      <xdr:rowOff>40652</xdr:rowOff>
    </xdr:to>
    <xdr:cxnSp macro="">
      <xdr:nvCxnSpPr>
        <xdr:cNvPr id="353" name="直線コネクタ 352"/>
        <xdr:cNvCxnSpPr/>
      </xdr:nvCxnSpPr>
      <xdr:spPr>
        <a:xfrm>
          <a:off x="7861300" y="9803632"/>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137109</xdr:rowOff>
    </xdr:from>
    <xdr:to>
      <xdr:col>41</xdr:col>
      <xdr:colOff>50800</xdr:colOff>
      <xdr:row>57</xdr:row>
      <xdr:rowOff>30982</xdr:rowOff>
    </xdr:to>
    <xdr:cxnSp macro="">
      <xdr:nvCxnSpPr>
        <xdr:cNvPr id="356" name="直線コネクタ 355"/>
        <xdr:cNvCxnSpPr/>
      </xdr:nvCxnSpPr>
      <xdr:spPr>
        <a:xfrm>
          <a:off x="6972300" y="9566859"/>
          <a:ext cx="889000" cy="2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77569</xdr:rowOff>
    </xdr:from>
    <xdr:to>
      <xdr:col>55</xdr:col>
      <xdr:colOff>50800</xdr:colOff>
      <xdr:row>54</xdr:row>
      <xdr:rowOff>7719</xdr:rowOff>
    </xdr:to>
    <xdr:sp macro="" textlink="">
      <xdr:nvSpPr>
        <xdr:cNvPr id="366" name="楕円 365"/>
        <xdr:cNvSpPr/>
      </xdr:nvSpPr>
      <xdr:spPr>
        <a:xfrm>
          <a:off x="10426700" y="91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100446</xdr:rowOff>
    </xdr:from>
    <xdr:ext cx="599010" cy="259045"/>
    <xdr:sp macro="" textlink="">
      <xdr:nvSpPr>
        <xdr:cNvPr id="367" name="普通建設事業費該当値テキスト"/>
        <xdr:cNvSpPr txBox="1"/>
      </xdr:nvSpPr>
      <xdr:spPr>
        <a:xfrm>
          <a:off x="10528300" y="901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82979</xdr:rowOff>
    </xdr:from>
    <xdr:to>
      <xdr:col>50</xdr:col>
      <xdr:colOff>165100</xdr:colOff>
      <xdr:row>55</xdr:row>
      <xdr:rowOff>13129</xdr:rowOff>
    </xdr:to>
    <xdr:sp macro="" textlink="">
      <xdr:nvSpPr>
        <xdr:cNvPr id="368" name="楕円 367"/>
        <xdr:cNvSpPr/>
      </xdr:nvSpPr>
      <xdr:spPr>
        <a:xfrm>
          <a:off x="95885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29656</xdr:rowOff>
    </xdr:from>
    <xdr:ext cx="599010" cy="259045"/>
    <xdr:sp macro="" textlink="">
      <xdr:nvSpPr>
        <xdr:cNvPr id="369" name="テキスト ボックス 368"/>
        <xdr:cNvSpPr txBox="1"/>
      </xdr:nvSpPr>
      <xdr:spPr>
        <a:xfrm>
          <a:off x="9339795"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161302</xdr:rowOff>
    </xdr:from>
    <xdr:to>
      <xdr:col>46</xdr:col>
      <xdr:colOff>38100</xdr:colOff>
      <xdr:row>57</xdr:row>
      <xdr:rowOff>91452</xdr:rowOff>
    </xdr:to>
    <xdr:sp macro="" textlink="">
      <xdr:nvSpPr>
        <xdr:cNvPr id="370" name="楕円 369"/>
        <xdr:cNvSpPr/>
      </xdr:nvSpPr>
      <xdr:spPr>
        <a:xfrm>
          <a:off x="8699500" y="97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107979</xdr:rowOff>
    </xdr:from>
    <xdr:ext cx="534377" cy="259045"/>
    <xdr:sp macro="" textlink="">
      <xdr:nvSpPr>
        <xdr:cNvPr id="371" name="テキスト ボックス 370"/>
        <xdr:cNvSpPr txBox="1"/>
      </xdr:nvSpPr>
      <xdr:spPr>
        <a:xfrm>
          <a:off x="8483111" y="95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151632</xdr:rowOff>
    </xdr:from>
    <xdr:to>
      <xdr:col>41</xdr:col>
      <xdr:colOff>101600</xdr:colOff>
      <xdr:row>57</xdr:row>
      <xdr:rowOff>81782</xdr:rowOff>
    </xdr:to>
    <xdr:sp macro="" textlink="">
      <xdr:nvSpPr>
        <xdr:cNvPr id="372" name="楕円 371"/>
        <xdr:cNvSpPr/>
      </xdr:nvSpPr>
      <xdr:spPr>
        <a:xfrm>
          <a:off x="7810500" y="97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72909</xdr:rowOff>
    </xdr:from>
    <xdr:ext cx="534377" cy="259045"/>
    <xdr:sp macro="" textlink="">
      <xdr:nvSpPr>
        <xdr:cNvPr id="373" name="テキスト ボックス 372"/>
        <xdr:cNvSpPr txBox="1"/>
      </xdr:nvSpPr>
      <xdr:spPr>
        <a:xfrm>
          <a:off x="7594111" y="9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86309</xdr:rowOff>
    </xdr:from>
    <xdr:to>
      <xdr:col>36</xdr:col>
      <xdr:colOff>165100</xdr:colOff>
      <xdr:row>56</xdr:row>
      <xdr:rowOff>16459</xdr:rowOff>
    </xdr:to>
    <xdr:sp macro="" textlink="">
      <xdr:nvSpPr>
        <xdr:cNvPr id="374" name="楕円 373"/>
        <xdr:cNvSpPr/>
      </xdr:nvSpPr>
      <xdr:spPr>
        <a:xfrm>
          <a:off x="6921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32986</xdr:rowOff>
    </xdr:from>
    <xdr:ext cx="599010" cy="259045"/>
    <xdr:sp macro="" textlink="">
      <xdr:nvSpPr>
        <xdr:cNvPr id="375" name="テキスト ボックス 374"/>
        <xdr:cNvSpPr txBox="1"/>
      </xdr:nvSpPr>
      <xdr:spPr>
        <a:xfrm>
          <a:off x="6672795" y="92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89557</xdr:rowOff>
    </xdr:from>
    <xdr:to>
      <xdr:col>55</xdr:col>
      <xdr:colOff>0</xdr:colOff>
      <xdr:row>78</xdr:row>
      <xdr:rowOff>110968</xdr:rowOff>
    </xdr:to>
    <xdr:cxnSp macro="">
      <xdr:nvCxnSpPr>
        <xdr:cNvPr id="404" name="直線コネクタ 403"/>
        <xdr:cNvCxnSpPr/>
      </xdr:nvCxnSpPr>
      <xdr:spPr>
        <a:xfrm flipV="1">
          <a:off x="9639300" y="12948307"/>
          <a:ext cx="838200" cy="5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110968</xdr:rowOff>
    </xdr:from>
    <xdr:to>
      <xdr:col>50</xdr:col>
      <xdr:colOff>114300</xdr:colOff>
      <xdr:row>79</xdr:row>
      <xdr:rowOff>19273</xdr:rowOff>
    </xdr:to>
    <xdr:cxnSp macro="">
      <xdr:nvCxnSpPr>
        <xdr:cNvPr id="407" name="直線コネクタ 406"/>
        <xdr:cNvCxnSpPr/>
      </xdr:nvCxnSpPr>
      <xdr:spPr>
        <a:xfrm flipV="1">
          <a:off x="8750300" y="13484068"/>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168382</xdr:rowOff>
    </xdr:from>
    <xdr:to>
      <xdr:col>45</xdr:col>
      <xdr:colOff>177800</xdr:colOff>
      <xdr:row>79</xdr:row>
      <xdr:rowOff>19273</xdr:rowOff>
    </xdr:to>
    <xdr:cxnSp macro="">
      <xdr:nvCxnSpPr>
        <xdr:cNvPr id="410" name="直線コネクタ 409"/>
        <xdr:cNvCxnSpPr/>
      </xdr:nvCxnSpPr>
      <xdr:spPr>
        <a:xfrm>
          <a:off x="7861300" y="13370032"/>
          <a:ext cx="889000" cy="1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142442</xdr:rowOff>
    </xdr:from>
    <xdr:to>
      <xdr:col>41</xdr:col>
      <xdr:colOff>50800</xdr:colOff>
      <xdr:row>77</xdr:row>
      <xdr:rowOff>168382</xdr:rowOff>
    </xdr:to>
    <xdr:cxnSp macro="">
      <xdr:nvCxnSpPr>
        <xdr:cNvPr id="413" name="直線コネクタ 412"/>
        <xdr:cNvCxnSpPr/>
      </xdr:nvCxnSpPr>
      <xdr:spPr>
        <a:xfrm>
          <a:off x="6972300" y="13344092"/>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38757</xdr:rowOff>
    </xdr:from>
    <xdr:to>
      <xdr:col>55</xdr:col>
      <xdr:colOff>50800</xdr:colOff>
      <xdr:row>75</xdr:row>
      <xdr:rowOff>140357</xdr:rowOff>
    </xdr:to>
    <xdr:sp macro="" textlink="">
      <xdr:nvSpPr>
        <xdr:cNvPr id="423" name="楕円 422"/>
        <xdr:cNvSpPr/>
      </xdr:nvSpPr>
      <xdr:spPr>
        <a:xfrm>
          <a:off x="10426700" y="12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61634</xdr:rowOff>
    </xdr:from>
    <xdr:ext cx="599010" cy="259045"/>
    <xdr:sp macro="" textlink="">
      <xdr:nvSpPr>
        <xdr:cNvPr id="424" name="普通建設事業費 （ うち新規整備　）該当値テキスト"/>
        <xdr:cNvSpPr txBox="1"/>
      </xdr:nvSpPr>
      <xdr:spPr>
        <a:xfrm>
          <a:off x="10528300" y="127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60168</xdr:rowOff>
    </xdr:from>
    <xdr:to>
      <xdr:col>50</xdr:col>
      <xdr:colOff>165100</xdr:colOff>
      <xdr:row>78</xdr:row>
      <xdr:rowOff>161768</xdr:rowOff>
    </xdr:to>
    <xdr:sp macro="" textlink="">
      <xdr:nvSpPr>
        <xdr:cNvPr id="425" name="楕円 424"/>
        <xdr:cNvSpPr/>
      </xdr:nvSpPr>
      <xdr:spPr>
        <a:xfrm>
          <a:off x="9588500" y="13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6845</xdr:rowOff>
    </xdr:from>
    <xdr:ext cx="534377" cy="259045"/>
    <xdr:sp macro="" textlink="">
      <xdr:nvSpPr>
        <xdr:cNvPr id="426" name="テキスト ボックス 425"/>
        <xdr:cNvSpPr txBox="1"/>
      </xdr:nvSpPr>
      <xdr:spPr>
        <a:xfrm>
          <a:off x="9372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139923</xdr:rowOff>
    </xdr:from>
    <xdr:to>
      <xdr:col>46</xdr:col>
      <xdr:colOff>38100</xdr:colOff>
      <xdr:row>79</xdr:row>
      <xdr:rowOff>70073</xdr:rowOff>
    </xdr:to>
    <xdr:sp macro="" textlink="">
      <xdr:nvSpPr>
        <xdr:cNvPr id="427" name="楕円 426"/>
        <xdr:cNvSpPr/>
      </xdr:nvSpPr>
      <xdr:spPr>
        <a:xfrm>
          <a:off x="8699500" y="135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61200</xdr:rowOff>
    </xdr:from>
    <xdr:ext cx="469744" cy="259045"/>
    <xdr:sp macro="" textlink="">
      <xdr:nvSpPr>
        <xdr:cNvPr id="428" name="テキスト ボックス 427"/>
        <xdr:cNvSpPr txBox="1"/>
      </xdr:nvSpPr>
      <xdr:spPr>
        <a:xfrm>
          <a:off x="8515428" y="136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117582</xdr:rowOff>
    </xdr:from>
    <xdr:to>
      <xdr:col>41</xdr:col>
      <xdr:colOff>101600</xdr:colOff>
      <xdr:row>78</xdr:row>
      <xdr:rowOff>47732</xdr:rowOff>
    </xdr:to>
    <xdr:sp macro="" textlink="">
      <xdr:nvSpPr>
        <xdr:cNvPr id="429" name="楕円 428"/>
        <xdr:cNvSpPr/>
      </xdr:nvSpPr>
      <xdr:spPr>
        <a:xfrm>
          <a:off x="7810500" y="133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38859</xdr:rowOff>
    </xdr:from>
    <xdr:ext cx="534377" cy="259045"/>
    <xdr:sp macro="" textlink="">
      <xdr:nvSpPr>
        <xdr:cNvPr id="430" name="テキスト ボックス 429"/>
        <xdr:cNvSpPr txBox="1"/>
      </xdr:nvSpPr>
      <xdr:spPr>
        <a:xfrm>
          <a:off x="7594111" y="134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91642</xdr:rowOff>
    </xdr:from>
    <xdr:to>
      <xdr:col>36</xdr:col>
      <xdr:colOff>165100</xdr:colOff>
      <xdr:row>78</xdr:row>
      <xdr:rowOff>21792</xdr:rowOff>
    </xdr:to>
    <xdr:sp macro="" textlink="">
      <xdr:nvSpPr>
        <xdr:cNvPr id="431" name="楕円 430"/>
        <xdr:cNvSpPr/>
      </xdr:nvSpPr>
      <xdr:spPr>
        <a:xfrm>
          <a:off x="6921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38319</xdr:rowOff>
    </xdr:from>
    <xdr:ext cx="534377" cy="259045"/>
    <xdr:sp macro="" textlink="">
      <xdr:nvSpPr>
        <xdr:cNvPr id="432" name="テキスト ボックス 431"/>
        <xdr:cNvSpPr txBox="1"/>
      </xdr:nvSpPr>
      <xdr:spPr>
        <a:xfrm>
          <a:off x="6705111" y="130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81795</xdr:rowOff>
    </xdr:from>
    <xdr:to>
      <xdr:col>55</xdr:col>
      <xdr:colOff>0</xdr:colOff>
      <xdr:row>97</xdr:row>
      <xdr:rowOff>63889</xdr:rowOff>
    </xdr:to>
    <xdr:cxnSp macro="">
      <xdr:nvCxnSpPr>
        <xdr:cNvPr id="461" name="直線コネクタ 460"/>
        <xdr:cNvCxnSpPr/>
      </xdr:nvCxnSpPr>
      <xdr:spPr>
        <a:xfrm flipV="1">
          <a:off x="9639300" y="16540995"/>
          <a:ext cx="8382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96014</xdr:rowOff>
    </xdr:from>
    <xdr:to>
      <xdr:col>50</xdr:col>
      <xdr:colOff>114300</xdr:colOff>
      <xdr:row>97</xdr:row>
      <xdr:rowOff>63889</xdr:rowOff>
    </xdr:to>
    <xdr:cxnSp macro="">
      <xdr:nvCxnSpPr>
        <xdr:cNvPr id="464" name="直線コネクタ 463"/>
        <xdr:cNvCxnSpPr/>
      </xdr:nvCxnSpPr>
      <xdr:spPr>
        <a:xfrm>
          <a:off x="8750300" y="16555214"/>
          <a:ext cx="889000" cy="1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96014</xdr:rowOff>
    </xdr:from>
    <xdr:to>
      <xdr:col>45</xdr:col>
      <xdr:colOff>177800</xdr:colOff>
      <xdr:row>98</xdr:row>
      <xdr:rowOff>63333</xdr:rowOff>
    </xdr:to>
    <xdr:cxnSp macro="">
      <xdr:nvCxnSpPr>
        <xdr:cNvPr id="467" name="直線コネクタ 466"/>
        <xdr:cNvCxnSpPr/>
      </xdr:nvCxnSpPr>
      <xdr:spPr>
        <a:xfrm flipV="1">
          <a:off x="7861300" y="16555214"/>
          <a:ext cx="889000" cy="3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108786</xdr:rowOff>
    </xdr:from>
    <xdr:to>
      <xdr:col>41</xdr:col>
      <xdr:colOff>50800</xdr:colOff>
      <xdr:row>98</xdr:row>
      <xdr:rowOff>63333</xdr:rowOff>
    </xdr:to>
    <xdr:cxnSp macro="">
      <xdr:nvCxnSpPr>
        <xdr:cNvPr id="470" name="直線コネクタ 469"/>
        <xdr:cNvCxnSpPr/>
      </xdr:nvCxnSpPr>
      <xdr:spPr>
        <a:xfrm>
          <a:off x="6972300" y="16396536"/>
          <a:ext cx="889000" cy="4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30995</xdr:rowOff>
    </xdr:from>
    <xdr:to>
      <xdr:col>55</xdr:col>
      <xdr:colOff>50800</xdr:colOff>
      <xdr:row>96</xdr:row>
      <xdr:rowOff>132595</xdr:rowOff>
    </xdr:to>
    <xdr:sp macro="" textlink="">
      <xdr:nvSpPr>
        <xdr:cNvPr id="480" name="楕円 479"/>
        <xdr:cNvSpPr/>
      </xdr:nvSpPr>
      <xdr:spPr>
        <a:xfrm>
          <a:off x="10426700" y="164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53872</xdr:rowOff>
    </xdr:from>
    <xdr:ext cx="534377" cy="259045"/>
    <xdr:sp macro="" textlink="">
      <xdr:nvSpPr>
        <xdr:cNvPr id="481" name="普通建設事業費 （ うち更新整備　）該当値テキスト"/>
        <xdr:cNvSpPr txBox="1"/>
      </xdr:nvSpPr>
      <xdr:spPr>
        <a:xfrm>
          <a:off x="10528300" y="163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13089</xdr:rowOff>
    </xdr:from>
    <xdr:to>
      <xdr:col>50</xdr:col>
      <xdr:colOff>165100</xdr:colOff>
      <xdr:row>97</xdr:row>
      <xdr:rowOff>114689</xdr:rowOff>
    </xdr:to>
    <xdr:sp macro="" textlink="">
      <xdr:nvSpPr>
        <xdr:cNvPr id="482" name="楕円 481"/>
        <xdr:cNvSpPr/>
      </xdr:nvSpPr>
      <xdr:spPr>
        <a:xfrm>
          <a:off x="9588500" y="166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105816</xdr:rowOff>
    </xdr:from>
    <xdr:ext cx="534377" cy="259045"/>
    <xdr:sp macro="" textlink="">
      <xdr:nvSpPr>
        <xdr:cNvPr id="483" name="テキスト ボックス 482"/>
        <xdr:cNvSpPr txBox="1"/>
      </xdr:nvSpPr>
      <xdr:spPr>
        <a:xfrm>
          <a:off x="9372111" y="167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45214</xdr:rowOff>
    </xdr:from>
    <xdr:to>
      <xdr:col>46</xdr:col>
      <xdr:colOff>38100</xdr:colOff>
      <xdr:row>96</xdr:row>
      <xdr:rowOff>146814</xdr:rowOff>
    </xdr:to>
    <xdr:sp macro="" textlink="">
      <xdr:nvSpPr>
        <xdr:cNvPr id="484" name="楕円 483"/>
        <xdr:cNvSpPr/>
      </xdr:nvSpPr>
      <xdr:spPr>
        <a:xfrm>
          <a:off x="8699500" y="165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163341</xdr:rowOff>
    </xdr:from>
    <xdr:ext cx="534377" cy="259045"/>
    <xdr:sp macro="" textlink="">
      <xdr:nvSpPr>
        <xdr:cNvPr id="485" name="テキスト ボックス 484"/>
        <xdr:cNvSpPr txBox="1"/>
      </xdr:nvSpPr>
      <xdr:spPr>
        <a:xfrm>
          <a:off x="8483111" y="1627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12533</xdr:rowOff>
    </xdr:from>
    <xdr:to>
      <xdr:col>41</xdr:col>
      <xdr:colOff>101600</xdr:colOff>
      <xdr:row>98</xdr:row>
      <xdr:rowOff>114133</xdr:rowOff>
    </xdr:to>
    <xdr:sp macro="" textlink="">
      <xdr:nvSpPr>
        <xdr:cNvPr id="486" name="楕円 485"/>
        <xdr:cNvSpPr/>
      </xdr:nvSpPr>
      <xdr:spPr>
        <a:xfrm>
          <a:off x="7810500" y="168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105260</xdr:rowOff>
    </xdr:from>
    <xdr:ext cx="534377" cy="259045"/>
    <xdr:sp macro="" textlink="">
      <xdr:nvSpPr>
        <xdr:cNvPr id="487" name="テキスト ボックス 486"/>
        <xdr:cNvSpPr txBox="1"/>
      </xdr:nvSpPr>
      <xdr:spPr>
        <a:xfrm>
          <a:off x="7594111" y="169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57986</xdr:rowOff>
    </xdr:from>
    <xdr:to>
      <xdr:col>36</xdr:col>
      <xdr:colOff>165100</xdr:colOff>
      <xdr:row>95</xdr:row>
      <xdr:rowOff>159586</xdr:rowOff>
    </xdr:to>
    <xdr:sp macro="" textlink="">
      <xdr:nvSpPr>
        <xdr:cNvPr id="488" name="楕円 487"/>
        <xdr:cNvSpPr/>
      </xdr:nvSpPr>
      <xdr:spPr>
        <a:xfrm>
          <a:off x="6921500" y="163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4663</xdr:rowOff>
    </xdr:from>
    <xdr:ext cx="534377" cy="259045"/>
    <xdr:sp macro="" textlink="">
      <xdr:nvSpPr>
        <xdr:cNvPr id="489" name="テキスト ボックス 488"/>
        <xdr:cNvSpPr txBox="1"/>
      </xdr:nvSpPr>
      <xdr:spPr>
        <a:xfrm>
          <a:off x="6705111" y="161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29515</xdr:rowOff>
    </xdr:from>
    <xdr:to>
      <xdr:col>85</xdr:col>
      <xdr:colOff>127000</xdr:colOff>
      <xdr:row>34</xdr:row>
      <xdr:rowOff>70520</xdr:rowOff>
    </xdr:to>
    <xdr:cxnSp macro="">
      <xdr:nvCxnSpPr>
        <xdr:cNvPr id="514" name="直線コネクタ 513"/>
        <xdr:cNvCxnSpPr/>
      </xdr:nvCxnSpPr>
      <xdr:spPr>
        <a:xfrm>
          <a:off x="15481300" y="5858815"/>
          <a:ext cx="8382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29515</xdr:rowOff>
    </xdr:from>
    <xdr:to>
      <xdr:col>81</xdr:col>
      <xdr:colOff>50800</xdr:colOff>
      <xdr:row>35</xdr:row>
      <xdr:rowOff>52678</xdr:rowOff>
    </xdr:to>
    <xdr:cxnSp macro="">
      <xdr:nvCxnSpPr>
        <xdr:cNvPr id="517" name="直線コネクタ 516"/>
        <xdr:cNvCxnSpPr/>
      </xdr:nvCxnSpPr>
      <xdr:spPr>
        <a:xfrm flipV="1">
          <a:off x="14592300" y="5858815"/>
          <a:ext cx="889000" cy="1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52678</xdr:rowOff>
    </xdr:from>
    <xdr:to>
      <xdr:col>76</xdr:col>
      <xdr:colOff>114300</xdr:colOff>
      <xdr:row>38</xdr:row>
      <xdr:rowOff>4620</xdr:rowOff>
    </xdr:to>
    <xdr:cxnSp macro="">
      <xdr:nvCxnSpPr>
        <xdr:cNvPr id="520" name="直線コネクタ 519"/>
        <xdr:cNvCxnSpPr/>
      </xdr:nvCxnSpPr>
      <xdr:spPr>
        <a:xfrm flipV="1">
          <a:off x="13703300" y="6053428"/>
          <a:ext cx="889000" cy="46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4620</xdr:rowOff>
    </xdr:from>
    <xdr:to>
      <xdr:col>71</xdr:col>
      <xdr:colOff>177800</xdr:colOff>
      <xdr:row>38</xdr:row>
      <xdr:rowOff>25400</xdr:rowOff>
    </xdr:to>
    <xdr:cxnSp macro="">
      <xdr:nvCxnSpPr>
        <xdr:cNvPr id="523" name="直線コネクタ 522"/>
        <xdr:cNvCxnSpPr/>
      </xdr:nvCxnSpPr>
      <xdr:spPr>
        <a:xfrm flipV="1">
          <a:off x="12814300" y="6519720"/>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19720</xdr:rowOff>
    </xdr:from>
    <xdr:to>
      <xdr:col>85</xdr:col>
      <xdr:colOff>177800</xdr:colOff>
      <xdr:row>34</xdr:row>
      <xdr:rowOff>121320</xdr:rowOff>
    </xdr:to>
    <xdr:sp macro="" textlink="">
      <xdr:nvSpPr>
        <xdr:cNvPr id="533" name="楕円 532"/>
        <xdr:cNvSpPr/>
      </xdr:nvSpPr>
      <xdr:spPr>
        <a:xfrm>
          <a:off x="16268700" y="5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42597</xdr:rowOff>
    </xdr:from>
    <xdr:ext cx="599010" cy="259045"/>
    <xdr:sp macro="" textlink="">
      <xdr:nvSpPr>
        <xdr:cNvPr id="534" name="災害復旧事業費該当値テキスト"/>
        <xdr:cNvSpPr txBox="1"/>
      </xdr:nvSpPr>
      <xdr:spPr>
        <a:xfrm>
          <a:off x="16370300" y="570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150165</xdr:rowOff>
    </xdr:from>
    <xdr:to>
      <xdr:col>81</xdr:col>
      <xdr:colOff>101600</xdr:colOff>
      <xdr:row>34</xdr:row>
      <xdr:rowOff>80315</xdr:rowOff>
    </xdr:to>
    <xdr:sp macro="" textlink="">
      <xdr:nvSpPr>
        <xdr:cNvPr id="535" name="楕円 534"/>
        <xdr:cNvSpPr/>
      </xdr:nvSpPr>
      <xdr:spPr>
        <a:xfrm>
          <a:off x="15430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96842</xdr:rowOff>
    </xdr:from>
    <xdr:ext cx="599010" cy="259045"/>
    <xdr:sp macro="" textlink="">
      <xdr:nvSpPr>
        <xdr:cNvPr id="536" name="テキスト ボックス 535"/>
        <xdr:cNvSpPr txBox="1"/>
      </xdr:nvSpPr>
      <xdr:spPr>
        <a:xfrm>
          <a:off x="15181795" y="558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1878</xdr:rowOff>
    </xdr:from>
    <xdr:to>
      <xdr:col>76</xdr:col>
      <xdr:colOff>165100</xdr:colOff>
      <xdr:row>35</xdr:row>
      <xdr:rowOff>103478</xdr:rowOff>
    </xdr:to>
    <xdr:sp macro="" textlink="">
      <xdr:nvSpPr>
        <xdr:cNvPr id="537" name="楕円 536"/>
        <xdr:cNvSpPr/>
      </xdr:nvSpPr>
      <xdr:spPr>
        <a:xfrm>
          <a:off x="14541500" y="60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120005</xdr:rowOff>
    </xdr:from>
    <xdr:ext cx="534377" cy="259045"/>
    <xdr:sp macro="" textlink="">
      <xdr:nvSpPr>
        <xdr:cNvPr id="538" name="テキスト ボックス 537"/>
        <xdr:cNvSpPr txBox="1"/>
      </xdr:nvSpPr>
      <xdr:spPr>
        <a:xfrm>
          <a:off x="14325111" y="5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125270</xdr:rowOff>
    </xdr:from>
    <xdr:to>
      <xdr:col>72</xdr:col>
      <xdr:colOff>38100</xdr:colOff>
      <xdr:row>38</xdr:row>
      <xdr:rowOff>55420</xdr:rowOff>
    </xdr:to>
    <xdr:sp macro="" textlink="">
      <xdr:nvSpPr>
        <xdr:cNvPr id="539" name="楕円 538"/>
        <xdr:cNvSpPr/>
      </xdr:nvSpPr>
      <xdr:spPr>
        <a:xfrm>
          <a:off x="13652500" y="64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46547</xdr:rowOff>
    </xdr:from>
    <xdr:ext cx="469744" cy="259045"/>
    <xdr:sp macro="" textlink="">
      <xdr:nvSpPr>
        <xdr:cNvPr id="540" name="テキスト ボックス 539"/>
        <xdr:cNvSpPr txBox="1"/>
      </xdr:nvSpPr>
      <xdr:spPr>
        <a:xfrm>
          <a:off x="13468428" y="656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5040</xdr:rowOff>
    </xdr:from>
    <xdr:to>
      <xdr:col>85</xdr:col>
      <xdr:colOff>127000</xdr:colOff>
      <xdr:row>76</xdr:row>
      <xdr:rowOff>6669</xdr:rowOff>
    </xdr:to>
    <xdr:cxnSp macro="">
      <xdr:nvCxnSpPr>
        <xdr:cNvPr id="620" name="直線コネクタ 619"/>
        <xdr:cNvCxnSpPr/>
      </xdr:nvCxnSpPr>
      <xdr:spPr>
        <a:xfrm>
          <a:off x="15481300" y="1303524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149530</xdr:rowOff>
    </xdr:from>
    <xdr:to>
      <xdr:col>81</xdr:col>
      <xdr:colOff>50800</xdr:colOff>
      <xdr:row>76</xdr:row>
      <xdr:rowOff>5040</xdr:rowOff>
    </xdr:to>
    <xdr:cxnSp macro="">
      <xdr:nvCxnSpPr>
        <xdr:cNvPr id="623" name="直線コネクタ 622"/>
        <xdr:cNvCxnSpPr/>
      </xdr:nvCxnSpPr>
      <xdr:spPr>
        <a:xfrm>
          <a:off x="14592300" y="13008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149530</xdr:rowOff>
    </xdr:from>
    <xdr:to>
      <xdr:col>76</xdr:col>
      <xdr:colOff>114300</xdr:colOff>
      <xdr:row>76</xdr:row>
      <xdr:rowOff>48450</xdr:rowOff>
    </xdr:to>
    <xdr:cxnSp macro="">
      <xdr:nvCxnSpPr>
        <xdr:cNvPr id="626" name="直線コネクタ 625"/>
        <xdr:cNvCxnSpPr/>
      </xdr:nvCxnSpPr>
      <xdr:spPr>
        <a:xfrm flipV="1">
          <a:off x="13703300" y="13008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25126</xdr:rowOff>
    </xdr:from>
    <xdr:to>
      <xdr:col>71</xdr:col>
      <xdr:colOff>177800</xdr:colOff>
      <xdr:row>76</xdr:row>
      <xdr:rowOff>48450</xdr:rowOff>
    </xdr:to>
    <xdr:cxnSp macro="">
      <xdr:nvCxnSpPr>
        <xdr:cNvPr id="629" name="直線コネクタ 628"/>
        <xdr:cNvCxnSpPr/>
      </xdr:nvCxnSpPr>
      <xdr:spPr>
        <a:xfrm>
          <a:off x="12814300" y="13055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1" name="テキスト ボックス 630"/>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127320</xdr:rowOff>
    </xdr:from>
    <xdr:to>
      <xdr:col>85</xdr:col>
      <xdr:colOff>177800</xdr:colOff>
      <xdr:row>76</xdr:row>
      <xdr:rowOff>57469</xdr:rowOff>
    </xdr:to>
    <xdr:sp macro="" textlink="">
      <xdr:nvSpPr>
        <xdr:cNvPr id="639" name="楕円 638"/>
        <xdr:cNvSpPr/>
      </xdr:nvSpPr>
      <xdr:spPr>
        <a:xfrm>
          <a:off x="162687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150197</xdr:rowOff>
    </xdr:from>
    <xdr:ext cx="534377" cy="259045"/>
    <xdr:sp macro="" textlink="">
      <xdr:nvSpPr>
        <xdr:cNvPr id="640" name="公債費該当値テキスト"/>
        <xdr:cNvSpPr txBox="1"/>
      </xdr:nvSpPr>
      <xdr:spPr>
        <a:xfrm>
          <a:off x="16370300" y="12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125689</xdr:rowOff>
    </xdr:from>
    <xdr:to>
      <xdr:col>81</xdr:col>
      <xdr:colOff>101600</xdr:colOff>
      <xdr:row>76</xdr:row>
      <xdr:rowOff>55838</xdr:rowOff>
    </xdr:to>
    <xdr:sp macro="" textlink="">
      <xdr:nvSpPr>
        <xdr:cNvPr id="641" name="楕円 640"/>
        <xdr:cNvSpPr/>
      </xdr:nvSpPr>
      <xdr:spPr>
        <a:xfrm>
          <a:off x="15430500" y="129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72366</xdr:rowOff>
    </xdr:from>
    <xdr:ext cx="534377" cy="259045"/>
    <xdr:sp macro="" textlink="">
      <xdr:nvSpPr>
        <xdr:cNvPr id="642" name="テキスト ボックス 641"/>
        <xdr:cNvSpPr txBox="1"/>
      </xdr:nvSpPr>
      <xdr:spPr>
        <a:xfrm>
          <a:off x="15214111" y="12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98730</xdr:rowOff>
    </xdr:from>
    <xdr:to>
      <xdr:col>76</xdr:col>
      <xdr:colOff>165100</xdr:colOff>
      <xdr:row>76</xdr:row>
      <xdr:rowOff>28879</xdr:rowOff>
    </xdr:to>
    <xdr:sp macro="" textlink="">
      <xdr:nvSpPr>
        <xdr:cNvPr id="643" name="楕円 642"/>
        <xdr:cNvSpPr/>
      </xdr:nvSpPr>
      <xdr:spPr>
        <a:xfrm>
          <a:off x="14541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45407</xdr:rowOff>
    </xdr:from>
    <xdr:ext cx="534377" cy="259045"/>
    <xdr:sp macro="" textlink="">
      <xdr:nvSpPr>
        <xdr:cNvPr id="644" name="テキスト ボックス 643"/>
        <xdr:cNvSpPr txBox="1"/>
      </xdr:nvSpPr>
      <xdr:spPr>
        <a:xfrm>
          <a:off x="14325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169100</xdr:rowOff>
    </xdr:from>
    <xdr:to>
      <xdr:col>72</xdr:col>
      <xdr:colOff>38100</xdr:colOff>
      <xdr:row>76</xdr:row>
      <xdr:rowOff>99250</xdr:rowOff>
    </xdr:to>
    <xdr:sp macro="" textlink="">
      <xdr:nvSpPr>
        <xdr:cNvPr id="645" name="楕円 644"/>
        <xdr:cNvSpPr/>
      </xdr:nvSpPr>
      <xdr:spPr>
        <a:xfrm>
          <a:off x="13652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115778</xdr:rowOff>
    </xdr:from>
    <xdr:ext cx="534377" cy="259045"/>
    <xdr:sp macro="" textlink="">
      <xdr:nvSpPr>
        <xdr:cNvPr id="646" name="テキスト ボックス 645"/>
        <xdr:cNvSpPr txBox="1"/>
      </xdr:nvSpPr>
      <xdr:spPr>
        <a:xfrm>
          <a:off x="13436111" y="128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145776</xdr:rowOff>
    </xdr:from>
    <xdr:to>
      <xdr:col>67</xdr:col>
      <xdr:colOff>101600</xdr:colOff>
      <xdr:row>76</xdr:row>
      <xdr:rowOff>75926</xdr:rowOff>
    </xdr:to>
    <xdr:sp macro="" textlink="">
      <xdr:nvSpPr>
        <xdr:cNvPr id="647" name="楕円 646"/>
        <xdr:cNvSpPr/>
      </xdr:nvSpPr>
      <xdr:spPr>
        <a:xfrm>
          <a:off x="127635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92453</xdr:rowOff>
    </xdr:from>
    <xdr:ext cx="534377" cy="259045"/>
    <xdr:sp macro="" textlink="">
      <xdr:nvSpPr>
        <xdr:cNvPr id="648" name="テキスト ボックス 647"/>
        <xdr:cNvSpPr txBox="1"/>
      </xdr:nvSpPr>
      <xdr:spPr>
        <a:xfrm>
          <a:off x="12547111" y="127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86916</xdr:rowOff>
    </xdr:from>
    <xdr:to>
      <xdr:col>85</xdr:col>
      <xdr:colOff>127000</xdr:colOff>
      <xdr:row>97</xdr:row>
      <xdr:rowOff>170137</xdr:rowOff>
    </xdr:to>
    <xdr:cxnSp macro="">
      <xdr:nvCxnSpPr>
        <xdr:cNvPr id="679" name="直線コネクタ 678"/>
        <xdr:cNvCxnSpPr/>
      </xdr:nvCxnSpPr>
      <xdr:spPr>
        <a:xfrm flipV="1">
          <a:off x="15481300" y="16717566"/>
          <a:ext cx="838200" cy="8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170137</xdr:rowOff>
    </xdr:from>
    <xdr:to>
      <xdr:col>81</xdr:col>
      <xdr:colOff>50800</xdr:colOff>
      <xdr:row>99</xdr:row>
      <xdr:rowOff>63227</xdr:rowOff>
    </xdr:to>
    <xdr:cxnSp macro="">
      <xdr:nvCxnSpPr>
        <xdr:cNvPr id="682" name="直線コネクタ 681"/>
        <xdr:cNvCxnSpPr/>
      </xdr:nvCxnSpPr>
      <xdr:spPr>
        <a:xfrm flipV="1">
          <a:off x="14592300" y="16800787"/>
          <a:ext cx="889000" cy="2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63227</xdr:rowOff>
    </xdr:from>
    <xdr:to>
      <xdr:col>76</xdr:col>
      <xdr:colOff>114300</xdr:colOff>
      <xdr:row>99</xdr:row>
      <xdr:rowOff>70348</xdr:rowOff>
    </xdr:to>
    <xdr:cxnSp macro="">
      <xdr:nvCxnSpPr>
        <xdr:cNvPr id="685" name="直線コネクタ 684"/>
        <xdr:cNvCxnSpPr/>
      </xdr:nvCxnSpPr>
      <xdr:spPr>
        <a:xfrm flipV="1">
          <a:off x="13703300" y="17036777"/>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27577</xdr:rowOff>
    </xdr:from>
    <xdr:to>
      <xdr:col>71</xdr:col>
      <xdr:colOff>177800</xdr:colOff>
      <xdr:row>99</xdr:row>
      <xdr:rowOff>70348</xdr:rowOff>
    </xdr:to>
    <xdr:cxnSp macro="">
      <xdr:nvCxnSpPr>
        <xdr:cNvPr id="688" name="直線コネクタ 687"/>
        <xdr:cNvCxnSpPr/>
      </xdr:nvCxnSpPr>
      <xdr:spPr>
        <a:xfrm>
          <a:off x="12814300" y="1700112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36116</xdr:rowOff>
    </xdr:from>
    <xdr:to>
      <xdr:col>85</xdr:col>
      <xdr:colOff>177800</xdr:colOff>
      <xdr:row>97</xdr:row>
      <xdr:rowOff>137716</xdr:rowOff>
    </xdr:to>
    <xdr:sp macro="" textlink="">
      <xdr:nvSpPr>
        <xdr:cNvPr id="698" name="楕円 697"/>
        <xdr:cNvSpPr/>
      </xdr:nvSpPr>
      <xdr:spPr>
        <a:xfrm>
          <a:off x="162687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58993</xdr:rowOff>
    </xdr:from>
    <xdr:ext cx="534377" cy="259045"/>
    <xdr:sp macro="" textlink="">
      <xdr:nvSpPr>
        <xdr:cNvPr id="699" name="積立金該当値テキスト"/>
        <xdr:cNvSpPr txBox="1"/>
      </xdr:nvSpPr>
      <xdr:spPr>
        <a:xfrm>
          <a:off x="16370300" y="165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119337</xdr:rowOff>
    </xdr:from>
    <xdr:to>
      <xdr:col>81</xdr:col>
      <xdr:colOff>101600</xdr:colOff>
      <xdr:row>98</xdr:row>
      <xdr:rowOff>49487</xdr:rowOff>
    </xdr:to>
    <xdr:sp macro="" textlink="">
      <xdr:nvSpPr>
        <xdr:cNvPr id="700" name="楕円 699"/>
        <xdr:cNvSpPr/>
      </xdr:nvSpPr>
      <xdr:spPr>
        <a:xfrm>
          <a:off x="15430500" y="16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66014</xdr:rowOff>
    </xdr:from>
    <xdr:ext cx="534377" cy="259045"/>
    <xdr:sp macro="" textlink="">
      <xdr:nvSpPr>
        <xdr:cNvPr id="701" name="テキスト ボックス 700"/>
        <xdr:cNvSpPr txBox="1"/>
      </xdr:nvSpPr>
      <xdr:spPr>
        <a:xfrm>
          <a:off x="15214111" y="16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12427</xdr:rowOff>
    </xdr:from>
    <xdr:to>
      <xdr:col>76</xdr:col>
      <xdr:colOff>165100</xdr:colOff>
      <xdr:row>99</xdr:row>
      <xdr:rowOff>114027</xdr:rowOff>
    </xdr:to>
    <xdr:sp macro="" textlink="">
      <xdr:nvSpPr>
        <xdr:cNvPr id="702" name="楕円 701"/>
        <xdr:cNvSpPr/>
      </xdr:nvSpPr>
      <xdr:spPr>
        <a:xfrm>
          <a:off x="14541500" y="16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105154</xdr:rowOff>
    </xdr:from>
    <xdr:ext cx="469744" cy="259045"/>
    <xdr:sp macro="" textlink="">
      <xdr:nvSpPr>
        <xdr:cNvPr id="703" name="テキスト ボックス 702"/>
        <xdr:cNvSpPr txBox="1"/>
      </xdr:nvSpPr>
      <xdr:spPr>
        <a:xfrm>
          <a:off x="14357428" y="170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19548</xdr:rowOff>
    </xdr:from>
    <xdr:to>
      <xdr:col>72</xdr:col>
      <xdr:colOff>38100</xdr:colOff>
      <xdr:row>99</xdr:row>
      <xdr:rowOff>121148</xdr:rowOff>
    </xdr:to>
    <xdr:sp macro="" textlink="">
      <xdr:nvSpPr>
        <xdr:cNvPr id="704" name="楕円 703"/>
        <xdr:cNvSpPr/>
      </xdr:nvSpPr>
      <xdr:spPr>
        <a:xfrm>
          <a:off x="13652500" y="169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112275</xdr:rowOff>
    </xdr:from>
    <xdr:ext cx="469744" cy="259045"/>
    <xdr:sp macro="" textlink="">
      <xdr:nvSpPr>
        <xdr:cNvPr id="705" name="テキスト ボックス 704"/>
        <xdr:cNvSpPr txBox="1"/>
      </xdr:nvSpPr>
      <xdr:spPr>
        <a:xfrm>
          <a:off x="13468428" y="1708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148227</xdr:rowOff>
    </xdr:from>
    <xdr:to>
      <xdr:col>67</xdr:col>
      <xdr:colOff>101600</xdr:colOff>
      <xdr:row>99</xdr:row>
      <xdr:rowOff>78377</xdr:rowOff>
    </xdr:to>
    <xdr:sp macro="" textlink="">
      <xdr:nvSpPr>
        <xdr:cNvPr id="706" name="楕円 705"/>
        <xdr:cNvSpPr/>
      </xdr:nvSpPr>
      <xdr:spPr>
        <a:xfrm>
          <a:off x="12763500" y="169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69504</xdr:rowOff>
    </xdr:from>
    <xdr:ext cx="469744" cy="259045"/>
    <xdr:sp macro="" textlink="">
      <xdr:nvSpPr>
        <xdr:cNvPr id="707" name="テキスト ボックス 706"/>
        <xdr:cNvSpPr txBox="1"/>
      </xdr:nvSpPr>
      <xdr:spPr>
        <a:xfrm>
          <a:off x="12579428" y="1704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89964</xdr:rowOff>
    </xdr:from>
    <xdr:to>
      <xdr:col>111</xdr:col>
      <xdr:colOff>177800</xdr:colOff>
      <xdr:row>59</xdr:row>
      <xdr:rowOff>98878</xdr:rowOff>
    </xdr:to>
    <xdr:cxnSp macro="">
      <xdr:nvCxnSpPr>
        <xdr:cNvPr id="798" name="直線コネクタ 797"/>
        <xdr:cNvCxnSpPr/>
      </xdr:nvCxnSpPr>
      <xdr:spPr>
        <a:xfrm>
          <a:off x="20434300" y="1020551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89964</xdr:rowOff>
    </xdr:from>
    <xdr:to>
      <xdr:col>107</xdr:col>
      <xdr:colOff>50800</xdr:colOff>
      <xdr:row>59</xdr:row>
      <xdr:rowOff>98878</xdr:rowOff>
    </xdr:to>
    <xdr:cxnSp macro="">
      <xdr:nvCxnSpPr>
        <xdr:cNvPr id="801" name="直線コネクタ 800"/>
        <xdr:cNvCxnSpPr/>
      </xdr:nvCxnSpPr>
      <xdr:spPr>
        <a:xfrm flipV="1">
          <a:off x="19545300" y="10205514"/>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39164</xdr:rowOff>
    </xdr:from>
    <xdr:to>
      <xdr:col>107</xdr:col>
      <xdr:colOff>101600</xdr:colOff>
      <xdr:row>59</xdr:row>
      <xdr:rowOff>140764</xdr:rowOff>
    </xdr:to>
    <xdr:sp macro="" textlink="">
      <xdr:nvSpPr>
        <xdr:cNvPr id="818" name="楕円 817"/>
        <xdr:cNvSpPr/>
      </xdr:nvSpPr>
      <xdr:spPr>
        <a:xfrm>
          <a:off x="20383500" y="101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131891</xdr:rowOff>
    </xdr:from>
    <xdr:ext cx="378565" cy="259045"/>
    <xdr:sp macro="" textlink="">
      <xdr:nvSpPr>
        <xdr:cNvPr id="819" name="テキスト ボックス 818"/>
        <xdr:cNvSpPr txBox="1"/>
      </xdr:nvSpPr>
      <xdr:spPr>
        <a:xfrm>
          <a:off x="20245017" y="102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115926</xdr:rowOff>
    </xdr:from>
    <xdr:to>
      <xdr:col>116</xdr:col>
      <xdr:colOff>63500</xdr:colOff>
      <xdr:row>76</xdr:row>
      <xdr:rowOff>116460</xdr:rowOff>
    </xdr:to>
    <xdr:cxnSp macro="">
      <xdr:nvCxnSpPr>
        <xdr:cNvPr id="852" name="直線コネクタ 851"/>
        <xdr:cNvCxnSpPr/>
      </xdr:nvCxnSpPr>
      <xdr:spPr>
        <a:xfrm>
          <a:off x="21323300" y="1314612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115926</xdr:rowOff>
    </xdr:from>
    <xdr:to>
      <xdr:col>111</xdr:col>
      <xdr:colOff>177800</xdr:colOff>
      <xdr:row>76</xdr:row>
      <xdr:rowOff>126121</xdr:rowOff>
    </xdr:to>
    <xdr:cxnSp macro="">
      <xdr:nvCxnSpPr>
        <xdr:cNvPr id="855" name="直線コネクタ 854"/>
        <xdr:cNvCxnSpPr/>
      </xdr:nvCxnSpPr>
      <xdr:spPr>
        <a:xfrm flipV="1">
          <a:off x="20434300" y="1314612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126121</xdr:rowOff>
    </xdr:from>
    <xdr:to>
      <xdr:col>107</xdr:col>
      <xdr:colOff>50800</xdr:colOff>
      <xdr:row>76</xdr:row>
      <xdr:rowOff>139219</xdr:rowOff>
    </xdr:to>
    <xdr:cxnSp macro="">
      <xdr:nvCxnSpPr>
        <xdr:cNvPr id="858" name="直線コネクタ 857"/>
        <xdr:cNvCxnSpPr/>
      </xdr:nvCxnSpPr>
      <xdr:spPr>
        <a:xfrm flipV="1">
          <a:off x="19545300" y="13156321"/>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72537</xdr:rowOff>
    </xdr:from>
    <xdr:to>
      <xdr:col>102</xdr:col>
      <xdr:colOff>114300</xdr:colOff>
      <xdr:row>76</xdr:row>
      <xdr:rowOff>139219</xdr:rowOff>
    </xdr:to>
    <xdr:cxnSp macro="">
      <xdr:nvCxnSpPr>
        <xdr:cNvPr id="861" name="直線コネクタ 860"/>
        <xdr:cNvCxnSpPr/>
      </xdr:nvCxnSpPr>
      <xdr:spPr>
        <a:xfrm>
          <a:off x="18656300" y="13102737"/>
          <a:ext cx="889000" cy="6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63" name="テキスト ボックス 862"/>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65660</xdr:rowOff>
    </xdr:from>
    <xdr:to>
      <xdr:col>116</xdr:col>
      <xdr:colOff>114300</xdr:colOff>
      <xdr:row>76</xdr:row>
      <xdr:rowOff>167260</xdr:rowOff>
    </xdr:to>
    <xdr:sp macro="" textlink="">
      <xdr:nvSpPr>
        <xdr:cNvPr id="871" name="楕円 870"/>
        <xdr:cNvSpPr/>
      </xdr:nvSpPr>
      <xdr:spPr>
        <a:xfrm>
          <a:off x="22110700" y="13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44087</xdr:rowOff>
    </xdr:from>
    <xdr:ext cx="534377" cy="259045"/>
    <xdr:sp macro="" textlink="">
      <xdr:nvSpPr>
        <xdr:cNvPr id="872" name="繰出金該当値テキスト"/>
        <xdr:cNvSpPr txBox="1"/>
      </xdr:nvSpPr>
      <xdr:spPr>
        <a:xfrm>
          <a:off x="22212300" y="130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65126</xdr:rowOff>
    </xdr:from>
    <xdr:to>
      <xdr:col>112</xdr:col>
      <xdr:colOff>38100</xdr:colOff>
      <xdr:row>76</xdr:row>
      <xdr:rowOff>166726</xdr:rowOff>
    </xdr:to>
    <xdr:sp macro="" textlink="">
      <xdr:nvSpPr>
        <xdr:cNvPr id="873" name="楕円 872"/>
        <xdr:cNvSpPr/>
      </xdr:nvSpPr>
      <xdr:spPr>
        <a:xfrm>
          <a:off x="21272500" y="13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157853</xdr:rowOff>
    </xdr:from>
    <xdr:ext cx="534377" cy="259045"/>
    <xdr:sp macro="" textlink="">
      <xdr:nvSpPr>
        <xdr:cNvPr id="874" name="テキスト ボックス 873"/>
        <xdr:cNvSpPr txBox="1"/>
      </xdr:nvSpPr>
      <xdr:spPr>
        <a:xfrm>
          <a:off x="21056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75321</xdr:rowOff>
    </xdr:from>
    <xdr:to>
      <xdr:col>107</xdr:col>
      <xdr:colOff>101600</xdr:colOff>
      <xdr:row>77</xdr:row>
      <xdr:rowOff>5471</xdr:rowOff>
    </xdr:to>
    <xdr:sp macro="" textlink="">
      <xdr:nvSpPr>
        <xdr:cNvPr id="875" name="楕円 874"/>
        <xdr:cNvSpPr/>
      </xdr:nvSpPr>
      <xdr:spPr>
        <a:xfrm>
          <a:off x="20383500" y="131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168048</xdr:rowOff>
    </xdr:from>
    <xdr:ext cx="534377" cy="259045"/>
    <xdr:sp macro="" textlink="">
      <xdr:nvSpPr>
        <xdr:cNvPr id="876" name="テキスト ボックス 875"/>
        <xdr:cNvSpPr txBox="1"/>
      </xdr:nvSpPr>
      <xdr:spPr>
        <a:xfrm>
          <a:off x="20167111" y="1319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88419</xdr:rowOff>
    </xdr:from>
    <xdr:to>
      <xdr:col>102</xdr:col>
      <xdr:colOff>165100</xdr:colOff>
      <xdr:row>77</xdr:row>
      <xdr:rowOff>18569</xdr:rowOff>
    </xdr:to>
    <xdr:sp macro="" textlink="">
      <xdr:nvSpPr>
        <xdr:cNvPr id="877" name="楕円 876"/>
        <xdr:cNvSpPr/>
      </xdr:nvSpPr>
      <xdr:spPr>
        <a:xfrm>
          <a:off x="19494500" y="131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9696</xdr:rowOff>
    </xdr:from>
    <xdr:ext cx="534377" cy="259045"/>
    <xdr:sp macro="" textlink="">
      <xdr:nvSpPr>
        <xdr:cNvPr id="878" name="テキスト ボックス 877"/>
        <xdr:cNvSpPr txBox="1"/>
      </xdr:nvSpPr>
      <xdr:spPr>
        <a:xfrm>
          <a:off x="19278111" y="13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21737</xdr:rowOff>
    </xdr:from>
    <xdr:to>
      <xdr:col>98</xdr:col>
      <xdr:colOff>38100</xdr:colOff>
      <xdr:row>76</xdr:row>
      <xdr:rowOff>123337</xdr:rowOff>
    </xdr:to>
    <xdr:sp macro="" textlink="">
      <xdr:nvSpPr>
        <xdr:cNvPr id="879" name="楕円 878"/>
        <xdr:cNvSpPr/>
      </xdr:nvSpPr>
      <xdr:spPr>
        <a:xfrm>
          <a:off x="18605500" y="130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139864</xdr:rowOff>
    </xdr:from>
    <xdr:ext cx="534377" cy="259045"/>
    <xdr:sp macro="" textlink="">
      <xdr:nvSpPr>
        <xdr:cNvPr id="880" name="テキスト ボックス 879"/>
        <xdr:cNvSpPr txBox="1"/>
      </xdr:nvSpPr>
      <xdr:spPr>
        <a:xfrm>
          <a:off x="18389111" y="128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位以内に入ったものが、災害復旧事業費、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扶助費である。</a:t>
          </a:r>
          <a:endParaRPr lang="ja-JP" altLang="ja-JP" sz="14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月に発生した豪雨災害に係る各種復旧事業を</a:t>
          </a:r>
          <a:r>
            <a:rPr kumimoji="1" lang="ja-JP" altLang="en-US" sz="1100">
              <a:solidFill>
                <a:schemeClr val="dk1"/>
              </a:solidFill>
              <a:effectLst/>
              <a:latin typeface="+mn-lt"/>
              <a:ea typeface="+mn-ea"/>
              <a:cs typeface="+mn-cs"/>
            </a:rPr>
            <a:t>実施しており、前年度と比較すると</a:t>
          </a:r>
          <a:r>
            <a:rPr kumimoji="1" lang="en-US" altLang="ja-JP" sz="1100">
              <a:solidFill>
                <a:schemeClr val="dk1"/>
              </a:solidFill>
              <a:effectLst/>
              <a:latin typeface="+mn-lt"/>
              <a:ea typeface="+mn-ea"/>
              <a:cs typeface="+mn-cs"/>
            </a:rPr>
            <a:t>7,175</a:t>
          </a:r>
          <a:r>
            <a:rPr kumimoji="1" lang="ja-JP" altLang="en-US" sz="1100">
              <a:solidFill>
                <a:schemeClr val="dk1"/>
              </a:solidFill>
              <a:effectLst/>
              <a:latin typeface="+mn-lt"/>
              <a:ea typeface="+mn-ea"/>
              <a:cs typeface="+mn-cs"/>
            </a:rPr>
            <a:t>円減少しているものの震災前と比べると約</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倍となっており、類似団体内順位も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位と高順位を水位している。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については、震災関連事業としての災害公営住宅建設事業、子育て支援住宅建設事業、施設の老朽化に伴う公営住宅建替事業を実施しているため増加しており、前回よりも順位も上がってい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臨時福祉給付金の減により減少しているものの、類似団体内順位については４位と前年度と同じく高い順位となっている。</a:t>
          </a:r>
          <a:endParaRPr lang="ja-JP" altLang="ja-JP" sz="1400">
            <a:effectLst/>
          </a:endParaRPr>
        </a:p>
        <a:p>
          <a:r>
            <a:rPr kumimoji="1" lang="ja-JP" altLang="ja-JP" sz="1100">
              <a:solidFill>
                <a:schemeClr val="dk1"/>
              </a:solidFill>
              <a:effectLst/>
              <a:latin typeface="+mn-lt"/>
              <a:ea typeface="+mn-ea"/>
              <a:cs typeface="+mn-cs"/>
            </a:rPr>
            <a:t>　災害関連事業に係る経費については、いずれも復旧完了後は減少するが、扶助費については、今後増加していくことが予測されるため、福祉・医療・介護が連携した対策を行うことで経費削減に努める。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10,654
10,590
57.93
10,139,794
9,320,131
691,258
3,421,960
10,204,610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97599</xdr:rowOff>
    </xdr:from>
    <xdr:to>
      <xdr:col>24</xdr:col>
      <xdr:colOff>63500</xdr:colOff>
      <xdr:row>35</xdr:row>
      <xdr:rowOff>100076</xdr:rowOff>
    </xdr:to>
    <xdr:cxnSp macro="">
      <xdr:nvCxnSpPr>
        <xdr:cNvPr id="61" name="直線コネクタ 60"/>
        <xdr:cNvCxnSpPr/>
      </xdr:nvCxnSpPr>
      <xdr:spPr>
        <a:xfrm>
          <a:off x="3797300" y="6098349"/>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97599</xdr:rowOff>
    </xdr:from>
    <xdr:to>
      <xdr:col>19</xdr:col>
      <xdr:colOff>177800</xdr:colOff>
      <xdr:row>35</xdr:row>
      <xdr:rowOff>128841</xdr:rowOff>
    </xdr:to>
    <xdr:cxnSp macro="">
      <xdr:nvCxnSpPr>
        <xdr:cNvPr id="64" name="直線コネクタ 63"/>
        <xdr:cNvCxnSpPr/>
      </xdr:nvCxnSpPr>
      <xdr:spPr>
        <a:xfrm flipV="1">
          <a:off x="2908300" y="60983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170942</xdr:rowOff>
    </xdr:from>
    <xdr:to>
      <xdr:col>15</xdr:col>
      <xdr:colOff>50800</xdr:colOff>
      <xdr:row>35</xdr:row>
      <xdr:rowOff>128841</xdr:rowOff>
    </xdr:to>
    <xdr:cxnSp macro="">
      <xdr:nvCxnSpPr>
        <xdr:cNvPr id="67" name="直線コネクタ 66"/>
        <xdr:cNvCxnSpPr/>
      </xdr:nvCxnSpPr>
      <xdr:spPr>
        <a:xfrm>
          <a:off x="2019300" y="6000242"/>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97218</xdr:rowOff>
    </xdr:to>
    <xdr:cxnSp macro="">
      <xdr:nvCxnSpPr>
        <xdr:cNvPr id="70" name="直線コネクタ 69"/>
        <xdr:cNvCxnSpPr/>
      </xdr:nvCxnSpPr>
      <xdr:spPr>
        <a:xfrm flipV="1">
          <a:off x="1130300" y="6000242"/>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49276</xdr:rowOff>
    </xdr:from>
    <xdr:to>
      <xdr:col>24</xdr:col>
      <xdr:colOff>114300</xdr:colOff>
      <xdr:row>35</xdr:row>
      <xdr:rowOff>150876</xdr:rowOff>
    </xdr:to>
    <xdr:sp macro="" textlink="">
      <xdr:nvSpPr>
        <xdr:cNvPr id="80" name="楕円 79"/>
        <xdr:cNvSpPr/>
      </xdr:nvSpPr>
      <xdr:spPr>
        <a:xfrm>
          <a:off x="4584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469744" cy="259045"/>
    <xdr:sp macro="" textlink="">
      <xdr:nvSpPr>
        <xdr:cNvPr id="81" name="議会費該当値テキスト"/>
        <xdr:cNvSpPr txBox="1"/>
      </xdr:nvSpPr>
      <xdr:spPr>
        <a:xfrm>
          <a:off x="4686300"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46799</xdr:rowOff>
    </xdr:from>
    <xdr:to>
      <xdr:col>20</xdr:col>
      <xdr:colOff>38100</xdr:colOff>
      <xdr:row>35</xdr:row>
      <xdr:rowOff>148399</xdr:rowOff>
    </xdr:to>
    <xdr:sp macro="" textlink="">
      <xdr:nvSpPr>
        <xdr:cNvPr id="82" name="楕円 81"/>
        <xdr:cNvSpPr/>
      </xdr:nvSpPr>
      <xdr:spPr>
        <a:xfrm>
          <a:off x="3746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164926</xdr:rowOff>
    </xdr:from>
    <xdr:ext cx="469744" cy="259045"/>
    <xdr:sp macro="" textlink="">
      <xdr:nvSpPr>
        <xdr:cNvPr id="83" name="テキスト ボックス 82"/>
        <xdr:cNvSpPr txBox="1"/>
      </xdr:nvSpPr>
      <xdr:spPr>
        <a:xfrm>
          <a:off x="3562428"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24718</xdr:rowOff>
    </xdr:from>
    <xdr:ext cx="469744" cy="259045"/>
    <xdr:sp macro="" textlink="">
      <xdr:nvSpPr>
        <xdr:cNvPr id="85" name="テキスト ボックス 84"/>
        <xdr:cNvSpPr txBox="1"/>
      </xdr:nvSpPr>
      <xdr:spPr>
        <a:xfrm>
          <a:off x="2673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120142</xdr:rowOff>
    </xdr:from>
    <xdr:to>
      <xdr:col>10</xdr:col>
      <xdr:colOff>165100</xdr:colOff>
      <xdr:row>35</xdr:row>
      <xdr:rowOff>50292</xdr:rowOff>
    </xdr:to>
    <xdr:sp macro="" textlink="">
      <xdr:nvSpPr>
        <xdr:cNvPr id="86" name="楕円 85"/>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66819</xdr:rowOff>
    </xdr:from>
    <xdr:ext cx="469744" cy="259045"/>
    <xdr:sp macro="" textlink="">
      <xdr:nvSpPr>
        <xdr:cNvPr id="87" name="テキスト ボックス 86"/>
        <xdr:cNvSpPr txBox="1"/>
      </xdr:nvSpPr>
      <xdr:spPr>
        <a:xfrm>
          <a:off x="1784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46418</xdr:rowOff>
    </xdr:from>
    <xdr:to>
      <xdr:col>6</xdr:col>
      <xdr:colOff>38100</xdr:colOff>
      <xdr:row>35</xdr:row>
      <xdr:rowOff>148018</xdr:rowOff>
    </xdr:to>
    <xdr:sp macro="" textlink="">
      <xdr:nvSpPr>
        <xdr:cNvPr id="88" name="楕円 87"/>
        <xdr:cNvSpPr/>
      </xdr:nvSpPr>
      <xdr:spPr>
        <a:xfrm>
          <a:off x="1079500" y="6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164545</xdr:rowOff>
    </xdr:from>
    <xdr:ext cx="469744" cy="259045"/>
    <xdr:sp macro="" textlink="">
      <xdr:nvSpPr>
        <xdr:cNvPr id="89" name="テキスト ボックス 88"/>
        <xdr:cNvSpPr txBox="1"/>
      </xdr:nvSpPr>
      <xdr:spPr>
        <a:xfrm>
          <a:off x="895428" y="582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1085</xdr:rowOff>
    </xdr:from>
    <xdr:to>
      <xdr:col>24</xdr:col>
      <xdr:colOff>63500</xdr:colOff>
      <xdr:row>58</xdr:row>
      <xdr:rowOff>45323</xdr:rowOff>
    </xdr:to>
    <xdr:cxnSp macro="">
      <xdr:nvCxnSpPr>
        <xdr:cNvPr id="122" name="直線コネクタ 121"/>
        <xdr:cNvCxnSpPr/>
      </xdr:nvCxnSpPr>
      <xdr:spPr>
        <a:xfrm flipV="1">
          <a:off x="3797300" y="994518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45323</xdr:rowOff>
    </xdr:from>
    <xdr:to>
      <xdr:col>19</xdr:col>
      <xdr:colOff>177800</xdr:colOff>
      <xdr:row>58</xdr:row>
      <xdr:rowOff>64422</xdr:rowOff>
    </xdr:to>
    <xdr:cxnSp macro="">
      <xdr:nvCxnSpPr>
        <xdr:cNvPr id="125" name="直線コネクタ 124"/>
        <xdr:cNvCxnSpPr/>
      </xdr:nvCxnSpPr>
      <xdr:spPr>
        <a:xfrm flipV="1">
          <a:off x="2908300" y="9989423"/>
          <a:ext cx="889000" cy="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64422</xdr:rowOff>
    </xdr:from>
    <xdr:to>
      <xdr:col>15</xdr:col>
      <xdr:colOff>50800</xdr:colOff>
      <xdr:row>58</xdr:row>
      <xdr:rowOff>113680</xdr:rowOff>
    </xdr:to>
    <xdr:cxnSp macro="">
      <xdr:nvCxnSpPr>
        <xdr:cNvPr id="128" name="直線コネクタ 127"/>
        <xdr:cNvCxnSpPr/>
      </xdr:nvCxnSpPr>
      <xdr:spPr>
        <a:xfrm flipV="1">
          <a:off x="2019300" y="10008522"/>
          <a:ext cx="88900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113680</xdr:rowOff>
    </xdr:from>
    <xdr:to>
      <xdr:col>10</xdr:col>
      <xdr:colOff>114300</xdr:colOff>
      <xdr:row>58</xdr:row>
      <xdr:rowOff>120158</xdr:rowOff>
    </xdr:to>
    <xdr:cxnSp macro="">
      <xdr:nvCxnSpPr>
        <xdr:cNvPr id="131" name="直線コネクタ 130"/>
        <xdr:cNvCxnSpPr/>
      </xdr:nvCxnSpPr>
      <xdr:spPr>
        <a:xfrm flipV="1">
          <a:off x="1130300" y="1005778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121735</xdr:rowOff>
    </xdr:from>
    <xdr:to>
      <xdr:col>24</xdr:col>
      <xdr:colOff>114300</xdr:colOff>
      <xdr:row>58</xdr:row>
      <xdr:rowOff>51885</xdr:rowOff>
    </xdr:to>
    <xdr:sp macro="" textlink="">
      <xdr:nvSpPr>
        <xdr:cNvPr id="141" name="楕円 140"/>
        <xdr:cNvSpPr/>
      </xdr:nvSpPr>
      <xdr:spPr>
        <a:xfrm>
          <a:off x="4584700" y="98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100162</xdr:rowOff>
    </xdr:from>
    <xdr:ext cx="599010" cy="259045"/>
    <xdr:sp macro="" textlink="">
      <xdr:nvSpPr>
        <xdr:cNvPr id="142" name="総務費該当値テキスト"/>
        <xdr:cNvSpPr txBox="1"/>
      </xdr:nvSpPr>
      <xdr:spPr>
        <a:xfrm>
          <a:off x="4686300" y="987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165973</xdr:rowOff>
    </xdr:from>
    <xdr:to>
      <xdr:col>20</xdr:col>
      <xdr:colOff>38100</xdr:colOff>
      <xdr:row>58</xdr:row>
      <xdr:rowOff>96123</xdr:rowOff>
    </xdr:to>
    <xdr:sp macro="" textlink="">
      <xdr:nvSpPr>
        <xdr:cNvPr id="143" name="楕円 142"/>
        <xdr:cNvSpPr/>
      </xdr:nvSpPr>
      <xdr:spPr>
        <a:xfrm>
          <a:off x="3746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87250</xdr:rowOff>
    </xdr:from>
    <xdr:ext cx="534377" cy="259045"/>
    <xdr:sp macro="" textlink="">
      <xdr:nvSpPr>
        <xdr:cNvPr id="144" name="テキスト ボックス 143"/>
        <xdr:cNvSpPr txBox="1"/>
      </xdr:nvSpPr>
      <xdr:spPr>
        <a:xfrm>
          <a:off x="3530111" y="100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13622</xdr:rowOff>
    </xdr:from>
    <xdr:to>
      <xdr:col>15</xdr:col>
      <xdr:colOff>101600</xdr:colOff>
      <xdr:row>58</xdr:row>
      <xdr:rowOff>115222</xdr:rowOff>
    </xdr:to>
    <xdr:sp macro="" textlink="">
      <xdr:nvSpPr>
        <xdr:cNvPr id="145" name="楕円 144"/>
        <xdr:cNvSpPr/>
      </xdr:nvSpPr>
      <xdr:spPr>
        <a:xfrm>
          <a:off x="2857500" y="99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106349</xdr:rowOff>
    </xdr:from>
    <xdr:ext cx="534377" cy="259045"/>
    <xdr:sp macro="" textlink="">
      <xdr:nvSpPr>
        <xdr:cNvPr id="146" name="テキスト ボックス 145"/>
        <xdr:cNvSpPr txBox="1"/>
      </xdr:nvSpPr>
      <xdr:spPr>
        <a:xfrm>
          <a:off x="2641111" y="100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62880</xdr:rowOff>
    </xdr:from>
    <xdr:to>
      <xdr:col>10</xdr:col>
      <xdr:colOff>165100</xdr:colOff>
      <xdr:row>58</xdr:row>
      <xdr:rowOff>164480</xdr:rowOff>
    </xdr:to>
    <xdr:sp macro="" textlink="">
      <xdr:nvSpPr>
        <xdr:cNvPr id="147" name="楕円 146"/>
        <xdr:cNvSpPr/>
      </xdr:nvSpPr>
      <xdr:spPr>
        <a:xfrm>
          <a:off x="1968500" y="100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155607</xdr:rowOff>
    </xdr:from>
    <xdr:ext cx="534377" cy="259045"/>
    <xdr:sp macro="" textlink="">
      <xdr:nvSpPr>
        <xdr:cNvPr id="148" name="テキスト ボックス 147"/>
        <xdr:cNvSpPr txBox="1"/>
      </xdr:nvSpPr>
      <xdr:spPr>
        <a:xfrm>
          <a:off x="1752111" y="100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69358</xdr:rowOff>
    </xdr:from>
    <xdr:to>
      <xdr:col>6</xdr:col>
      <xdr:colOff>38100</xdr:colOff>
      <xdr:row>58</xdr:row>
      <xdr:rowOff>170958</xdr:rowOff>
    </xdr:to>
    <xdr:sp macro="" textlink="">
      <xdr:nvSpPr>
        <xdr:cNvPr id="149" name="楕円 148"/>
        <xdr:cNvSpPr/>
      </xdr:nvSpPr>
      <xdr:spPr>
        <a:xfrm>
          <a:off x="1079500" y="100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162085</xdr:rowOff>
    </xdr:from>
    <xdr:ext cx="534377" cy="259045"/>
    <xdr:sp macro="" textlink="">
      <xdr:nvSpPr>
        <xdr:cNvPr id="150" name="テキスト ボックス 149"/>
        <xdr:cNvSpPr txBox="1"/>
      </xdr:nvSpPr>
      <xdr:spPr>
        <a:xfrm>
          <a:off x="863111" y="1010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60348</xdr:rowOff>
    </xdr:from>
    <xdr:to>
      <xdr:col>24</xdr:col>
      <xdr:colOff>63500</xdr:colOff>
      <xdr:row>73</xdr:row>
      <xdr:rowOff>89499</xdr:rowOff>
    </xdr:to>
    <xdr:cxnSp macro="">
      <xdr:nvCxnSpPr>
        <xdr:cNvPr id="178" name="直線コネクタ 177"/>
        <xdr:cNvCxnSpPr/>
      </xdr:nvCxnSpPr>
      <xdr:spPr>
        <a:xfrm>
          <a:off x="3797300" y="12576198"/>
          <a:ext cx="838200" cy="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126834</xdr:rowOff>
    </xdr:from>
    <xdr:to>
      <xdr:col>19</xdr:col>
      <xdr:colOff>177800</xdr:colOff>
      <xdr:row>73</xdr:row>
      <xdr:rowOff>60348</xdr:rowOff>
    </xdr:to>
    <xdr:cxnSp macro="">
      <xdr:nvCxnSpPr>
        <xdr:cNvPr id="181" name="直線コネクタ 180"/>
        <xdr:cNvCxnSpPr/>
      </xdr:nvCxnSpPr>
      <xdr:spPr>
        <a:xfrm>
          <a:off x="2908300" y="12471234"/>
          <a:ext cx="889000" cy="10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126834</xdr:rowOff>
    </xdr:from>
    <xdr:to>
      <xdr:col>15</xdr:col>
      <xdr:colOff>50800</xdr:colOff>
      <xdr:row>74</xdr:row>
      <xdr:rowOff>90368</xdr:rowOff>
    </xdr:to>
    <xdr:cxnSp macro="">
      <xdr:nvCxnSpPr>
        <xdr:cNvPr id="184" name="直線コネクタ 183"/>
        <xdr:cNvCxnSpPr/>
      </xdr:nvCxnSpPr>
      <xdr:spPr>
        <a:xfrm flipV="1">
          <a:off x="2019300" y="12471234"/>
          <a:ext cx="889000" cy="30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43953</xdr:rowOff>
    </xdr:from>
    <xdr:to>
      <xdr:col>10</xdr:col>
      <xdr:colOff>114300</xdr:colOff>
      <xdr:row>74</xdr:row>
      <xdr:rowOff>90368</xdr:rowOff>
    </xdr:to>
    <xdr:cxnSp macro="">
      <xdr:nvCxnSpPr>
        <xdr:cNvPr id="187" name="直線コネクタ 186"/>
        <xdr:cNvCxnSpPr/>
      </xdr:nvCxnSpPr>
      <xdr:spPr>
        <a:xfrm>
          <a:off x="1130300" y="12731253"/>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38699</xdr:rowOff>
    </xdr:from>
    <xdr:to>
      <xdr:col>24</xdr:col>
      <xdr:colOff>114300</xdr:colOff>
      <xdr:row>73</xdr:row>
      <xdr:rowOff>140299</xdr:rowOff>
    </xdr:to>
    <xdr:sp macro="" textlink="">
      <xdr:nvSpPr>
        <xdr:cNvPr id="197" name="楕円 196"/>
        <xdr:cNvSpPr/>
      </xdr:nvSpPr>
      <xdr:spPr>
        <a:xfrm>
          <a:off x="4584700" y="125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61576</xdr:rowOff>
    </xdr:from>
    <xdr:ext cx="599010" cy="259045"/>
    <xdr:sp macro="" textlink="">
      <xdr:nvSpPr>
        <xdr:cNvPr id="198" name="民生費該当値テキスト"/>
        <xdr:cNvSpPr txBox="1"/>
      </xdr:nvSpPr>
      <xdr:spPr>
        <a:xfrm>
          <a:off x="4686300" y="1240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9548</xdr:rowOff>
    </xdr:from>
    <xdr:to>
      <xdr:col>20</xdr:col>
      <xdr:colOff>38100</xdr:colOff>
      <xdr:row>73</xdr:row>
      <xdr:rowOff>111148</xdr:rowOff>
    </xdr:to>
    <xdr:sp macro="" textlink="">
      <xdr:nvSpPr>
        <xdr:cNvPr id="199" name="楕円 198"/>
        <xdr:cNvSpPr/>
      </xdr:nvSpPr>
      <xdr:spPr>
        <a:xfrm>
          <a:off x="3746500" y="12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127675</xdr:rowOff>
    </xdr:from>
    <xdr:ext cx="599010" cy="259045"/>
    <xdr:sp macro="" textlink="">
      <xdr:nvSpPr>
        <xdr:cNvPr id="200" name="テキスト ボックス 199"/>
        <xdr:cNvSpPr txBox="1"/>
      </xdr:nvSpPr>
      <xdr:spPr>
        <a:xfrm>
          <a:off x="3497795" y="1230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76034</xdr:rowOff>
    </xdr:from>
    <xdr:to>
      <xdr:col>15</xdr:col>
      <xdr:colOff>101600</xdr:colOff>
      <xdr:row>73</xdr:row>
      <xdr:rowOff>6184</xdr:rowOff>
    </xdr:to>
    <xdr:sp macro="" textlink="">
      <xdr:nvSpPr>
        <xdr:cNvPr id="201" name="楕円 200"/>
        <xdr:cNvSpPr/>
      </xdr:nvSpPr>
      <xdr:spPr>
        <a:xfrm>
          <a:off x="2857500" y="12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22711</xdr:rowOff>
    </xdr:from>
    <xdr:ext cx="599010" cy="259045"/>
    <xdr:sp macro="" textlink="">
      <xdr:nvSpPr>
        <xdr:cNvPr id="202" name="テキスト ボックス 201"/>
        <xdr:cNvSpPr txBox="1"/>
      </xdr:nvSpPr>
      <xdr:spPr>
        <a:xfrm>
          <a:off x="2608795" y="1219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39568</xdr:rowOff>
    </xdr:from>
    <xdr:to>
      <xdr:col>10</xdr:col>
      <xdr:colOff>165100</xdr:colOff>
      <xdr:row>74</xdr:row>
      <xdr:rowOff>141168</xdr:rowOff>
    </xdr:to>
    <xdr:sp macro="" textlink="">
      <xdr:nvSpPr>
        <xdr:cNvPr id="203" name="楕円 202"/>
        <xdr:cNvSpPr/>
      </xdr:nvSpPr>
      <xdr:spPr>
        <a:xfrm>
          <a:off x="1968500" y="127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157695</xdr:rowOff>
    </xdr:from>
    <xdr:ext cx="599010" cy="259045"/>
    <xdr:sp macro="" textlink="">
      <xdr:nvSpPr>
        <xdr:cNvPr id="204" name="テキスト ボックス 203"/>
        <xdr:cNvSpPr txBox="1"/>
      </xdr:nvSpPr>
      <xdr:spPr>
        <a:xfrm>
          <a:off x="1719795" y="1250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164603</xdr:rowOff>
    </xdr:from>
    <xdr:to>
      <xdr:col>6</xdr:col>
      <xdr:colOff>38100</xdr:colOff>
      <xdr:row>74</xdr:row>
      <xdr:rowOff>94753</xdr:rowOff>
    </xdr:to>
    <xdr:sp macro="" textlink="">
      <xdr:nvSpPr>
        <xdr:cNvPr id="205" name="楕円 204"/>
        <xdr:cNvSpPr/>
      </xdr:nvSpPr>
      <xdr:spPr>
        <a:xfrm>
          <a:off x="1079500" y="126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111280</xdr:rowOff>
    </xdr:from>
    <xdr:ext cx="599010" cy="259045"/>
    <xdr:sp macro="" textlink="">
      <xdr:nvSpPr>
        <xdr:cNvPr id="206" name="テキスト ボックス 205"/>
        <xdr:cNvSpPr txBox="1"/>
      </xdr:nvSpPr>
      <xdr:spPr>
        <a:xfrm>
          <a:off x="830795" y="124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159324</xdr:rowOff>
    </xdr:from>
    <xdr:to>
      <xdr:col>24</xdr:col>
      <xdr:colOff>62865</xdr:colOff>
      <xdr:row>98</xdr:row>
      <xdr:rowOff>63123</xdr:rowOff>
    </xdr:to>
    <xdr:cxnSp macro="">
      <xdr:nvCxnSpPr>
        <xdr:cNvPr id="228" name="直線コネクタ 227"/>
        <xdr:cNvCxnSpPr/>
      </xdr:nvCxnSpPr>
      <xdr:spPr>
        <a:xfrm flipV="1">
          <a:off x="4633595" y="16104174"/>
          <a:ext cx="1270" cy="76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66950</xdr:rowOff>
    </xdr:from>
    <xdr:ext cx="534377" cy="259045"/>
    <xdr:sp macro="" textlink="">
      <xdr:nvSpPr>
        <xdr:cNvPr id="229" name="衛生費最小値テキスト"/>
        <xdr:cNvSpPr txBox="1"/>
      </xdr:nvSpPr>
      <xdr:spPr>
        <a:xfrm>
          <a:off x="4686300" y="1686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63123</xdr:rowOff>
    </xdr:from>
    <xdr:to>
      <xdr:col>24</xdr:col>
      <xdr:colOff>152400</xdr:colOff>
      <xdr:row>98</xdr:row>
      <xdr:rowOff>63123</xdr:rowOff>
    </xdr:to>
    <xdr:cxnSp macro="">
      <xdr:nvCxnSpPr>
        <xdr:cNvPr id="230" name="直線コネクタ 229"/>
        <xdr:cNvCxnSpPr/>
      </xdr:nvCxnSpPr>
      <xdr:spPr>
        <a:xfrm>
          <a:off x="4546600" y="1686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106001</xdr:rowOff>
    </xdr:from>
    <xdr:ext cx="599010" cy="259045"/>
    <xdr:sp macro="" textlink="">
      <xdr:nvSpPr>
        <xdr:cNvPr id="231" name="衛生費最大値テキスト"/>
        <xdr:cNvSpPr txBox="1"/>
      </xdr:nvSpPr>
      <xdr:spPr>
        <a:xfrm>
          <a:off x="4686300" y="158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159324</xdr:rowOff>
    </xdr:from>
    <xdr:to>
      <xdr:col>24</xdr:col>
      <xdr:colOff>152400</xdr:colOff>
      <xdr:row>93</xdr:row>
      <xdr:rowOff>159324</xdr:rowOff>
    </xdr:to>
    <xdr:cxnSp macro="">
      <xdr:nvCxnSpPr>
        <xdr:cNvPr id="232" name="直線コネクタ 231"/>
        <xdr:cNvCxnSpPr/>
      </xdr:nvCxnSpPr>
      <xdr:spPr>
        <a:xfrm>
          <a:off x="4546600" y="1610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54756</xdr:rowOff>
    </xdr:from>
    <xdr:to>
      <xdr:col>24</xdr:col>
      <xdr:colOff>63500</xdr:colOff>
      <xdr:row>97</xdr:row>
      <xdr:rowOff>77992</xdr:rowOff>
    </xdr:to>
    <xdr:cxnSp macro="">
      <xdr:nvCxnSpPr>
        <xdr:cNvPr id="233" name="直線コネクタ 232"/>
        <xdr:cNvCxnSpPr/>
      </xdr:nvCxnSpPr>
      <xdr:spPr>
        <a:xfrm>
          <a:off x="3797300" y="15999606"/>
          <a:ext cx="838200" cy="7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37867</xdr:rowOff>
    </xdr:from>
    <xdr:ext cx="534377" cy="259045"/>
    <xdr:sp macro="" textlink="">
      <xdr:nvSpPr>
        <xdr:cNvPr id="234" name="衛生費平均値テキスト"/>
        <xdr:cNvSpPr txBox="1"/>
      </xdr:nvSpPr>
      <xdr:spPr>
        <a:xfrm>
          <a:off x="4686300" y="164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14990</xdr:rowOff>
    </xdr:from>
    <xdr:to>
      <xdr:col>24</xdr:col>
      <xdr:colOff>114300</xdr:colOff>
      <xdr:row>97</xdr:row>
      <xdr:rowOff>116590</xdr:rowOff>
    </xdr:to>
    <xdr:sp macro="" textlink="">
      <xdr:nvSpPr>
        <xdr:cNvPr id="235" name="フローチャート: 判断 234"/>
        <xdr:cNvSpPr/>
      </xdr:nvSpPr>
      <xdr:spPr>
        <a:xfrm>
          <a:off x="45847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78339</xdr:rowOff>
    </xdr:from>
    <xdr:to>
      <xdr:col>19</xdr:col>
      <xdr:colOff>177800</xdr:colOff>
      <xdr:row>93</xdr:row>
      <xdr:rowOff>54756</xdr:rowOff>
    </xdr:to>
    <xdr:cxnSp macro="">
      <xdr:nvCxnSpPr>
        <xdr:cNvPr id="236" name="直線コネクタ 235"/>
        <xdr:cNvCxnSpPr/>
      </xdr:nvCxnSpPr>
      <xdr:spPr>
        <a:xfrm>
          <a:off x="2908300" y="15508839"/>
          <a:ext cx="8890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21788</xdr:rowOff>
    </xdr:from>
    <xdr:to>
      <xdr:col>20</xdr:col>
      <xdr:colOff>38100</xdr:colOff>
      <xdr:row>97</xdr:row>
      <xdr:rowOff>123388</xdr:rowOff>
    </xdr:to>
    <xdr:sp macro="" textlink="">
      <xdr:nvSpPr>
        <xdr:cNvPr id="237" name="フローチャート: 判断 236"/>
        <xdr:cNvSpPr/>
      </xdr:nvSpPr>
      <xdr:spPr>
        <a:xfrm>
          <a:off x="3746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114515</xdr:rowOff>
    </xdr:from>
    <xdr:ext cx="534377" cy="259045"/>
    <xdr:sp macro="" textlink="">
      <xdr:nvSpPr>
        <xdr:cNvPr id="238" name="テキスト ボックス 237"/>
        <xdr:cNvSpPr txBox="1"/>
      </xdr:nvSpPr>
      <xdr:spPr>
        <a:xfrm>
          <a:off x="3530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78339</xdr:rowOff>
    </xdr:from>
    <xdr:to>
      <xdr:col>15</xdr:col>
      <xdr:colOff>50800</xdr:colOff>
      <xdr:row>97</xdr:row>
      <xdr:rowOff>112113</xdr:rowOff>
    </xdr:to>
    <xdr:cxnSp macro="">
      <xdr:nvCxnSpPr>
        <xdr:cNvPr id="239" name="直線コネクタ 238"/>
        <xdr:cNvCxnSpPr/>
      </xdr:nvCxnSpPr>
      <xdr:spPr>
        <a:xfrm flipV="1">
          <a:off x="2019300" y="15508839"/>
          <a:ext cx="889000" cy="1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20727</xdr:rowOff>
    </xdr:from>
    <xdr:to>
      <xdr:col>15</xdr:col>
      <xdr:colOff>101600</xdr:colOff>
      <xdr:row>97</xdr:row>
      <xdr:rowOff>122327</xdr:rowOff>
    </xdr:to>
    <xdr:sp macro="" textlink="">
      <xdr:nvSpPr>
        <xdr:cNvPr id="240" name="フローチャート: 判断 239"/>
        <xdr:cNvSpPr/>
      </xdr:nvSpPr>
      <xdr:spPr>
        <a:xfrm>
          <a:off x="2857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113454</xdr:rowOff>
    </xdr:from>
    <xdr:ext cx="534377" cy="259045"/>
    <xdr:sp macro="" textlink="">
      <xdr:nvSpPr>
        <xdr:cNvPr id="241" name="テキスト ボックス 240"/>
        <xdr:cNvSpPr txBox="1"/>
      </xdr:nvSpPr>
      <xdr:spPr>
        <a:xfrm>
          <a:off x="2641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112113</xdr:rowOff>
    </xdr:from>
    <xdr:to>
      <xdr:col>10</xdr:col>
      <xdr:colOff>114300</xdr:colOff>
      <xdr:row>97</xdr:row>
      <xdr:rowOff>114348</xdr:rowOff>
    </xdr:to>
    <xdr:cxnSp macro="">
      <xdr:nvCxnSpPr>
        <xdr:cNvPr id="242" name="直線コネクタ 241"/>
        <xdr:cNvCxnSpPr/>
      </xdr:nvCxnSpPr>
      <xdr:spPr>
        <a:xfrm flipV="1">
          <a:off x="1130300" y="1674276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51648</xdr:rowOff>
    </xdr:from>
    <xdr:to>
      <xdr:col>10</xdr:col>
      <xdr:colOff>165100</xdr:colOff>
      <xdr:row>97</xdr:row>
      <xdr:rowOff>153248</xdr:rowOff>
    </xdr:to>
    <xdr:sp macro="" textlink="">
      <xdr:nvSpPr>
        <xdr:cNvPr id="243" name="フローチャート: 判断 242"/>
        <xdr:cNvSpPr/>
      </xdr:nvSpPr>
      <xdr:spPr>
        <a:xfrm>
          <a:off x="1968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169775</xdr:rowOff>
    </xdr:from>
    <xdr:ext cx="534377" cy="259045"/>
    <xdr:sp macro="" textlink="">
      <xdr:nvSpPr>
        <xdr:cNvPr id="244" name="テキスト ボックス 243"/>
        <xdr:cNvSpPr txBox="1"/>
      </xdr:nvSpPr>
      <xdr:spPr>
        <a:xfrm>
          <a:off x="1752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19172</xdr:rowOff>
    </xdr:from>
    <xdr:to>
      <xdr:col>6</xdr:col>
      <xdr:colOff>38100</xdr:colOff>
      <xdr:row>97</xdr:row>
      <xdr:rowOff>120772</xdr:rowOff>
    </xdr:to>
    <xdr:sp macro="" textlink="">
      <xdr:nvSpPr>
        <xdr:cNvPr id="245" name="フローチャート: 判断 244"/>
        <xdr:cNvSpPr/>
      </xdr:nvSpPr>
      <xdr:spPr>
        <a:xfrm>
          <a:off x="1079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137299</xdr:rowOff>
    </xdr:from>
    <xdr:ext cx="534377" cy="259045"/>
    <xdr:sp macro="" textlink="">
      <xdr:nvSpPr>
        <xdr:cNvPr id="246" name="テキスト ボックス 245"/>
        <xdr:cNvSpPr txBox="1"/>
      </xdr:nvSpPr>
      <xdr:spPr>
        <a:xfrm>
          <a:off x="863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27192</xdr:rowOff>
    </xdr:from>
    <xdr:to>
      <xdr:col>24</xdr:col>
      <xdr:colOff>114300</xdr:colOff>
      <xdr:row>97</xdr:row>
      <xdr:rowOff>128792</xdr:rowOff>
    </xdr:to>
    <xdr:sp macro="" textlink="">
      <xdr:nvSpPr>
        <xdr:cNvPr id="252" name="楕円 251"/>
        <xdr:cNvSpPr/>
      </xdr:nvSpPr>
      <xdr:spPr>
        <a:xfrm>
          <a:off x="45847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5619</xdr:rowOff>
    </xdr:from>
    <xdr:ext cx="534377" cy="259045"/>
    <xdr:sp macro="" textlink="">
      <xdr:nvSpPr>
        <xdr:cNvPr id="253" name="衛生費該当値テキスト"/>
        <xdr:cNvSpPr txBox="1"/>
      </xdr:nvSpPr>
      <xdr:spPr>
        <a:xfrm>
          <a:off x="4686300" y="166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3956</xdr:rowOff>
    </xdr:from>
    <xdr:to>
      <xdr:col>20</xdr:col>
      <xdr:colOff>38100</xdr:colOff>
      <xdr:row>93</xdr:row>
      <xdr:rowOff>105556</xdr:rowOff>
    </xdr:to>
    <xdr:sp macro="" textlink="">
      <xdr:nvSpPr>
        <xdr:cNvPr id="254" name="楕円 253"/>
        <xdr:cNvSpPr/>
      </xdr:nvSpPr>
      <xdr:spPr>
        <a:xfrm>
          <a:off x="37465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122083</xdr:rowOff>
    </xdr:from>
    <xdr:ext cx="599010" cy="259045"/>
    <xdr:sp macro="" textlink="">
      <xdr:nvSpPr>
        <xdr:cNvPr id="255" name="テキスト ボックス 254"/>
        <xdr:cNvSpPr txBox="1"/>
      </xdr:nvSpPr>
      <xdr:spPr>
        <a:xfrm>
          <a:off x="3497795" y="157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27539</xdr:rowOff>
    </xdr:from>
    <xdr:to>
      <xdr:col>15</xdr:col>
      <xdr:colOff>101600</xdr:colOff>
      <xdr:row>90</xdr:row>
      <xdr:rowOff>129139</xdr:rowOff>
    </xdr:to>
    <xdr:sp macro="" textlink="">
      <xdr:nvSpPr>
        <xdr:cNvPr id="256" name="楕円 255"/>
        <xdr:cNvSpPr/>
      </xdr:nvSpPr>
      <xdr:spPr>
        <a:xfrm>
          <a:off x="2857500" y="15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145666</xdr:rowOff>
    </xdr:from>
    <xdr:ext cx="599010" cy="259045"/>
    <xdr:sp macro="" textlink="">
      <xdr:nvSpPr>
        <xdr:cNvPr id="257" name="テキスト ボックス 256"/>
        <xdr:cNvSpPr txBox="1"/>
      </xdr:nvSpPr>
      <xdr:spPr>
        <a:xfrm>
          <a:off x="2608795" y="15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61313</xdr:rowOff>
    </xdr:from>
    <xdr:to>
      <xdr:col>10</xdr:col>
      <xdr:colOff>165100</xdr:colOff>
      <xdr:row>97</xdr:row>
      <xdr:rowOff>162913</xdr:rowOff>
    </xdr:to>
    <xdr:sp macro="" textlink="">
      <xdr:nvSpPr>
        <xdr:cNvPr id="258" name="楕円 257"/>
        <xdr:cNvSpPr/>
      </xdr:nvSpPr>
      <xdr:spPr>
        <a:xfrm>
          <a:off x="1968500" y="1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154040</xdr:rowOff>
    </xdr:from>
    <xdr:ext cx="534377" cy="259045"/>
    <xdr:sp macro="" textlink="">
      <xdr:nvSpPr>
        <xdr:cNvPr id="259" name="テキスト ボックス 258"/>
        <xdr:cNvSpPr txBox="1"/>
      </xdr:nvSpPr>
      <xdr:spPr>
        <a:xfrm>
          <a:off x="1752111" y="167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60" name="楕円 259"/>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61" name="テキスト ボックス 260"/>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3" name="直線コネクタ 282"/>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6"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7" name="直線コネクタ 286"/>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89"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0" name="フローチャート: 判断 289"/>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2" name="フローチャート: 判断 291"/>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3" name="テキスト ボックス 292"/>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5" name="フローチャート: 判断 294"/>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6" name="テキスト ボックス 295"/>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298" name="フローチャート: 判断 297"/>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299" name="テキスト ボックス 298"/>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0" name="フローチャート: 判断 299"/>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1" name="テキスト ボックス 300"/>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12690</xdr:rowOff>
    </xdr:from>
    <xdr:to>
      <xdr:col>54</xdr:col>
      <xdr:colOff>189865</xdr:colOff>
      <xdr:row>58</xdr:row>
      <xdr:rowOff>16845</xdr:rowOff>
    </xdr:to>
    <xdr:cxnSp macro="">
      <xdr:nvCxnSpPr>
        <xdr:cNvPr id="336" name="直線コネクタ 335"/>
        <xdr:cNvCxnSpPr/>
      </xdr:nvCxnSpPr>
      <xdr:spPr>
        <a:xfrm flipV="1">
          <a:off x="10475595" y="9270990"/>
          <a:ext cx="1270" cy="68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20672</xdr:rowOff>
    </xdr:from>
    <xdr:ext cx="469744" cy="259045"/>
    <xdr:sp macro="" textlink="">
      <xdr:nvSpPr>
        <xdr:cNvPr id="337" name="農林水産業費最小値テキスト"/>
        <xdr:cNvSpPr txBox="1"/>
      </xdr:nvSpPr>
      <xdr:spPr>
        <a:xfrm>
          <a:off x="10528300" y="99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16845</xdr:rowOff>
    </xdr:from>
    <xdr:to>
      <xdr:col>55</xdr:col>
      <xdr:colOff>88900</xdr:colOff>
      <xdr:row>58</xdr:row>
      <xdr:rowOff>16845</xdr:rowOff>
    </xdr:to>
    <xdr:cxnSp macro="">
      <xdr:nvCxnSpPr>
        <xdr:cNvPr id="338" name="直線コネクタ 337"/>
        <xdr:cNvCxnSpPr/>
      </xdr:nvCxnSpPr>
      <xdr:spPr>
        <a:xfrm>
          <a:off x="10388600" y="996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130817</xdr:rowOff>
    </xdr:from>
    <xdr:ext cx="599010" cy="259045"/>
    <xdr:sp macro="" textlink="">
      <xdr:nvSpPr>
        <xdr:cNvPr id="339" name="農林水産業費最大値テキスト"/>
        <xdr:cNvSpPr txBox="1"/>
      </xdr:nvSpPr>
      <xdr:spPr>
        <a:xfrm>
          <a:off x="10528300" y="90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12690</xdr:rowOff>
    </xdr:from>
    <xdr:to>
      <xdr:col>55</xdr:col>
      <xdr:colOff>88900</xdr:colOff>
      <xdr:row>54</xdr:row>
      <xdr:rowOff>12690</xdr:rowOff>
    </xdr:to>
    <xdr:cxnSp macro="">
      <xdr:nvCxnSpPr>
        <xdr:cNvPr id="340" name="直線コネクタ 339"/>
        <xdr:cNvCxnSpPr/>
      </xdr:nvCxnSpPr>
      <xdr:spPr>
        <a:xfrm>
          <a:off x="10388600" y="927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166452</xdr:rowOff>
    </xdr:from>
    <xdr:to>
      <xdr:col>55</xdr:col>
      <xdr:colOff>0</xdr:colOff>
      <xdr:row>56</xdr:row>
      <xdr:rowOff>131716</xdr:rowOff>
    </xdr:to>
    <xdr:cxnSp macro="">
      <xdr:nvCxnSpPr>
        <xdr:cNvPr id="341" name="直線コネクタ 340"/>
        <xdr:cNvCxnSpPr/>
      </xdr:nvCxnSpPr>
      <xdr:spPr>
        <a:xfrm>
          <a:off x="9639300" y="8738952"/>
          <a:ext cx="8382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132473</xdr:rowOff>
    </xdr:from>
    <xdr:ext cx="534377" cy="259045"/>
    <xdr:sp macro="" textlink="">
      <xdr:nvSpPr>
        <xdr:cNvPr id="342" name="農林水産業費平均値テキスト"/>
        <xdr:cNvSpPr txBox="1"/>
      </xdr:nvSpPr>
      <xdr:spPr>
        <a:xfrm>
          <a:off x="10528300" y="97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154046</xdr:rowOff>
    </xdr:from>
    <xdr:to>
      <xdr:col>55</xdr:col>
      <xdr:colOff>50800</xdr:colOff>
      <xdr:row>57</xdr:row>
      <xdr:rowOff>84196</xdr:rowOff>
    </xdr:to>
    <xdr:sp macro="" textlink="">
      <xdr:nvSpPr>
        <xdr:cNvPr id="343" name="フローチャート: 判断 342"/>
        <xdr:cNvSpPr/>
      </xdr:nvSpPr>
      <xdr:spPr>
        <a:xfrm>
          <a:off x="104267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166452</xdr:rowOff>
    </xdr:from>
    <xdr:to>
      <xdr:col>50</xdr:col>
      <xdr:colOff>114300</xdr:colOff>
      <xdr:row>56</xdr:row>
      <xdr:rowOff>109182</xdr:rowOff>
    </xdr:to>
    <xdr:cxnSp macro="">
      <xdr:nvCxnSpPr>
        <xdr:cNvPr id="344" name="直線コネクタ 343"/>
        <xdr:cNvCxnSpPr/>
      </xdr:nvCxnSpPr>
      <xdr:spPr>
        <a:xfrm flipV="1">
          <a:off x="8750300" y="8738952"/>
          <a:ext cx="889000" cy="9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142741</xdr:rowOff>
    </xdr:from>
    <xdr:to>
      <xdr:col>50</xdr:col>
      <xdr:colOff>165100</xdr:colOff>
      <xdr:row>57</xdr:row>
      <xdr:rowOff>72891</xdr:rowOff>
    </xdr:to>
    <xdr:sp macro="" textlink="">
      <xdr:nvSpPr>
        <xdr:cNvPr id="345" name="フローチャート: 判断 344"/>
        <xdr:cNvSpPr/>
      </xdr:nvSpPr>
      <xdr:spPr>
        <a:xfrm>
          <a:off x="9588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64018</xdr:rowOff>
    </xdr:from>
    <xdr:ext cx="534377" cy="259045"/>
    <xdr:sp macro="" textlink="">
      <xdr:nvSpPr>
        <xdr:cNvPr id="346" name="テキスト ボックス 345"/>
        <xdr:cNvSpPr txBox="1"/>
      </xdr:nvSpPr>
      <xdr:spPr>
        <a:xfrm>
          <a:off x="9372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109182</xdr:rowOff>
    </xdr:from>
    <xdr:to>
      <xdr:col>45</xdr:col>
      <xdr:colOff>177800</xdr:colOff>
      <xdr:row>57</xdr:row>
      <xdr:rowOff>32630</xdr:rowOff>
    </xdr:to>
    <xdr:cxnSp macro="">
      <xdr:nvCxnSpPr>
        <xdr:cNvPr id="347" name="直線コネクタ 346"/>
        <xdr:cNvCxnSpPr/>
      </xdr:nvCxnSpPr>
      <xdr:spPr>
        <a:xfrm flipV="1">
          <a:off x="7861300" y="9710382"/>
          <a:ext cx="889000" cy="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158309</xdr:rowOff>
    </xdr:from>
    <xdr:to>
      <xdr:col>46</xdr:col>
      <xdr:colOff>38100</xdr:colOff>
      <xdr:row>57</xdr:row>
      <xdr:rowOff>88459</xdr:rowOff>
    </xdr:to>
    <xdr:sp macro="" textlink="">
      <xdr:nvSpPr>
        <xdr:cNvPr id="348" name="フローチャート: 判断 347"/>
        <xdr:cNvSpPr/>
      </xdr:nvSpPr>
      <xdr:spPr>
        <a:xfrm>
          <a:off x="8699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79586</xdr:rowOff>
    </xdr:from>
    <xdr:ext cx="534377" cy="259045"/>
    <xdr:sp macro="" textlink="">
      <xdr:nvSpPr>
        <xdr:cNvPr id="349" name="テキスト ボックス 348"/>
        <xdr:cNvSpPr txBox="1"/>
      </xdr:nvSpPr>
      <xdr:spPr>
        <a:xfrm>
          <a:off x="8483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32630</xdr:rowOff>
    </xdr:from>
    <xdr:to>
      <xdr:col>41</xdr:col>
      <xdr:colOff>50800</xdr:colOff>
      <xdr:row>57</xdr:row>
      <xdr:rowOff>90482</xdr:rowOff>
    </xdr:to>
    <xdr:cxnSp macro="">
      <xdr:nvCxnSpPr>
        <xdr:cNvPr id="350" name="直線コネクタ 349"/>
        <xdr:cNvCxnSpPr/>
      </xdr:nvCxnSpPr>
      <xdr:spPr>
        <a:xfrm flipV="1">
          <a:off x="6972300" y="9805280"/>
          <a:ext cx="889000" cy="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93489</xdr:rowOff>
    </xdr:from>
    <xdr:to>
      <xdr:col>41</xdr:col>
      <xdr:colOff>101600</xdr:colOff>
      <xdr:row>57</xdr:row>
      <xdr:rowOff>23639</xdr:rowOff>
    </xdr:to>
    <xdr:sp macro="" textlink="">
      <xdr:nvSpPr>
        <xdr:cNvPr id="351" name="フローチャート: 判断 350"/>
        <xdr:cNvSpPr/>
      </xdr:nvSpPr>
      <xdr:spPr>
        <a:xfrm>
          <a:off x="7810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40166</xdr:rowOff>
    </xdr:from>
    <xdr:ext cx="534377" cy="259045"/>
    <xdr:sp macro="" textlink="">
      <xdr:nvSpPr>
        <xdr:cNvPr id="352" name="テキスト ボックス 351"/>
        <xdr:cNvSpPr txBox="1"/>
      </xdr:nvSpPr>
      <xdr:spPr>
        <a:xfrm>
          <a:off x="7594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3" name="フローチャート: 判断 352"/>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106918</xdr:rowOff>
    </xdr:from>
    <xdr:ext cx="534377" cy="259045"/>
    <xdr:sp macro="" textlink="">
      <xdr:nvSpPr>
        <xdr:cNvPr id="354" name="テキスト ボックス 353"/>
        <xdr:cNvSpPr txBox="1"/>
      </xdr:nvSpPr>
      <xdr:spPr>
        <a:xfrm>
          <a:off x="6705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80916</xdr:rowOff>
    </xdr:from>
    <xdr:to>
      <xdr:col>55</xdr:col>
      <xdr:colOff>50800</xdr:colOff>
      <xdr:row>57</xdr:row>
      <xdr:rowOff>11066</xdr:rowOff>
    </xdr:to>
    <xdr:sp macro="" textlink="">
      <xdr:nvSpPr>
        <xdr:cNvPr id="360" name="楕円 359"/>
        <xdr:cNvSpPr/>
      </xdr:nvSpPr>
      <xdr:spPr>
        <a:xfrm>
          <a:off x="104267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103793</xdr:rowOff>
    </xdr:from>
    <xdr:ext cx="534377" cy="259045"/>
    <xdr:sp macro="" textlink="">
      <xdr:nvSpPr>
        <xdr:cNvPr id="361" name="農林水産業費該当値テキスト"/>
        <xdr:cNvSpPr txBox="1"/>
      </xdr:nvSpPr>
      <xdr:spPr>
        <a:xfrm>
          <a:off x="10528300" y="95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115652</xdr:rowOff>
    </xdr:from>
    <xdr:to>
      <xdr:col>50</xdr:col>
      <xdr:colOff>165100</xdr:colOff>
      <xdr:row>51</xdr:row>
      <xdr:rowOff>45802</xdr:rowOff>
    </xdr:to>
    <xdr:sp macro="" textlink="">
      <xdr:nvSpPr>
        <xdr:cNvPr id="362" name="楕円 361"/>
        <xdr:cNvSpPr/>
      </xdr:nvSpPr>
      <xdr:spPr>
        <a:xfrm>
          <a:off x="9588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62329</xdr:rowOff>
    </xdr:from>
    <xdr:ext cx="599010" cy="259045"/>
    <xdr:sp macro="" textlink="">
      <xdr:nvSpPr>
        <xdr:cNvPr id="363" name="テキスト ボックス 362"/>
        <xdr:cNvSpPr txBox="1"/>
      </xdr:nvSpPr>
      <xdr:spPr>
        <a:xfrm>
          <a:off x="9339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58382</xdr:rowOff>
    </xdr:from>
    <xdr:to>
      <xdr:col>46</xdr:col>
      <xdr:colOff>38100</xdr:colOff>
      <xdr:row>56</xdr:row>
      <xdr:rowOff>159982</xdr:rowOff>
    </xdr:to>
    <xdr:sp macro="" textlink="">
      <xdr:nvSpPr>
        <xdr:cNvPr id="364" name="楕円 363"/>
        <xdr:cNvSpPr/>
      </xdr:nvSpPr>
      <xdr:spPr>
        <a:xfrm>
          <a:off x="8699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5059</xdr:rowOff>
    </xdr:from>
    <xdr:ext cx="534377" cy="259045"/>
    <xdr:sp macro="" textlink="">
      <xdr:nvSpPr>
        <xdr:cNvPr id="365" name="テキスト ボックス 364"/>
        <xdr:cNvSpPr txBox="1"/>
      </xdr:nvSpPr>
      <xdr:spPr>
        <a:xfrm>
          <a:off x="8483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153280</xdr:rowOff>
    </xdr:from>
    <xdr:to>
      <xdr:col>41</xdr:col>
      <xdr:colOff>101600</xdr:colOff>
      <xdr:row>57</xdr:row>
      <xdr:rowOff>83430</xdr:rowOff>
    </xdr:to>
    <xdr:sp macro="" textlink="">
      <xdr:nvSpPr>
        <xdr:cNvPr id="366" name="楕円 365"/>
        <xdr:cNvSpPr/>
      </xdr:nvSpPr>
      <xdr:spPr>
        <a:xfrm>
          <a:off x="7810500" y="9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74557</xdr:rowOff>
    </xdr:from>
    <xdr:ext cx="534377" cy="259045"/>
    <xdr:sp macro="" textlink="">
      <xdr:nvSpPr>
        <xdr:cNvPr id="367" name="テキスト ボックス 366"/>
        <xdr:cNvSpPr txBox="1"/>
      </xdr:nvSpPr>
      <xdr:spPr>
        <a:xfrm>
          <a:off x="7594111" y="9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39682</xdr:rowOff>
    </xdr:from>
    <xdr:to>
      <xdr:col>36</xdr:col>
      <xdr:colOff>165100</xdr:colOff>
      <xdr:row>57</xdr:row>
      <xdr:rowOff>141282</xdr:rowOff>
    </xdr:to>
    <xdr:sp macro="" textlink="">
      <xdr:nvSpPr>
        <xdr:cNvPr id="368" name="楕円 367"/>
        <xdr:cNvSpPr/>
      </xdr:nvSpPr>
      <xdr:spPr>
        <a:xfrm>
          <a:off x="6921500" y="98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132409</xdr:rowOff>
    </xdr:from>
    <xdr:ext cx="534377" cy="259045"/>
    <xdr:sp macro="" textlink="">
      <xdr:nvSpPr>
        <xdr:cNvPr id="369" name="テキスト ボックス 368"/>
        <xdr:cNvSpPr txBox="1"/>
      </xdr:nvSpPr>
      <xdr:spPr>
        <a:xfrm>
          <a:off x="6705111" y="99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395" name="直線コネクタ 394"/>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396"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397" name="直線コネクタ 396"/>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398"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399" name="直線コネクタ 398"/>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13007</xdr:rowOff>
    </xdr:from>
    <xdr:to>
      <xdr:col>55</xdr:col>
      <xdr:colOff>0</xdr:colOff>
      <xdr:row>79</xdr:row>
      <xdr:rowOff>26347</xdr:rowOff>
    </xdr:to>
    <xdr:cxnSp macro="">
      <xdr:nvCxnSpPr>
        <xdr:cNvPr id="400" name="直線コネクタ 399"/>
        <xdr:cNvCxnSpPr/>
      </xdr:nvCxnSpPr>
      <xdr:spPr>
        <a:xfrm flipV="1">
          <a:off x="9639300" y="13557557"/>
          <a:ext cx="8382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1"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2" name="フローチャート: 判断 401"/>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26347</xdr:rowOff>
    </xdr:from>
    <xdr:to>
      <xdr:col>50</xdr:col>
      <xdr:colOff>114300</xdr:colOff>
      <xdr:row>79</xdr:row>
      <xdr:rowOff>42252</xdr:rowOff>
    </xdr:to>
    <xdr:cxnSp macro="">
      <xdr:nvCxnSpPr>
        <xdr:cNvPr id="403" name="直線コネクタ 402"/>
        <xdr:cNvCxnSpPr/>
      </xdr:nvCxnSpPr>
      <xdr:spPr>
        <a:xfrm flipV="1">
          <a:off x="8750300" y="13570897"/>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04" name="フローチャート: 判断 403"/>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05" name="テキスト ボックス 404"/>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1952</xdr:rowOff>
    </xdr:from>
    <xdr:to>
      <xdr:col>45</xdr:col>
      <xdr:colOff>177800</xdr:colOff>
      <xdr:row>79</xdr:row>
      <xdr:rowOff>42252</xdr:rowOff>
    </xdr:to>
    <xdr:cxnSp macro="">
      <xdr:nvCxnSpPr>
        <xdr:cNvPr id="406" name="直線コネクタ 405"/>
        <xdr:cNvCxnSpPr/>
      </xdr:nvCxnSpPr>
      <xdr:spPr>
        <a:xfrm>
          <a:off x="7861300" y="13546502"/>
          <a:ext cx="889000" cy="4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07" name="フローチャート: 判断 406"/>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08" name="テキスト ボックス 407"/>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1952</xdr:rowOff>
    </xdr:from>
    <xdr:to>
      <xdr:col>41</xdr:col>
      <xdr:colOff>50800</xdr:colOff>
      <xdr:row>79</xdr:row>
      <xdr:rowOff>48489</xdr:rowOff>
    </xdr:to>
    <xdr:cxnSp macro="">
      <xdr:nvCxnSpPr>
        <xdr:cNvPr id="409" name="直線コネクタ 408"/>
        <xdr:cNvCxnSpPr/>
      </xdr:nvCxnSpPr>
      <xdr:spPr>
        <a:xfrm flipV="1">
          <a:off x="6972300" y="1354650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0" name="フローチャート: 判断 409"/>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1" name="テキスト ボックス 410"/>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2" name="フローチャート: 判断 411"/>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3" name="テキスト ボックス 412"/>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133657</xdr:rowOff>
    </xdr:from>
    <xdr:to>
      <xdr:col>55</xdr:col>
      <xdr:colOff>50800</xdr:colOff>
      <xdr:row>79</xdr:row>
      <xdr:rowOff>63807</xdr:rowOff>
    </xdr:to>
    <xdr:sp macro="" textlink="">
      <xdr:nvSpPr>
        <xdr:cNvPr id="419" name="楕円 418"/>
        <xdr:cNvSpPr/>
      </xdr:nvSpPr>
      <xdr:spPr>
        <a:xfrm>
          <a:off x="10426700" y="13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48584</xdr:rowOff>
    </xdr:from>
    <xdr:ext cx="469744" cy="259045"/>
    <xdr:sp macro="" textlink="">
      <xdr:nvSpPr>
        <xdr:cNvPr id="420" name="商工費該当値テキスト"/>
        <xdr:cNvSpPr txBox="1"/>
      </xdr:nvSpPr>
      <xdr:spPr>
        <a:xfrm>
          <a:off x="10528300" y="134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146997</xdr:rowOff>
    </xdr:from>
    <xdr:to>
      <xdr:col>50</xdr:col>
      <xdr:colOff>165100</xdr:colOff>
      <xdr:row>79</xdr:row>
      <xdr:rowOff>77147</xdr:rowOff>
    </xdr:to>
    <xdr:sp macro="" textlink="">
      <xdr:nvSpPr>
        <xdr:cNvPr id="421" name="楕円 420"/>
        <xdr:cNvSpPr/>
      </xdr:nvSpPr>
      <xdr:spPr>
        <a:xfrm>
          <a:off x="9588500" y="13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68274</xdr:rowOff>
    </xdr:from>
    <xdr:ext cx="469744" cy="259045"/>
    <xdr:sp macro="" textlink="">
      <xdr:nvSpPr>
        <xdr:cNvPr id="422" name="テキスト ボックス 421"/>
        <xdr:cNvSpPr txBox="1"/>
      </xdr:nvSpPr>
      <xdr:spPr>
        <a:xfrm>
          <a:off x="9404428" y="136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162902</xdr:rowOff>
    </xdr:from>
    <xdr:to>
      <xdr:col>46</xdr:col>
      <xdr:colOff>38100</xdr:colOff>
      <xdr:row>79</xdr:row>
      <xdr:rowOff>93052</xdr:rowOff>
    </xdr:to>
    <xdr:sp macro="" textlink="">
      <xdr:nvSpPr>
        <xdr:cNvPr id="423" name="楕円 422"/>
        <xdr:cNvSpPr/>
      </xdr:nvSpPr>
      <xdr:spPr>
        <a:xfrm>
          <a:off x="8699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84179</xdr:rowOff>
    </xdr:from>
    <xdr:ext cx="469744" cy="259045"/>
    <xdr:sp macro="" textlink="">
      <xdr:nvSpPr>
        <xdr:cNvPr id="424" name="テキスト ボックス 423"/>
        <xdr:cNvSpPr txBox="1"/>
      </xdr:nvSpPr>
      <xdr:spPr>
        <a:xfrm>
          <a:off x="8515428" y="136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122602</xdr:rowOff>
    </xdr:from>
    <xdr:to>
      <xdr:col>41</xdr:col>
      <xdr:colOff>101600</xdr:colOff>
      <xdr:row>79</xdr:row>
      <xdr:rowOff>52752</xdr:rowOff>
    </xdr:to>
    <xdr:sp macro="" textlink="">
      <xdr:nvSpPr>
        <xdr:cNvPr id="425" name="楕円 424"/>
        <xdr:cNvSpPr/>
      </xdr:nvSpPr>
      <xdr:spPr>
        <a:xfrm>
          <a:off x="7810500" y="134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43879</xdr:rowOff>
    </xdr:from>
    <xdr:ext cx="469744" cy="259045"/>
    <xdr:sp macro="" textlink="">
      <xdr:nvSpPr>
        <xdr:cNvPr id="426" name="テキスト ボックス 425"/>
        <xdr:cNvSpPr txBox="1"/>
      </xdr:nvSpPr>
      <xdr:spPr>
        <a:xfrm>
          <a:off x="7626428" y="135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169139</xdr:rowOff>
    </xdr:from>
    <xdr:to>
      <xdr:col>36</xdr:col>
      <xdr:colOff>165100</xdr:colOff>
      <xdr:row>79</xdr:row>
      <xdr:rowOff>99289</xdr:rowOff>
    </xdr:to>
    <xdr:sp macro="" textlink="">
      <xdr:nvSpPr>
        <xdr:cNvPr id="427" name="楕円 426"/>
        <xdr:cNvSpPr/>
      </xdr:nvSpPr>
      <xdr:spPr>
        <a:xfrm>
          <a:off x="6921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90416</xdr:rowOff>
    </xdr:from>
    <xdr:ext cx="469744" cy="259045"/>
    <xdr:sp macro="" textlink="">
      <xdr:nvSpPr>
        <xdr:cNvPr id="428" name="テキスト ボックス 427"/>
        <xdr:cNvSpPr txBox="1"/>
      </xdr:nvSpPr>
      <xdr:spPr>
        <a:xfrm>
          <a:off x="6737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48" name="直線コネクタ 447"/>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49"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0" name="直線コネクタ 449"/>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1"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2" name="直線コネクタ 451"/>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75440</xdr:rowOff>
    </xdr:from>
    <xdr:to>
      <xdr:col>55</xdr:col>
      <xdr:colOff>0</xdr:colOff>
      <xdr:row>95</xdr:row>
      <xdr:rowOff>79155</xdr:rowOff>
    </xdr:to>
    <xdr:cxnSp macro="">
      <xdr:nvCxnSpPr>
        <xdr:cNvPr id="453" name="直線コネクタ 452"/>
        <xdr:cNvCxnSpPr/>
      </xdr:nvCxnSpPr>
      <xdr:spPr>
        <a:xfrm flipV="1">
          <a:off x="9639300" y="15677390"/>
          <a:ext cx="838200" cy="68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54"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55" name="フローチャート: 判断 454"/>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79155</xdr:rowOff>
    </xdr:from>
    <xdr:to>
      <xdr:col>50</xdr:col>
      <xdr:colOff>114300</xdr:colOff>
      <xdr:row>96</xdr:row>
      <xdr:rowOff>111257</xdr:rowOff>
    </xdr:to>
    <xdr:cxnSp macro="">
      <xdr:nvCxnSpPr>
        <xdr:cNvPr id="456" name="直線コネクタ 455"/>
        <xdr:cNvCxnSpPr/>
      </xdr:nvCxnSpPr>
      <xdr:spPr>
        <a:xfrm flipV="1">
          <a:off x="8750300" y="16366905"/>
          <a:ext cx="889000" cy="2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57" name="フローチャート: 判断 456"/>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58" name="テキスト ボックス 457"/>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42687</xdr:rowOff>
    </xdr:from>
    <xdr:to>
      <xdr:col>45</xdr:col>
      <xdr:colOff>177800</xdr:colOff>
      <xdr:row>96</xdr:row>
      <xdr:rowOff>111257</xdr:rowOff>
    </xdr:to>
    <xdr:cxnSp macro="">
      <xdr:nvCxnSpPr>
        <xdr:cNvPr id="459" name="直線コネクタ 458"/>
        <xdr:cNvCxnSpPr/>
      </xdr:nvCxnSpPr>
      <xdr:spPr>
        <a:xfrm>
          <a:off x="7861300" y="16501887"/>
          <a:ext cx="889000" cy="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0" name="フローチャート: 判断 459"/>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1" name="テキスト ボックス 460"/>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19754</xdr:rowOff>
    </xdr:from>
    <xdr:to>
      <xdr:col>41</xdr:col>
      <xdr:colOff>50800</xdr:colOff>
      <xdr:row>96</xdr:row>
      <xdr:rowOff>42687</xdr:rowOff>
    </xdr:to>
    <xdr:cxnSp macro="">
      <xdr:nvCxnSpPr>
        <xdr:cNvPr id="462" name="直線コネクタ 461"/>
        <xdr:cNvCxnSpPr/>
      </xdr:nvCxnSpPr>
      <xdr:spPr>
        <a:xfrm>
          <a:off x="6972300" y="16307504"/>
          <a:ext cx="889000" cy="19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3" name="フローチャート: 判断 462"/>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64" name="テキスト ボックス 463"/>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65" name="フローチャート: 判断 464"/>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66" name="テキスト ボックス 465"/>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24640</xdr:rowOff>
    </xdr:from>
    <xdr:to>
      <xdr:col>55</xdr:col>
      <xdr:colOff>50800</xdr:colOff>
      <xdr:row>91</xdr:row>
      <xdr:rowOff>126240</xdr:rowOff>
    </xdr:to>
    <xdr:sp macro="" textlink="">
      <xdr:nvSpPr>
        <xdr:cNvPr id="472" name="楕円 471"/>
        <xdr:cNvSpPr/>
      </xdr:nvSpPr>
      <xdr:spPr>
        <a:xfrm>
          <a:off x="10426700" y="15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47517</xdr:rowOff>
    </xdr:from>
    <xdr:ext cx="599010" cy="259045"/>
    <xdr:sp macro="" textlink="">
      <xdr:nvSpPr>
        <xdr:cNvPr id="473" name="土木費該当値テキスト"/>
        <xdr:cNvSpPr txBox="1"/>
      </xdr:nvSpPr>
      <xdr:spPr>
        <a:xfrm>
          <a:off x="10528300" y="154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28355</xdr:rowOff>
    </xdr:from>
    <xdr:to>
      <xdr:col>50</xdr:col>
      <xdr:colOff>165100</xdr:colOff>
      <xdr:row>95</xdr:row>
      <xdr:rowOff>129955</xdr:rowOff>
    </xdr:to>
    <xdr:sp macro="" textlink="">
      <xdr:nvSpPr>
        <xdr:cNvPr id="474" name="楕円 473"/>
        <xdr:cNvSpPr/>
      </xdr:nvSpPr>
      <xdr:spPr>
        <a:xfrm>
          <a:off x="9588500" y="163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146482</xdr:rowOff>
    </xdr:from>
    <xdr:ext cx="534377" cy="259045"/>
    <xdr:sp macro="" textlink="">
      <xdr:nvSpPr>
        <xdr:cNvPr id="475" name="テキスト ボックス 474"/>
        <xdr:cNvSpPr txBox="1"/>
      </xdr:nvSpPr>
      <xdr:spPr>
        <a:xfrm>
          <a:off x="9372111" y="1609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60457</xdr:rowOff>
    </xdr:from>
    <xdr:to>
      <xdr:col>46</xdr:col>
      <xdr:colOff>38100</xdr:colOff>
      <xdr:row>96</xdr:row>
      <xdr:rowOff>162057</xdr:rowOff>
    </xdr:to>
    <xdr:sp macro="" textlink="">
      <xdr:nvSpPr>
        <xdr:cNvPr id="476" name="楕円 475"/>
        <xdr:cNvSpPr/>
      </xdr:nvSpPr>
      <xdr:spPr>
        <a:xfrm>
          <a:off x="8699500" y="165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153184</xdr:rowOff>
    </xdr:from>
    <xdr:ext cx="534377" cy="259045"/>
    <xdr:sp macro="" textlink="">
      <xdr:nvSpPr>
        <xdr:cNvPr id="477" name="テキスト ボックス 476"/>
        <xdr:cNvSpPr txBox="1"/>
      </xdr:nvSpPr>
      <xdr:spPr>
        <a:xfrm>
          <a:off x="8483111" y="166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163337</xdr:rowOff>
    </xdr:from>
    <xdr:to>
      <xdr:col>41</xdr:col>
      <xdr:colOff>101600</xdr:colOff>
      <xdr:row>96</xdr:row>
      <xdr:rowOff>93487</xdr:rowOff>
    </xdr:to>
    <xdr:sp macro="" textlink="">
      <xdr:nvSpPr>
        <xdr:cNvPr id="478" name="楕円 477"/>
        <xdr:cNvSpPr/>
      </xdr:nvSpPr>
      <xdr:spPr>
        <a:xfrm>
          <a:off x="7810500" y="164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84614</xdr:rowOff>
    </xdr:from>
    <xdr:ext cx="534377" cy="259045"/>
    <xdr:sp macro="" textlink="">
      <xdr:nvSpPr>
        <xdr:cNvPr id="479" name="テキスト ボックス 478"/>
        <xdr:cNvSpPr txBox="1"/>
      </xdr:nvSpPr>
      <xdr:spPr>
        <a:xfrm>
          <a:off x="7594111" y="165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140404</xdr:rowOff>
    </xdr:from>
    <xdr:to>
      <xdr:col>36</xdr:col>
      <xdr:colOff>165100</xdr:colOff>
      <xdr:row>95</xdr:row>
      <xdr:rowOff>70554</xdr:rowOff>
    </xdr:to>
    <xdr:sp macro="" textlink="">
      <xdr:nvSpPr>
        <xdr:cNvPr id="480" name="楕円 479"/>
        <xdr:cNvSpPr/>
      </xdr:nvSpPr>
      <xdr:spPr>
        <a:xfrm>
          <a:off x="6921500" y="162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87081</xdr:rowOff>
    </xdr:from>
    <xdr:ext cx="534377" cy="259045"/>
    <xdr:sp macro="" textlink="">
      <xdr:nvSpPr>
        <xdr:cNvPr id="481" name="テキスト ボックス 480"/>
        <xdr:cNvSpPr txBox="1"/>
      </xdr:nvSpPr>
      <xdr:spPr>
        <a:xfrm>
          <a:off x="6705111" y="160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07" name="直線コネクタ 506"/>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08"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09" name="直線コネクタ 508"/>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0"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1" name="直線コネクタ 510"/>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166381</xdr:rowOff>
    </xdr:from>
    <xdr:to>
      <xdr:col>85</xdr:col>
      <xdr:colOff>127000</xdr:colOff>
      <xdr:row>37</xdr:row>
      <xdr:rowOff>15684</xdr:rowOff>
    </xdr:to>
    <xdr:cxnSp macro="">
      <xdr:nvCxnSpPr>
        <xdr:cNvPr id="512" name="直線コネクタ 511"/>
        <xdr:cNvCxnSpPr/>
      </xdr:nvCxnSpPr>
      <xdr:spPr>
        <a:xfrm flipV="1">
          <a:off x="15481300" y="6338581"/>
          <a:ext cx="8382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3"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14" name="フローチャート: 判断 513"/>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15684</xdr:rowOff>
    </xdr:from>
    <xdr:to>
      <xdr:col>81</xdr:col>
      <xdr:colOff>50800</xdr:colOff>
      <xdr:row>37</xdr:row>
      <xdr:rowOff>89228</xdr:rowOff>
    </xdr:to>
    <xdr:cxnSp macro="">
      <xdr:nvCxnSpPr>
        <xdr:cNvPr id="515" name="直線コネクタ 514"/>
        <xdr:cNvCxnSpPr/>
      </xdr:nvCxnSpPr>
      <xdr:spPr>
        <a:xfrm flipV="1">
          <a:off x="14592300" y="6359334"/>
          <a:ext cx="8890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16" name="フローチャート: 判断 515"/>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17" name="テキスト ボックス 516"/>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89228</xdr:rowOff>
    </xdr:from>
    <xdr:to>
      <xdr:col>76</xdr:col>
      <xdr:colOff>114300</xdr:colOff>
      <xdr:row>37</xdr:row>
      <xdr:rowOff>92674</xdr:rowOff>
    </xdr:to>
    <xdr:cxnSp macro="">
      <xdr:nvCxnSpPr>
        <xdr:cNvPr id="518" name="直線コネクタ 517"/>
        <xdr:cNvCxnSpPr/>
      </xdr:nvCxnSpPr>
      <xdr:spPr>
        <a:xfrm flipV="1">
          <a:off x="13703300" y="6432878"/>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19" name="フローチャート: 判断 518"/>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0" name="テキスト ボックス 519"/>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75316</xdr:rowOff>
    </xdr:from>
    <xdr:to>
      <xdr:col>71</xdr:col>
      <xdr:colOff>177800</xdr:colOff>
      <xdr:row>37</xdr:row>
      <xdr:rowOff>92674</xdr:rowOff>
    </xdr:to>
    <xdr:cxnSp macro="">
      <xdr:nvCxnSpPr>
        <xdr:cNvPr id="521" name="直線コネクタ 520"/>
        <xdr:cNvCxnSpPr/>
      </xdr:nvCxnSpPr>
      <xdr:spPr>
        <a:xfrm>
          <a:off x="12814300" y="6418966"/>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2" name="フローチャート: 判断 521"/>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3" name="テキスト ボックス 522"/>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24" name="フローチャート: 判断 523"/>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25" name="テキスト ボックス 524"/>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115581</xdr:rowOff>
    </xdr:from>
    <xdr:to>
      <xdr:col>85</xdr:col>
      <xdr:colOff>177800</xdr:colOff>
      <xdr:row>37</xdr:row>
      <xdr:rowOff>45731</xdr:rowOff>
    </xdr:to>
    <xdr:sp macro="" textlink="">
      <xdr:nvSpPr>
        <xdr:cNvPr id="531" name="楕円 530"/>
        <xdr:cNvSpPr/>
      </xdr:nvSpPr>
      <xdr:spPr>
        <a:xfrm>
          <a:off x="162687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94008</xdr:rowOff>
    </xdr:from>
    <xdr:ext cx="534377" cy="259045"/>
    <xdr:sp macro="" textlink="">
      <xdr:nvSpPr>
        <xdr:cNvPr id="532" name="消防費該当値テキスト"/>
        <xdr:cNvSpPr txBox="1"/>
      </xdr:nvSpPr>
      <xdr:spPr>
        <a:xfrm>
          <a:off x="16370300" y="62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136334</xdr:rowOff>
    </xdr:from>
    <xdr:to>
      <xdr:col>81</xdr:col>
      <xdr:colOff>101600</xdr:colOff>
      <xdr:row>37</xdr:row>
      <xdr:rowOff>66484</xdr:rowOff>
    </xdr:to>
    <xdr:sp macro="" textlink="">
      <xdr:nvSpPr>
        <xdr:cNvPr id="533" name="楕円 532"/>
        <xdr:cNvSpPr/>
      </xdr:nvSpPr>
      <xdr:spPr>
        <a:xfrm>
          <a:off x="15430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83011</xdr:rowOff>
    </xdr:from>
    <xdr:ext cx="534377" cy="259045"/>
    <xdr:sp macro="" textlink="">
      <xdr:nvSpPr>
        <xdr:cNvPr id="534" name="テキスト ボックス 533"/>
        <xdr:cNvSpPr txBox="1"/>
      </xdr:nvSpPr>
      <xdr:spPr>
        <a:xfrm>
          <a:off x="15214111"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38428</xdr:rowOff>
    </xdr:from>
    <xdr:to>
      <xdr:col>76</xdr:col>
      <xdr:colOff>165100</xdr:colOff>
      <xdr:row>37</xdr:row>
      <xdr:rowOff>140028</xdr:rowOff>
    </xdr:to>
    <xdr:sp macro="" textlink="">
      <xdr:nvSpPr>
        <xdr:cNvPr id="535" name="楕円 534"/>
        <xdr:cNvSpPr/>
      </xdr:nvSpPr>
      <xdr:spPr>
        <a:xfrm>
          <a:off x="14541500" y="6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131156</xdr:rowOff>
    </xdr:from>
    <xdr:ext cx="534377" cy="259045"/>
    <xdr:sp macro="" textlink="">
      <xdr:nvSpPr>
        <xdr:cNvPr id="536" name="テキスト ボックス 535"/>
        <xdr:cNvSpPr txBox="1"/>
      </xdr:nvSpPr>
      <xdr:spPr>
        <a:xfrm>
          <a:off x="14325111" y="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41874</xdr:rowOff>
    </xdr:from>
    <xdr:to>
      <xdr:col>72</xdr:col>
      <xdr:colOff>38100</xdr:colOff>
      <xdr:row>37</xdr:row>
      <xdr:rowOff>143474</xdr:rowOff>
    </xdr:to>
    <xdr:sp macro="" textlink="">
      <xdr:nvSpPr>
        <xdr:cNvPr id="537" name="楕円 536"/>
        <xdr:cNvSpPr/>
      </xdr:nvSpPr>
      <xdr:spPr>
        <a:xfrm>
          <a:off x="13652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134600</xdr:rowOff>
    </xdr:from>
    <xdr:ext cx="534377" cy="259045"/>
    <xdr:sp macro="" textlink="">
      <xdr:nvSpPr>
        <xdr:cNvPr id="538" name="テキスト ボックス 537"/>
        <xdr:cNvSpPr txBox="1"/>
      </xdr:nvSpPr>
      <xdr:spPr>
        <a:xfrm>
          <a:off x="13436111" y="64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24516</xdr:rowOff>
    </xdr:from>
    <xdr:to>
      <xdr:col>67</xdr:col>
      <xdr:colOff>101600</xdr:colOff>
      <xdr:row>37</xdr:row>
      <xdr:rowOff>126116</xdr:rowOff>
    </xdr:to>
    <xdr:sp macro="" textlink="">
      <xdr:nvSpPr>
        <xdr:cNvPr id="539" name="楕円 538"/>
        <xdr:cNvSpPr/>
      </xdr:nvSpPr>
      <xdr:spPr>
        <a:xfrm>
          <a:off x="12763500" y="63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117243</xdr:rowOff>
    </xdr:from>
    <xdr:ext cx="534377" cy="259045"/>
    <xdr:sp macro="" textlink="">
      <xdr:nvSpPr>
        <xdr:cNvPr id="540" name="テキスト ボックス 539"/>
        <xdr:cNvSpPr txBox="1"/>
      </xdr:nvSpPr>
      <xdr:spPr>
        <a:xfrm>
          <a:off x="12547111" y="64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2" name="直線コネクタ 561"/>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3"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4" name="直線コネクタ 563"/>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5"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66" name="直線コネクタ 565"/>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87497</xdr:rowOff>
    </xdr:from>
    <xdr:to>
      <xdr:col>85</xdr:col>
      <xdr:colOff>127000</xdr:colOff>
      <xdr:row>57</xdr:row>
      <xdr:rowOff>110475</xdr:rowOff>
    </xdr:to>
    <xdr:cxnSp macro="">
      <xdr:nvCxnSpPr>
        <xdr:cNvPr id="567" name="直線コネクタ 566"/>
        <xdr:cNvCxnSpPr/>
      </xdr:nvCxnSpPr>
      <xdr:spPr>
        <a:xfrm flipV="1">
          <a:off x="15481300" y="9860147"/>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68"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69" name="フローチャート: 判断 568"/>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110475</xdr:rowOff>
    </xdr:from>
    <xdr:to>
      <xdr:col>81</xdr:col>
      <xdr:colOff>50800</xdr:colOff>
      <xdr:row>57</xdr:row>
      <xdr:rowOff>110828</xdr:rowOff>
    </xdr:to>
    <xdr:cxnSp macro="">
      <xdr:nvCxnSpPr>
        <xdr:cNvPr id="570" name="直線コネクタ 569"/>
        <xdr:cNvCxnSpPr/>
      </xdr:nvCxnSpPr>
      <xdr:spPr>
        <a:xfrm flipV="1">
          <a:off x="14592300" y="9883125"/>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1" name="フローチャート: 判断 570"/>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2" name="テキスト ボックス 571"/>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110828</xdr:rowOff>
    </xdr:from>
    <xdr:to>
      <xdr:col>76</xdr:col>
      <xdr:colOff>114300</xdr:colOff>
      <xdr:row>57</xdr:row>
      <xdr:rowOff>141085</xdr:rowOff>
    </xdr:to>
    <xdr:cxnSp macro="">
      <xdr:nvCxnSpPr>
        <xdr:cNvPr id="573" name="直線コネクタ 572"/>
        <xdr:cNvCxnSpPr/>
      </xdr:nvCxnSpPr>
      <xdr:spPr>
        <a:xfrm flipV="1">
          <a:off x="13703300" y="9883478"/>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4" name="フローチャート: 判断 573"/>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75" name="テキスト ボックス 574"/>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140683</xdr:rowOff>
    </xdr:from>
    <xdr:to>
      <xdr:col>71</xdr:col>
      <xdr:colOff>177800</xdr:colOff>
      <xdr:row>57</xdr:row>
      <xdr:rowOff>141085</xdr:rowOff>
    </xdr:to>
    <xdr:cxnSp macro="">
      <xdr:nvCxnSpPr>
        <xdr:cNvPr id="576" name="直線コネクタ 575"/>
        <xdr:cNvCxnSpPr/>
      </xdr:nvCxnSpPr>
      <xdr:spPr>
        <a:xfrm>
          <a:off x="12814300" y="9741883"/>
          <a:ext cx="889000" cy="1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77" name="フローチャート: 判断 576"/>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78" name="テキスト ボックス 577"/>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9" name="フローチャート: 判断 578"/>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0" name="テキスト ボックス 579"/>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36697</xdr:rowOff>
    </xdr:from>
    <xdr:to>
      <xdr:col>85</xdr:col>
      <xdr:colOff>177800</xdr:colOff>
      <xdr:row>57</xdr:row>
      <xdr:rowOff>138297</xdr:rowOff>
    </xdr:to>
    <xdr:sp macro="" textlink="">
      <xdr:nvSpPr>
        <xdr:cNvPr id="586" name="楕円 585"/>
        <xdr:cNvSpPr/>
      </xdr:nvSpPr>
      <xdr:spPr>
        <a:xfrm>
          <a:off x="162687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123074</xdr:rowOff>
    </xdr:from>
    <xdr:ext cx="534377" cy="259045"/>
    <xdr:sp macro="" textlink="">
      <xdr:nvSpPr>
        <xdr:cNvPr id="587" name="教育費該当値テキスト"/>
        <xdr:cNvSpPr txBox="1"/>
      </xdr:nvSpPr>
      <xdr:spPr>
        <a:xfrm>
          <a:off x="16370300" y="97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59675</xdr:rowOff>
    </xdr:from>
    <xdr:to>
      <xdr:col>81</xdr:col>
      <xdr:colOff>101600</xdr:colOff>
      <xdr:row>57</xdr:row>
      <xdr:rowOff>161275</xdr:rowOff>
    </xdr:to>
    <xdr:sp macro="" textlink="">
      <xdr:nvSpPr>
        <xdr:cNvPr id="588" name="楕円 587"/>
        <xdr:cNvSpPr/>
      </xdr:nvSpPr>
      <xdr:spPr>
        <a:xfrm>
          <a:off x="15430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152402</xdr:rowOff>
    </xdr:from>
    <xdr:ext cx="534377" cy="259045"/>
    <xdr:sp macro="" textlink="">
      <xdr:nvSpPr>
        <xdr:cNvPr id="589" name="テキスト ボックス 588"/>
        <xdr:cNvSpPr txBox="1"/>
      </xdr:nvSpPr>
      <xdr:spPr>
        <a:xfrm>
          <a:off x="15214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60028</xdr:rowOff>
    </xdr:from>
    <xdr:to>
      <xdr:col>76</xdr:col>
      <xdr:colOff>165100</xdr:colOff>
      <xdr:row>57</xdr:row>
      <xdr:rowOff>161628</xdr:rowOff>
    </xdr:to>
    <xdr:sp macro="" textlink="">
      <xdr:nvSpPr>
        <xdr:cNvPr id="590" name="楕円 589"/>
        <xdr:cNvSpPr/>
      </xdr:nvSpPr>
      <xdr:spPr>
        <a:xfrm>
          <a:off x="145415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152755</xdr:rowOff>
    </xdr:from>
    <xdr:ext cx="534377" cy="259045"/>
    <xdr:sp macro="" textlink="">
      <xdr:nvSpPr>
        <xdr:cNvPr id="591" name="テキスト ボックス 590"/>
        <xdr:cNvSpPr txBox="1"/>
      </xdr:nvSpPr>
      <xdr:spPr>
        <a:xfrm>
          <a:off x="14325111" y="9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90285</xdr:rowOff>
    </xdr:from>
    <xdr:to>
      <xdr:col>72</xdr:col>
      <xdr:colOff>38100</xdr:colOff>
      <xdr:row>58</xdr:row>
      <xdr:rowOff>20435</xdr:rowOff>
    </xdr:to>
    <xdr:sp macro="" textlink="">
      <xdr:nvSpPr>
        <xdr:cNvPr id="592" name="楕円 591"/>
        <xdr:cNvSpPr/>
      </xdr:nvSpPr>
      <xdr:spPr>
        <a:xfrm>
          <a:off x="13652500" y="9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11562</xdr:rowOff>
    </xdr:from>
    <xdr:ext cx="534377" cy="259045"/>
    <xdr:sp macro="" textlink="">
      <xdr:nvSpPr>
        <xdr:cNvPr id="593" name="テキスト ボックス 592"/>
        <xdr:cNvSpPr txBox="1"/>
      </xdr:nvSpPr>
      <xdr:spPr>
        <a:xfrm>
          <a:off x="13436111" y="99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89883</xdr:rowOff>
    </xdr:from>
    <xdr:to>
      <xdr:col>67</xdr:col>
      <xdr:colOff>101600</xdr:colOff>
      <xdr:row>57</xdr:row>
      <xdr:rowOff>20033</xdr:rowOff>
    </xdr:to>
    <xdr:sp macro="" textlink="">
      <xdr:nvSpPr>
        <xdr:cNvPr id="594" name="楕円 593"/>
        <xdr:cNvSpPr/>
      </xdr:nvSpPr>
      <xdr:spPr>
        <a:xfrm>
          <a:off x="12763500" y="96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36560</xdr:rowOff>
    </xdr:from>
    <xdr:ext cx="534377" cy="259045"/>
    <xdr:sp macro="" textlink="">
      <xdr:nvSpPr>
        <xdr:cNvPr id="595" name="テキスト ボックス 594"/>
        <xdr:cNvSpPr txBox="1"/>
      </xdr:nvSpPr>
      <xdr:spPr>
        <a:xfrm>
          <a:off x="12547111" y="94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5" name="直線コネクタ 614"/>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16"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7" name="直線コネクタ 61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18"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19" name="直線コネクタ 618"/>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29514</xdr:rowOff>
    </xdr:from>
    <xdr:to>
      <xdr:col>85</xdr:col>
      <xdr:colOff>127000</xdr:colOff>
      <xdr:row>74</xdr:row>
      <xdr:rowOff>70520</xdr:rowOff>
    </xdr:to>
    <xdr:cxnSp macro="">
      <xdr:nvCxnSpPr>
        <xdr:cNvPr id="620" name="直線コネクタ 619"/>
        <xdr:cNvCxnSpPr/>
      </xdr:nvCxnSpPr>
      <xdr:spPr>
        <a:xfrm>
          <a:off x="15481300" y="12716814"/>
          <a:ext cx="8382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1"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2" name="フローチャート: 判断 621"/>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29514</xdr:rowOff>
    </xdr:from>
    <xdr:to>
      <xdr:col>81</xdr:col>
      <xdr:colOff>50800</xdr:colOff>
      <xdr:row>75</xdr:row>
      <xdr:rowOff>52677</xdr:rowOff>
    </xdr:to>
    <xdr:cxnSp macro="">
      <xdr:nvCxnSpPr>
        <xdr:cNvPr id="623" name="直線コネクタ 622"/>
        <xdr:cNvCxnSpPr/>
      </xdr:nvCxnSpPr>
      <xdr:spPr>
        <a:xfrm flipV="1">
          <a:off x="14592300" y="12716814"/>
          <a:ext cx="889000" cy="1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4" name="フローチャート: 判断 623"/>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25" name="テキスト ボックス 624"/>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52677</xdr:rowOff>
    </xdr:from>
    <xdr:to>
      <xdr:col>76</xdr:col>
      <xdr:colOff>114300</xdr:colOff>
      <xdr:row>78</xdr:row>
      <xdr:rowOff>4620</xdr:rowOff>
    </xdr:to>
    <xdr:cxnSp macro="">
      <xdr:nvCxnSpPr>
        <xdr:cNvPr id="626" name="直線コネクタ 625"/>
        <xdr:cNvCxnSpPr/>
      </xdr:nvCxnSpPr>
      <xdr:spPr>
        <a:xfrm flipV="1">
          <a:off x="13703300" y="12911427"/>
          <a:ext cx="889000" cy="4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27" name="フローチャート: 判断 626"/>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28" name="テキスト ボックス 627"/>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4620</xdr:rowOff>
    </xdr:from>
    <xdr:to>
      <xdr:col>71</xdr:col>
      <xdr:colOff>177800</xdr:colOff>
      <xdr:row>78</xdr:row>
      <xdr:rowOff>25400</xdr:rowOff>
    </xdr:to>
    <xdr:cxnSp macro="">
      <xdr:nvCxnSpPr>
        <xdr:cNvPr id="629" name="直線コネクタ 628"/>
        <xdr:cNvCxnSpPr/>
      </xdr:nvCxnSpPr>
      <xdr:spPr>
        <a:xfrm flipV="1">
          <a:off x="12814300" y="13377720"/>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0" name="フローチャート: 判断 629"/>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1" name="テキスト ボックス 630"/>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2" name="フローチャート: 判断 631"/>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3" name="テキスト ボックス 632"/>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19720</xdr:rowOff>
    </xdr:from>
    <xdr:to>
      <xdr:col>85</xdr:col>
      <xdr:colOff>177800</xdr:colOff>
      <xdr:row>74</xdr:row>
      <xdr:rowOff>121320</xdr:rowOff>
    </xdr:to>
    <xdr:sp macro="" textlink="">
      <xdr:nvSpPr>
        <xdr:cNvPr id="639" name="楕円 638"/>
        <xdr:cNvSpPr/>
      </xdr:nvSpPr>
      <xdr:spPr>
        <a:xfrm>
          <a:off x="16268700" y="127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42597</xdr:rowOff>
    </xdr:from>
    <xdr:ext cx="599010" cy="259045"/>
    <xdr:sp macro="" textlink="">
      <xdr:nvSpPr>
        <xdr:cNvPr id="640" name="災害復旧費該当値テキスト"/>
        <xdr:cNvSpPr txBox="1"/>
      </xdr:nvSpPr>
      <xdr:spPr>
        <a:xfrm>
          <a:off x="16370300" y="125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150164</xdr:rowOff>
    </xdr:from>
    <xdr:to>
      <xdr:col>81</xdr:col>
      <xdr:colOff>101600</xdr:colOff>
      <xdr:row>74</xdr:row>
      <xdr:rowOff>80314</xdr:rowOff>
    </xdr:to>
    <xdr:sp macro="" textlink="">
      <xdr:nvSpPr>
        <xdr:cNvPr id="641" name="楕円 640"/>
        <xdr:cNvSpPr/>
      </xdr:nvSpPr>
      <xdr:spPr>
        <a:xfrm>
          <a:off x="15430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96841</xdr:rowOff>
    </xdr:from>
    <xdr:ext cx="599010" cy="259045"/>
    <xdr:sp macro="" textlink="">
      <xdr:nvSpPr>
        <xdr:cNvPr id="642" name="テキスト ボックス 641"/>
        <xdr:cNvSpPr txBox="1"/>
      </xdr:nvSpPr>
      <xdr:spPr>
        <a:xfrm>
          <a:off x="15181795" y="124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1877</xdr:rowOff>
    </xdr:from>
    <xdr:to>
      <xdr:col>76</xdr:col>
      <xdr:colOff>165100</xdr:colOff>
      <xdr:row>75</xdr:row>
      <xdr:rowOff>103477</xdr:rowOff>
    </xdr:to>
    <xdr:sp macro="" textlink="">
      <xdr:nvSpPr>
        <xdr:cNvPr id="643" name="楕円 642"/>
        <xdr:cNvSpPr/>
      </xdr:nvSpPr>
      <xdr:spPr>
        <a:xfrm>
          <a:off x="14541500" y="128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120004</xdr:rowOff>
    </xdr:from>
    <xdr:ext cx="534377" cy="259045"/>
    <xdr:sp macro="" textlink="">
      <xdr:nvSpPr>
        <xdr:cNvPr id="644" name="テキスト ボックス 643"/>
        <xdr:cNvSpPr txBox="1"/>
      </xdr:nvSpPr>
      <xdr:spPr>
        <a:xfrm>
          <a:off x="14325111" y="126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125270</xdr:rowOff>
    </xdr:from>
    <xdr:to>
      <xdr:col>72</xdr:col>
      <xdr:colOff>38100</xdr:colOff>
      <xdr:row>78</xdr:row>
      <xdr:rowOff>55420</xdr:rowOff>
    </xdr:to>
    <xdr:sp macro="" textlink="">
      <xdr:nvSpPr>
        <xdr:cNvPr id="645" name="楕円 644"/>
        <xdr:cNvSpPr/>
      </xdr:nvSpPr>
      <xdr:spPr>
        <a:xfrm>
          <a:off x="13652500" y="133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46547</xdr:rowOff>
    </xdr:from>
    <xdr:ext cx="469744" cy="259045"/>
    <xdr:sp macro="" textlink="">
      <xdr:nvSpPr>
        <xdr:cNvPr id="646" name="テキスト ボックス 645"/>
        <xdr:cNvSpPr txBox="1"/>
      </xdr:nvSpPr>
      <xdr:spPr>
        <a:xfrm>
          <a:off x="13468428" y="134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47" name="楕円 64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8" name="テキスト ボックス 647"/>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2" name="直線コネクタ 671"/>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3"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4" name="直線コネクタ 673"/>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5"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76" name="直線コネクタ 675"/>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5040</xdr:rowOff>
    </xdr:from>
    <xdr:to>
      <xdr:col>85</xdr:col>
      <xdr:colOff>127000</xdr:colOff>
      <xdr:row>96</xdr:row>
      <xdr:rowOff>6669</xdr:rowOff>
    </xdr:to>
    <xdr:cxnSp macro="">
      <xdr:nvCxnSpPr>
        <xdr:cNvPr id="677" name="直線コネクタ 676"/>
        <xdr:cNvCxnSpPr/>
      </xdr:nvCxnSpPr>
      <xdr:spPr>
        <a:xfrm>
          <a:off x="15481300" y="1646424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78"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79" name="フローチャート: 判断 678"/>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149530</xdr:rowOff>
    </xdr:from>
    <xdr:to>
      <xdr:col>81</xdr:col>
      <xdr:colOff>50800</xdr:colOff>
      <xdr:row>96</xdr:row>
      <xdr:rowOff>5040</xdr:rowOff>
    </xdr:to>
    <xdr:cxnSp macro="">
      <xdr:nvCxnSpPr>
        <xdr:cNvPr id="680" name="直線コネクタ 679"/>
        <xdr:cNvCxnSpPr/>
      </xdr:nvCxnSpPr>
      <xdr:spPr>
        <a:xfrm>
          <a:off x="14592300" y="16437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1" name="フローチャート: 判断 680"/>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2" name="テキスト ボックス 681"/>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149530</xdr:rowOff>
    </xdr:from>
    <xdr:to>
      <xdr:col>76</xdr:col>
      <xdr:colOff>114300</xdr:colOff>
      <xdr:row>96</xdr:row>
      <xdr:rowOff>48450</xdr:rowOff>
    </xdr:to>
    <xdr:cxnSp macro="">
      <xdr:nvCxnSpPr>
        <xdr:cNvPr id="683" name="直線コネクタ 682"/>
        <xdr:cNvCxnSpPr/>
      </xdr:nvCxnSpPr>
      <xdr:spPr>
        <a:xfrm flipV="1">
          <a:off x="13703300" y="16437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4" name="フローチャート: 判断 683"/>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85" name="テキスト ボックス 684"/>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25126</xdr:rowOff>
    </xdr:from>
    <xdr:to>
      <xdr:col>71</xdr:col>
      <xdr:colOff>177800</xdr:colOff>
      <xdr:row>96</xdr:row>
      <xdr:rowOff>48450</xdr:rowOff>
    </xdr:to>
    <xdr:cxnSp macro="">
      <xdr:nvCxnSpPr>
        <xdr:cNvPr id="686" name="直線コネクタ 685"/>
        <xdr:cNvCxnSpPr/>
      </xdr:nvCxnSpPr>
      <xdr:spPr>
        <a:xfrm>
          <a:off x="12814300" y="16484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87" name="フローチャート: 判断 686"/>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88" name="テキスト ボックス 687"/>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89" name="フローチャート: 判断 688"/>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0" name="テキスト ボックス 689"/>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127319</xdr:rowOff>
    </xdr:from>
    <xdr:to>
      <xdr:col>85</xdr:col>
      <xdr:colOff>177800</xdr:colOff>
      <xdr:row>96</xdr:row>
      <xdr:rowOff>57469</xdr:rowOff>
    </xdr:to>
    <xdr:sp macro="" textlink="">
      <xdr:nvSpPr>
        <xdr:cNvPr id="696" name="楕円 695"/>
        <xdr:cNvSpPr/>
      </xdr:nvSpPr>
      <xdr:spPr>
        <a:xfrm>
          <a:off x="162687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150196</xdr:rowOff>
    </xdr:from>
    <xdr:ext cx="534377" cy="259045"/>
    <xdr:sp macro="" textlink="">
      <xdr:nvSpPr>
        <xdr:cNvPr id="697" name="公債費該当値テキスト"/>
        <xdr:cNvSpPr txBox="1"/>
      </xdr:nvSpPr>
      <xdr:spPr>
        <a:xfrm>
          <a:off x="16370300"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125690</xdr:rowOff>
    </xdr:from>
    <xdr:to>
      <xdr:col>81</xdr:col>
      <xdr:colOff>101600</xdr:colOff>
      <xdr:row>96</xdr:row>
      <xdr:rowOff>55840</xdr:rowOff>
    </xdr:to>
    <xdr:sp macro="" textlink="">
      <xdr:nvSpPr>
        <xdr:cNvPr id="698" name="楕円 697"/>
        <xdr:cNvSpPr/>
      </xdr:nvSpPr>
      <xdr:spPr>
        <a:xfrm>
          <a:off x="15430500" y="1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72367</xdr:rowOff>
    </xdr:from>
    <xdr:ext cx="534377" cy="259045"/>
    <xdr:sp macro="" textlink="">
      <xdr:nvSpPr>
        <xdr:cNvPr id="699" name="テキスト ボックス 698"/>
        <xdr:cNvSpPr txBox="1"/>
      </xdr:nvSpPr>
      <xdr:spPr>
        <a:xfrm>
          <a:off x="15214111" y="161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98730</xdr:rowOff>
    </xdr:from>
    <xdr:to>
      <xdr:col>76</xdr:col>
      <xdr:colOff>165100</xdr:colOff>
      <xdr:row>96</xdr:row>
      <xdr:rowOff>28880</xdr:rowOff>
    </xdr:to>
    <xdr:sp macro="" textlink="">
      <xdr:nvSpPr>
        <xdr:cNvPr id="700" name="楕円 699"/>
        <xdr:cNvSpPr/>
      </xdr:nvSpPr>
      <xdr:spPr>
        <a:xfrm>
          <a:off x="14541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45407</xdr:rowOff>
    </xdr:from>
    <xdr:ext cx="534377" cy="259045"/>
    <xdr:sp macro="" textlink="">
      <xdr:nvSpPr>
        <xdr:cNvPr id="701" name="テキスト ボックス 700"/>
        <xdr:cNvSpPr txBox="1"/>
      </xdr:nvSpPr>
      <xdr:spPr>
        <a:xfrm>
          <a:off x="14325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169100</xdr:rowOff>
    </xdr:from>
    <xdr:to>
      <xdr:col>72</xdr:col>
      <xdr:colOff>38100</xdr:colOff>
      <xdr:row>96</xdr:row>
      <xdr:rowOff>99250</xdr:rowOff>
    </xdr:to>
    <xdr:sp macro="" textlink="">
      <xdr:nvSpPr>
        <xdr:cNvPr id="702" name="楕円 701"/>
        <xdr:cNvSpPr/>
      </xdr:nvSpPr>
      <xdr:spPr>
        <a:xfrm>
          <a:off x="13652500" y="1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115777</xdr:rowOff>
    </xdr:from>
    <xdr:ext cx="534377" cy="259045"/>
    <xdr:sp macro="" textlink="">
      <xdr:nvSpPr>
        <xdr:cNvPr id="703" name="テキスト ボックス 702"/>
        <xdr:cNvSpPr txBox="1"/>
      </xdr:nvSpPr>
      <xdr:spPr>
        <a:xfrm>
          <a:off x="13436111" y="162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145776</xdr:rowOff>
    </xdr:from>
    <xdr:to>
      <xdr:col>67</xdr:col>
      <xdr:colOff>101600</xdr:colOff>
      <xdr:row>96</xdr:row>
      <xdr:rowOff>75926</xdr:rowOff>
    </xdr:to>
    <xdr:sp macro="" textlink="">
      <xdr:nvSpPr>
        <xdr:cNvPr id="704" name="楕円 703"/>
        <xdr:cNvSpPr/>
      </xdr:nvSpPr>
      <xdr:spPr>
        <a:xfrm>
          <a:off x="127635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92453</xdr:rowOff>
    </xdr:from>
    <xdr:ext cx="534377" cy="259045"/>
    <xdr:sp macro="" textlink="">
      <xdr:nvSpPr>
        <xdr:cNvPr id="705" name="テキスト ボックス 704"/>
        <xdr:cNvSpPr txBox="1"/>
      </xdr:nvSpPr>
      <xdr:spPr>
        <a:xfrm>
          <a:off x="12547111" y="162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1" name="テキスト ボックス 72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5" name="直線コネクタ 724"/>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28"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29" name="直線コネクタ 728"/>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0" name="直線コネクタ 72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1"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2" name="フローチャート: 判断 731"/>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3" name="直線コネクタ 73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4" name="フローチャート: 判断 733"/>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35" name="テキスト ボックス 734"/>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6" name="直線コネクタ 73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37" name="フローチャート: 判断 736"/>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38" name="テキスト ボックス 737"/>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9" name="直線コネクタ 73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0" name="フローチャート: 判断 73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1" name="テキスト ボックス 740"/>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2" name="フローチャート: 判断 741"/>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3" name="テキスト ボックス 742"/>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9" name="楕円 74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0"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1" name="楕円 75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2" name="テキスト ボックス 75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3" name="楕円 75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4" name="テキスト ボックス 75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5" name="楕円 75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6" name="テキスト ボックス 75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楕円 75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2" name="テキスト ボックス 77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4" name="テキスト ボックス 77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6" name="テキスト ボックス 77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78" name="テキスト ボックス 77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0" name="テキスト ボックス 77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2" name="直線コネクタ 78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89" name="フローチャート: 判断 78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1" name="フローチャート: 判断 79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2" name="テキスト ボックス 79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4" name="フローチャート: 判断 79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5" name="テキスト ボックス 79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797" name="フローチャート: 判断 79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798" name="テキスト ボックス 79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799" name="フローチャート: 判断 798"/>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0" name="テキスト ボックス 799"/>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0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09" name="テキスト ボックス 80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1" name="テキスト ボックス 81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3" name="テキスト ボックス 81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、民生費である。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a:t>
          </a:r>
          <a:r>
            <a:rPr kumimoji="1" lang="ja-JP" altLang="en-US" sz="1100">
              <a:solidFill>
                <a:schemeClr val="dk1"/>
              </a:solidFill>
              <a:effectLst/>
              <a:latin typeface="+mn-lt"/>
              <a:ea typeface="+mn-ea"/>
              <a:cs typeface="+mn-cs"/>
            </a:rPr>
            <a:t>土木費、民生費</a:t>
          </a:r>
          <a:r>
            <a:rPr kumimoji="1" lang="ja-JP" altLang="ja-JP" sz="1100">
              <a:solidFill>
                <a:schemeClr val="dk1"/>
              </a:solidFill>
              <a:effectLst/>
              <a:latin typeface="+mn-lt"/>
              <a:ea typeface="+mn-ea"/>
              <a:cs typeface="+mn-cs"/>
            </a:rPr>
            <a:t>については、（性質別）災害復旧費、（性質別）</a:t>
          </a:r>
          <a:r>
            <a:rPr kumimoji="1" lang="ja-JP" altLang="en-US" sz="1100">
              <a:solidFill>
                <a:schemeClr val="dk1"/>
              </a:solidFill>
              <a:effectLst/>
              <a:latin typeface="+mn-lt"/>
              <a:ea typeface="+mn-ea"/>
              <a:cs typeface="+mn-cs"/>
            </a:rPr>
            <a:t>普通建設事業費に</a:t>
          </a:r>
          <a:r>
            <a:rPr kumimoji="1" lang="ja-JP" altLang="ja-JP" sz="1100">
              <a:solidFill>
                <a:schemeClr val="dk1"/>
              </a:solidFill>
              <a:effectLst/>
              <a:latin typeface="+mn-lt"/>
              <a:ea typeface="+mn-ea"/>
              <a:cs typeface="+mn-cs"/>
            </a:rPr>
            <a:t>記載したとおりである。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民生費については、</a:t>
          </a:r>
          <a:r>
            <a:rPr kumimoji="1" lang="ja-JP" altLang="ja-JP" sz="1100">
              <a:solidFill>
                <a:schemeClr val="dk1"/>
              </a:solidFill>
              <a:effectLst/>
              <a:latin typeface="+mn-lt"/>
              <a:ea typeface="+mn-ea"/>
              <a:cs typeface="+mn-cs"/>
            </a:rPr>
            <a:t>（性質別）扶助費</a:t>
          </a:r>
          <a:r>
            <a:rPr kumimoji="1" lang="ja-JP" altLang="en-US" sz="1100">
              <a:solidFill>
                <a:schemeClr val="dk1"/>
              </a:solidFill>
              <a:effectLst/>
              <a:latin typeface="+mn-lt"/>
              <a:ea typeface="+mn-ea"/>
              <a:cs typeface="+mn-cs"/>
            </a:rPr>
            <a:t>に記載したものに加え、平成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年度は熊本地震により被災した乙女高齢者福祉センターの建替事業の実施により事業費が増加したが、災害関連事業である応急修理や特殊要因である臨時福祉給付金の減により減少している。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年度に行った財政悪化による国民健康保険特別会計への法定外繰出金により財政調整基金残高が減少し、実質単年度収支もマイナスとなっていたが、平成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年度は普通交付税等の増加等の影響により実質単年度収支はプラスとなった。平成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年度は震災復旧の財源として多額の財政調整基金を取崩したため基金残高が大幅に減少し実質単年度収支も平成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年度以降マイナス値が最大となった。平成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年度は前年度よりも回復したものの過去</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年間では前年度の次にマイナス値が高い状況となった。</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年度は、過年度事業分の収入災害等廃棄物処理事業補助金等）があったことなどにより基金残高が増加したことなどにより実質単年度収支は</a:t>
          </a:r>
          <a:r>
            <a:rPr kumimoji="1" lang="en-US" altLang="ja-JP" sz="1000">
              <a:solidFill>
                <a:schemeClr val="dk1"/>
              </a:solidFill>
              <a:effectLst/>
              <a:latin typeface="+mn-lt"/>
              <a:ea typeface="+mn-ea"/>
              <a:cs typeface="+mn-cs"/>
            </a:rPr>
            <a:t>18.15</a:t>
          </a:r>
          <a:r>
            <a:rPr kumimoji="1" lang="ja-JP" altLang="en-US" sz="1000">
              <a:solidFill>
                <a:schemeClr val="dk1"/>
              </a:solidFill>
              <a:effectLst/>
              <a:latin typeface="+mn-lt"/>
              <a:ea typeface="+mn-ea"/>
              <a:cs typeface="+mn-cs"/>
            </a:rPr>
            <a:t>％増加した。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年度は普通交付税及び地方消費税交付金の増額により黒字が標準財政規模比で</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年度について前年度と比較すると、標準財政規模比</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％黒字が増加したが、この主な要因は、震災復旧の財源として多額の財政調整基金を取り崩したことによるものである。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年度については、過年度事業に係る収入（</a:t>
          </a:r>
          <a:r>
            <a:rPr kumimoji="1" lang="ja-JP" altLang="ja-JP" sz="1100">
              <a:solidFill>
                <a:schemeClr val="dk1"/>
              </a:solidFill>
              <a:effectLst/>
              <a:latin typeface="+mn-lt"/>
              <a:ea typeface="+mn-ea"/>
              <a:cs typeface="+mn-cs"/>
            </a:rPr>
            <a:t>災害等廃棄物処理事業補助金等</a:t>
          </a:r>
          <a:r>
            <a:rPr kumimoji="1" lang="ja-JP" altLang="en-US" sz="1100">
              <a:solidFill>
                <a:schemeClr val="dk1"/>
              </a:solidFill>
              <a:effectLst/>
              <a:latin typeface="+mn-lt"/>
              <a:ea typeface="+mn-ea"/>
              <a:cs typeface="+mn-cs"/>
            </a:rPr>
            <a:t>）があったことなどにより前年度より</a:t>
          </a:r>
          <a:r>
            <a:rPr kumimoji="1" lang="en-US" altLang="ja-JP" sz="1100">
              <a:solidFill>
                <a:schemeClr val="dk1"/>
              </a:solidFill>
              <a:effectLst/>
              <a:latin typeface="+mn-lt"/>
              <a:ea typeface="+mn-ea"/>
              <a:cs typeface="+mn-cs"/>
            </a:rPr>
            <a:t>7.35</a:t>
          </a:r>
          <a:r>
            <a:rPr kumimoji="1" lang="ja-JP" altLang="en-US" sz="1100">
              <a:solidFill>
                <a:schemeClr val="dk1"/>
              </a:solidFill>
              <a:effectLst/>
              <a:latin typeface="+mn-lt"/>
              <a:ea typeface="+mn-ea"/>
              <a:cs typeface="+mn-cs"/>
            </a:rPr>
            <a:t>％黒字が増加している。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は、震災復旧事業に係る地方債償還費（交付税を除いた一般財源）や扶助費の増加が想定されるため、黒字額は減少することが見込まれる。</a:t>
          </a:r>
          <a:endParaRPr lang="ja-JP" altLang="ja-JP" sz="1400">
            <a:effectLst/>
          </a:endParaRPr>
        </a:p>
        <a:p>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election activeCell="AC12" sqref="AC12:AG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10139794</v>
      </c>
      <c r="BO4" s="461"/>
      <c r="BP4" s="461"/>
      <c r="BQ4" s="461"/>
      <c r="BR4" s="461"/>
      <c r="BS4" s="461"/>
      <c r="BT4" s="461"/>
      <c r="BU4" s="462"/>
      <c r="BV4" s="460">
        <v>12228196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20.2</v>
      </c>
      <c r="CU4" s="642"/>
      <c r="CV4" s="642"/>
      <c r="CW4" s="642"/>
      <c r="CX4" s="642"/>
      <c r="CY4" s="642"/>
      <c r="CZ4" s="642"/>
      <c r="DA4" s="643"/>
      <c r="DB4" s="641">
        <v>12.9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9320131</v>
      </c>
      <c r="BO5" s="466"/>
      <c r="BP5" s="466"/>
      <c r="BQ5" s="466"/>
      <c r="BR5" s="466"/>
      <c r="BS5" s="466"/>
      <c r="BT5" s="466"/>
      <c r="BU5" s="467"/>
      <c r="BV5" s="465">
        <v>11610203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88.1</v>
      </c>
      <c r="CU5" s="436"/>
      <c r="CV5" s="436"/>
      <c r="CW5" s="436"/>
      <c r="CX5" s="436"/>
      <c r="CY5" s="436"/>
      <c r="CZ5" s="436"/>
      <c r="DA5" s="437"/>
      <c r="DB5" s="435">
        <v>88.1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819663</v>
      </c>
      <c r="BO6" s="466"/>
      <c r="BP6" s="466"/>
      <c r="BQ6" s="466"/>
      <c r="BR6" s="466"/>
      <c r="BS6" s="466"/>
      <c r="BT6" s="466"/>
      <c r="BU6" s="467"/>
      <c r="BV6" s="465">
        <v>617993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92.2</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128405</v>
      </c>
      <c r="BO7" s="466"/>
      <c r="BP7" s="466"/>
      <c r="BQ7" s="466"/>
      <c r="BR7" s="466"/>
      <c r="BS7" s="466"/>
      <c r="BT7" s="466"/>
      <c r="BU7" s="467"/>
      <c r="BV7" s="465">
        <v>178045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3421960</v>
      </c>
      <c r="CU7" s="466"/>
      <c r="CV7" s="466"/>
      <c r="CW7" s="466"/>
      <c r="CX7" s="466"/>
      <c r="CY7" s="466"/>
      <c r="CZ7" s="466"/>
      <c r="DA7" s="467"/>
      <c r="DB7" s="465">
        <v>3423619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691258</v>
      </c>
      <c r="BO8" s="466"/>
      <c r="BP8" s="466"/>
      <c r="BQ8" s="466"/>
      <c r="BR8" s="466"/>
      <c r="BS8" s="466"/>
      <c r="BT8" s="466"/>
      <c r="BU8" s="467"/>
      <c r="BV8" s="465">
        <v>439948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10717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101</v>
      </c>
      <c r="AV9" s="523"/>
      <c r="AW9" s="523"/>
      <c r="AX9" s="523"/>
      <c r="AY9" s="445" t="s">
        <v>114</v>
      </c>
      <c r="AZ9" s="446"/>
      <c r="BA9" s="446"/>
      <c r="BB9" s="446"/>
      <c r="BC9" s="446"/>
      <c r="BD9" s="446"/>
      <c r="BE9" s="446"/>
      <c r="BF9" s="446"/>
      <c r="BG9" s="446"/>
      <c r="BH9" s="446"/>
      <c r="BI9" s="446"/>
      <c r="BJ9" s="446"/>
      <c r="BK9" s="446"/>
      <c r="BL9" s="446"/>
      <c r="BM9" s="447"/>
      <c r="BN9" s="465">
        <v>251310</v>
      </c>
      <c r="BO9" s="466"/>
      <c r="BP9" s="466"/>
      <c r="BQ9" s="466"/>
      <c r="BR9" s="466"/>
      <c r="BS9" s="466"/>
      <c r="BT9" s="466"/>
      <c r="BU9" s="467"/>
      <c r="BV9" s="465">
        <v>-118421</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16.899999999999999</v>
      </c>
      <c r="CU9" s="436"/>
      <c r="CV9" s="436"/>
      <c r="CW9" s="436"/>
      <c r="CX9" s="436"/>
      <c r="CY9" s="436"/>
      <c r="CZ9" s="436"/>
      <c r="DA9" s="437"/>
      <c r="DB9" s="435">
        <v>16.899999999999999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11181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504</v>
      </c>
      <c r="BO10" s="466"/>
      <c r="BP10" s="466"/>
      <c r="BQ10" s="466"/>
      <c r="BR10" s="466"/>
      <c r="BS10" s="466"/>
      <c r="BT10" s="466"/>
      <c r="BU10" s="467"/>
      <c r="BV10" s="465">
        <v>1205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10654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28937</v>
      </c>
      <c r="BO12" s="466"/>
      <c r="BP12" s="466"/>
      <c r="BQ12" s="466"/>
      <c r="BR12" s="466"/>
      <c r="BS12" s="466"/>
      <c r="BT12" s="466"/>
      <c r="BU12" s="467"/>
      <c r="BV12" s="465">
        <v>281363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10590</v>
      </c>
      <c r="S13" s="569"/>
      <c r="T13" s="569"/>
      <c r="U13" s="569"/>
      <c r="V13" s="570"/>
      <c r="W13" s="556" t="s">
        <v>138</v>
      </c>
      <c r="X13" s="478"/>
      <c r="Y13" s="478"/>
      <c r="Z13" s="478"/>
      <c r="AA13" s="478"/>
      <c r="AB13" s="479"/>
      <c r="AC13" s="441">
        <v>851</v>
      </c>
      <c r="AD13" s="442"/>
      <c r="AE13" s="442"/>
      <c r="AF13" s="442"/>
      <c r="AG13" s="443"/>
      <c r="AH13" s="441">
        <v>1018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222877</v>
      </c>
      <c r="BO13" s="466"/>
      <c r="BP13" s="466"/>
      <c r="BQ13" s="466"/>
      <c r="BR13" s="466"/>
      <c r="BS13" s="466"/>
      <c r="BT13" s="466"/>
      <c r="BU13" s="467"/>
      <c r="BV13" s="465">
        <v>-398579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6.2</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10839</v>
      </c>
      <c r="S14" s="569"/>
      <c r="T14" s="569"/>
      <c r="U14" s="569"/>
      <c r="V14" s="570"/>
      <c r="W14" s="571"/>
      <c r="X14" s="481"/>
      <c r="Y14" s="481"/>
      <c r="Z14" s="481"/>
      <c r="AA14" s="481"/>
      <c r="AB14" s="482"/>
      <c r="AC14" s="561">
        <v>16.399999999999999</v>
      </c>
      <c r="AD14" s="562"/>
      <c r="AE14" s="562"/>
      <c r="AF14" s="562"/>
      <c r="AG14" s="563"/>
      <c r="AH14" s="561">
        <v>18.5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59.4</v>
      </c>
      <c r="CU14" s="573"/>
      <c r="CV14" s="573"/>
      <c r="CW14" s="573"/>
      <c r="CX14" s="573"/>
      <c r="CY14" s="573"/>
      <c r="CZ14" s="573"/>
      <c r="DA14" s="574"/>
      <c r="DB14" s="572">
        <v>53.6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10782</v>
      </c>
      <c r="S15" s="569"/>
      <c r="T15" s="569"/>
      <c r="U15" s="569"/>
      <c r="V15" s="570"/>
      <c r="W15" s="556" t="s">
        <v>146</v>
      </c>
      <c r="X15" s="478"/>
      <c r="Y15" s="478"/>
      <c r="Z15" s="478"/>
      <c r="AA15" s="478"/>
      <c r="AB15" s="479"/>
      <c r="AC15" s="441">
        <v>1160</v>
      </c>
      <c r="AD15" s="442"/>
      <c r="AE15" s="442"/>
      <c r="AF15" s="442"/>
      <c r="AG15" s="443"/>
      <c r="AH15" s="441">
        <v>1281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951386</v>
      </c>
      <c r="BO15" s="461"/>
      <c r="BP15" s="461"/>
      <c r="BQ15" s="461"/>
      <c r="BR15" s="461"/>
      <c r="BS15" s="461"/>
      <c r="BT15" s="461"/>
      <c r="BU15" s="462"/>
      <c r="BV15" s="460">
        <v>937755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22.3</v>
      </c>
      <c r="AD16" s="562"/>
      <c r="AE16" s="562"/>
      <c r="AF16" s="562"/>
      <c r="AG16" s="563"/>
      <c r="AH16" s="561">
        <v>23.2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3030693</v>
      </c>
      <c r="BO16" s="466"/>
      <c r="BP16" s="466"/>
      <c r="BQ16" s="466"/>
      <c r="BR16" s="466"/>
      <c r="BS16" s="466"/>
      <c r="BT16" s="466"/>
      <c r="BU16" s="467"/>
      <c r="BV16" s="465">
        <v>3035072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3180</v>
      </c>
      <c r="AD17" s="442"/>
      <c r="AE17" s="442"/>
      <c r="AF17" s="442"/>
      <c r="AG17" s="443"/>
      <c r="AH17" s="441">
        <v>3215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1191884</v>
      </c>
      <c r="BO17" s="466"/>
      <c r="BP17" s="466"/>
      <c r="BQ17" s="466"/>
      <c r="BR17" s="466"/>
      <c r="BS17" s="466"/>
      <c r="BT17" s="466"/>
      <c r="BU17" s="467"/>
      <c r="BV17" s="465">
        <v>1176754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57.93</v>
      </c>
      <c r="M18" s="530"/>
      <c r="N18" s="530"/>
      <c r="O18" s="530"/>
      <c r="P18" s="530"/>
      <c r="Q18" s="530"/>
      <c r="R18" s="531"/>
      <c r="S18" s="531"/>
      <c r="T18" s="531"/>
      <c r="U18" s="531"/>
      <c r="V18" s="532"/>
      <c r="W18" s="546"/>
      <c r="X18" s="547"/>
      <c r="Y18" s="547"/>
      <c r="Z18" s="547"/>
      <c r="AA18" s="547"/>
      <c r="AB18" s="557"/>
      <c r="AC18" s="429">
        <v>61.3</v>
      </c>
      <c r="AD18" s="430"/>
      <c r="AE18" s="430"/>
      <c r="AF18" s="430"/>
      <c r="AG18" s="533"/>
      <c r="AH18" s="429">
        <v>58.3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3049053</v>
      </c>
      <c r="BO18" s="466"/>
      <c r="BP18" s="466"/>
      <c r="BQ18" s="466"/>
      <c r="BR18" s="466"/>
      <c r="BS18" s="466"/>
      <c r="BT18" s="466"/>
      <c r="BU18" s="467"/>
      <c r="BV18" s="465">
        <v>3018230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4563392</v>
      </c>
      <c r="BO19" s="466"/>
      <c r="BP19" s="466"/>
      <c r="BQ19" s="466"/>
      <c r="BR19" s="466"/>
      <c r="BS19" s="466"/>
      <c r="BT19" s="466"/>
      <c r="BU19" s="467"/>
      <c r="BV19" s="465">
        <v>4665375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3710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10204610</v>
      </c>
      <c r="BO23" s="466"/>
      <c r="BP23" s="466"/>
      <c r="BQ23" s="466"/>
      <c r="BR23" s="466"/>
      <c r="BS23" s="466"/>
      <c r="BT23" s="466"/>
      <c r="BU23" s="467"/>
      <c r="BV23" s="465">
        <v>9534806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7907</v>
      </c>
      <c r="R24" s="442"/>
      <c r="S24" s="442"/>
      <c r="T24" s="442"/>
      <c r="U24" s="442"/>
      <c r="V24" s="443"/>
      <c r="W24" s="507"/>
      <c r="X24" s="498"/>
      <c r="Y24" s="499"/>
      <c r="Z24" s="438" t="s">
        <v>170</v>
      </c>
      <c r="AA24" s="439"/>
      <c r="AB24" s="439"/>
      <c r="AC24" s="439"/>
      <c r="AD24" s="439"/>
      <c r="AE24" s="439"/>
      <c r="AF24" s="439"/>
      <c r="AG24" s="440"/>
      <c r="AH24" s="441">
        <v>112</v>
      </c>
      <c r="AI24" s="442"/>
      <c r="AJ24" s="442"/>
      <c r="AK24" s="442"/>
      <c r="AL24" s="443"/>
      <c r="AM24" s="441">
        <v>309904</v>
      </c>
      <c r="AN24" s="442"/>
      <c r="AO24" s="442"/>
      <c r="AP24" s="442"/>
      <c r="AQ24" s="442"/>
      <c r="AR24" s="443"/>
      <c r="AS24" s="441">
        <v>2767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9911482</v>
      </c>
      <c r="BO24" s="466"/>
      <c r="BP24" s="466"/>
      <c r="BQ24" s="466"/>
      <c r="BR24" s="466"/>
      <c r="BS24" s="466"/>
      <c r="BT24" s="466"/>
      <c r="BU24" s="467"/>
      <c r="BV24" s="465">
        <v>9529001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5930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136</v>
      </c>
      <c r="AN25" s="442"/>
      <c r="AO25" s="442"/>
      <c r="AP25" s="442"/>
      <c r="AQ25" s="442"/>
      <c r="AR25" s="443"/>
      <c r="AS25" s="441" t="s">
        <v>136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849324</v>
      </c>
      <c r="BO25" s="461"/>
      <c r="BP25" s="461"/>
      <c r="BQ25" s="461"/>
      <c r="BR25" s="461"/>
      <c r="BS25" s="461"/>
      <c r="BT25" s="461"/>
      <c r="BU25" s="462"/>
      <c r="BV25" s="460">
        <v>811373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5532</v>
      </c>
      <c r="R26" s="442"/>
      <c r="S26" s="442"/>
      <c r="T26" s="442"/>
      <c r="U26" s="442"/>
      <c r="V26" s="443"/>
      <c r="W26" s="507"/>
      <c r="X26" s="498"/>
      <c r="Y26" s="499"/>
      <c r="Z26" s="438" t="s">
        <v>177</v>
      </c>
      <c r="AA26" s="520"/>
      <c r="AB26" s="520"/>
      <c r="AC26" s="520"/>
      <c r="AD26" s="520"/>
      <c r="AE26" s="520"/>
      <c r="AF26" s="520"/>
      <c r="AG26" s="521"/>
      <c r="AH26" s="441" t="s">
        <v>136</v>
      </c>
      <c r="AI26" s="442"/>
      <c r="AJ26" s="442"/>
      <c r="AK26" s="442"/>
      <c r="AL26" s="443"/>
      <c r="AM26" s="441" t="s">
        <v>136</v>
      </c>
      <c r="AN26" s="442"/>
      <c r="AO26" s="442"/>
      <c r="AP26" s="442"/>
      <c r="AQ26" s="442"/>
      <c r="AR26" s="443"/>
      <c r="AS26" s="441" t="s">
        <v>174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3157</v>
      </c>
      <c r="R27" s="442"/>
      <c r="S27" s="442"/>
      <c r="T27" s="442"/>
      <c r="U27" s="442"/>
      <c r="V27" s="443"/>
      <c r="W27" s="507"/>
      <c r="X27" s="498"/>
      <c r="Y27" s="499"/>
      <c r="Z27" s="438" t="s">
        <v>181</v>
      </c>
      <c r="AA27" s="439"/>
      <c r="AB27" s="439"/>
      <c r="AC27" s="439"/>
      <c r="AD27" s="439"/>
      <c r="AE27" s="439"/>
      <c r="AF27" s="439"/>
      <c r="AG27" s="440"/>
      <c r="AH27" s="441" t="s">
        <v>174</v>
      </c>
      <c r="AI27" s="442"/>
      <c r="AJ27" s="442"/>
      <c r="AK27" s="442"/>
      <c r="AL27" s="443"/>
      <c r="AM27" s="441" t="s">
        <v>174</v>
      </c>
      <c r="AN27" s="442"/>
      <c r="AO27" s="442"/>
      <c r="AP27" s="442"/>
      <c r="AQ27" s="442"/>
      <c r="AR27" s="443"/>
      <c r="AS27" s="441" t="s">
        <v>136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2605</v>
      </c>
      <c r="R28" s="442"/>
      <c r="S28" s="442"/>
      <c r="T28" s="442"/>
      <c r="U28" s="442"/>
      <c r="V28" s="443"/>
      <c r="W28" s="507"/>
      <c r="X28" s="498"/>
      <c r="Y28" s="499"/>
      <c r="Z28" s="438" t="s">
        <v>184</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875791</v>
      </c>
      <c r="BO28" s="461"/>
      <c r="BP28" s="461"/>
      <c r="BQ28" s="461"/>
      <c r="BR28" s="461"/>
      <c r="BS28" s="461"/>
      <c r="BT28" s="461"/>
      <c r="BU28" s="462"/>
      <c r="BV28" s="460">
        <v>687224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2373</v>
      </c>
      <c r="R29" s="442"/>
      <c r="S29" s="442"/>
      <c r="T29" s="442"/>
      <c r="U29" s="442"/>
      <c r="V29" s="443"/>
      <c r="W29" s="508"/>
      <c r="X29" s="509"/>
      <c r="Y29" s="510"/>
      <c r="Z29" s="438" t="s">
        <v>187</v>
      </c>
      <c r="AA29" s="439"/>
      <c r="AB29" s="439"/>
      <c r="AC29" s="439"/>
      <c r="AD29" s="439"/>
      <c r="AE29" s="439"/>
      <c r="AF29" s="439"/>
      <c r="AG29" s="440"/>
      <c r="AH29" s="441">
        <v>112</v>
      </c>
      <c r="AI29" s="442"/>
      <c r="AJ29" s="442"/>
      <c r="AK29" s="442"/>
      <c r="AL29" s="443"/>
      <c r="AM29" s="441">
        <v>309904</v>
      </c>
      <c r="AN29" s="442"/>
      <c r="AO29" s="442"/>
      <c r="AP29" s="442"/>
      <c r="AQ29" s="442"/>
      <c r="AR29" s="443"/>
      <c r="AS29" s="441">
        <v>2767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60512</v>
      </c>
      <c r="BO29" s="466"/>
      <c r="BP29" s="466"/>
      <c r="BQ29" s="466"/>
      <c r="BR29" s="466"/>
      <c r="BS29" s="466"/>
      <c r="BT29" s="466"/>
      <c r="BU29" s="467"/>
      <c r="BV29" s="465">
        <v>60511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91.5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677349</v>
      </c>
      <c r="BO30" s="469"/>
      <c r="BP30" s="469"/>
      <c r="BQ30" s="469"/>
      <c r="BR30" s="469"/>
      <c r="BS30" s="469"/>
      <c r="BT30" s="469"/>
      <c r="BU30" s="470"/>
      <c r="BV30" s="468">
        <v>408855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御船地区衛生施設組合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御船町・甲佐町衛生施設組合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上益城消防組合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上益城広域連合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熊本県後期高齢者医療広域連合（一般会計）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熊本県後期高齢者医療広域連合（後期高齢者医療特別会計）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熊本県市町村総合事務組合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HASxVwKLSTjdYrC6VKc4cE2augTEQbI/hot8nlCXCj6w/z9mC1TAVzMWuz4zPO644Lg6vP97s3i7vm7dOW8sA==" saltValue="XPeNZ+LvO7wNB+tGzKpb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9" zoomScale="70" zoomScaleNormal="70" zoomScaleSheetLayoutView="100" workbookViewId="0">
      <selection activeCell="CX28" sqref="CX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564</v>
      </c>
      <c r="D34" s="1244"/>
      <c r="E34" s="1245"/>
      <c r="F34" s="32">
        <v>9.4700000000000006</v>
      </c>
      <c r="G34" s="33">
        <v>13.45</v>
      </c>
      <c r="H34" s="33">
        <v>16.09</v>
      </c>
      <c r="I34" s="33">
        <v>12.85</v>
      </c>
      <c r="J34" s="34">
        <v>20.2</v>
      </c>
      <c r="K34" s="22"/>
      <c r="L34" s="22"/>
      <c r="M34" s="22"/>
      <c r="N34" s="22"/>
      <c r="O34" s="22"/>
      <c r="P34" s="22"/>
    </row>
    <row r="35" spans="1:16" ht="39" customHeight="1" x14ac:dyDescent="0.15">
      <c r="A35" s="22"/>
      <c r="B35" s="35"/>
      <c r="C35" s="1238" t="s">
        <v>565</v>
      </c>
      <c r="D35" s="1239"/>
      <c r="E35" s="1240"/>
      <c r="F35" s="36">
        <v>3.79</v>
      </c>
      <c r="G35" s="37">
        <v>5.52</v>
      </c>
      <c r="H35" s="37">
        <v>5.34</v>
      </c>
      <c r="I35" s="37">
        <v>5.53</v>
      </c>
      <c r="J35" s="38">
        <v>3.01</v>
      </c>
      <c r="K35" s="22"/>
      <c r="L35" s="22"/>
      <c r="M35" s="22"/>
      <c r="N35" s="22"/>
      <c r="O35" s="22"/>
      <c r="P35" s="22"/>
    </row>
    <row r="36" spans="1:16" ht="39" customHeight="1" x14ac:dyDescent="0.15">
      <c r="A36" s="22"/>
      <c r="B36" s="35"/>
      <c r="C36" s="1238" t="s">
        <v>566</v>
      </c>
      <c r="D36" s="1239"/>
      <c r="E36" s="1240"/>
      <c r="F36" s="36">
        <v>3.18</v>
      </c>
      <c r="G36" s="37">
        <v>5.0199999999999996</v>
      </c>
      <c r="H36" s="37">
        <v>5.21</v>
      </c>
      <c r="I36" s="37">
        <v>7.08</v>
      </c>
      <c r="J36" s="38">
        <v>2.82</v>
      </c>
      <c r="K36" s="22"/>
      <c r="L36" s="22"/>
      <c r="M36" s="22"/>
      <c r="N36" s="22"/>
      <c r="O36" s="22"/>
      <c r="P36" s="22"/>
    </row>
    <row r="37" spans="1:16" ht="39" customHeight="1" x14ac:dyDescent="0.15">
      <c r="A37" s="22"/>
      <c r="B37" s="35"/>
      <c r="C37" s="1238" t="s">
        <v>567</v>
      </c>
      <c r="D37" s="1239"/>
      <c r="E37" s="1240"/>
      <c r="F37" s="36">
        <v>1.88</v>
      </c>
      <c r="G37" s="37">
        <v>1.07</v>
      </c>
      <c r="H37" s="37">
        <v>1.61</v>
      </c>
      <c r="I37" s="37">
        <v>2.5499999999999998</v>
      </c>
      <c r="J37" s="38">
        <v>2.52</v>
      </c>
      <c r="K37" s="22"/>
      <c r="L37" s="22"/>
      <c r="M37" s="22"/>
      <c r="N37" s="22"/>
      <c r="O37" s="22"/>
      <c r="P37" s="22"/>
    </row>
    <row r="38" spans="1:16" ht="39" customHeight="1" x14ac:dyDescent="0.15">
      <c r="A38" s="22"/>
      <c r="B38" s="35"/>
      <c r="C38" s="1238" t="s">
        <v>568</v>
      </c>
      <c r="D38" s="1239"/>
      <c r="E38" s="1240"/>
      <c r="F38" s="36">
        <v>0.06</v>
      </c>
      <c r="G38" s="37">
        <v>0.06</v>
      </c>
      <c r="H38" s="37">
        <v>0.06</v>
      </c>
      <c r="I38" s="37">
        <v>0.04</v>
      </c>
      <c r="J38" s="38">
        <v>0.05</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570</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SV0/C7yDQUo4YMHc1Cvu0anzAcM6kphn+ry0Fm+ctWAoaPbNil9soMv1OKzhGYKrMYXdcoTYulKIgIYzj7dg==" saltValue="iNGyZnEDxr4Cg49s99K0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1" zoomScale="85" zoomScaleNormal="85"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792</v>
      </c>
      <c r="L45" s="60">
        <v>745</v>
      </c>
      <c r="M45" s="60">
        <v>836</v>
      </c>
      <c r="N45" s="60">
        <v>788</v>
      </c>
      <c r="O45" s="61">
        <v>772</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14</v>
      </c>
      <c r="F48" s="1248"/>
      <c r="G48" s="1248"/>
      <c r="H48" s="1248"/>
      <c r="I48" s="1248"/>
      <c r="J48" s="1249"/>
      <c r="K48" s="63">
        <v>1</v>
      </c>
      <c r="L48" s="64">
        <v>1</v>
      </c>
      <c r="M48" s="64">
        <v>1</v>
      </c>
      <c r="N48" s="64">
        <v>1</v>
      </c>
      <c r="O48" s="65">
        <v>1</v>
      </c>
      <c r="P48" s="48"/>
      <c r="Q48" s="48"/>
      <c r="R48" s="48"/>
      <c r="S48" s="48"/>
      <c r="T48" s="48"/>
      <c r="U48" s="48"/>
    </row>
    <row r="49" spans="1:21" ht="30.75" customHeight="1" x14ac:dyDescent="0.15">
      <c r="A49" s="48"/>
      <c r="B49" s="1266"/>
      <c r="C49" s="1267"/>
      <c r="D49" s="62"/>
      <c r="E49" s="1248" t="s">
        <v>15</v>
      </c>
      <c r="F49" s="1248"/>
      <c r="G49" s="1248"/>
      <c r="H49" s="1248"/>
      <c r="I49" s="1248"/>
      <c r="J49" s="1249"/>
      <c r="K49" s="63">
        <v>0</v>
      </c>
      <c r="L49" s="64">
        <v>20</v>
      </c>
      <c r="M49" s="64">
        <v>6</v>
      </c>
      <c r="N49" s="64">
        <v>22</v>
      </c>
      <c r="O49" s="65">
        <v>25</v>
      </c>
      <c r="P49" s="48"/>
      <c r="Q49" s="48"/>
      <c r="R49" s="48"/>
      <c r="S49" s="48"/>
      <c r="T49" s="48"/>
      <c r="U49" s="48"/>
    </row>
    <row r="50" spans="1:21" ht="30.75" customHeight="1" x14ac:dyDescent="0.15">
      <c r="A50" s="48"/>
      <c r="B50" s="1266"/>
      <c r="C50" s="1267"/>
      <c r="D50" s="62"/>
      <c r="E50" s="1248" t="s">
        <v>16</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628</v>
      </c>
      <c r="L52" s="64">
        <v>659</v>
      </c>
      <c r="M52" s="64">
        <v>680</v>
      </c>
      <c r="N52" s="64">
        <v>627</v>
      </c>
      <c r="O52" s="65">
        <v>622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165</v>
      </c>
      <c r="L53" s="69">
        <v>107</v>
      </c>
      <c r="M53" s="69">
        <v>163</v>
      </c>
      <c r="N53" s="69">
        <v>184</v>
      </c>
      <c r="O53" s="70">
        <v>176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593</v>
      </c>
      <c r="L57" s="83" t="s">
        <v>593</v>
      </c>
      <c r="M57" s="83" t="s">
        <v>593</v>
      </c>
      <c r="N57" s="83" t="s">
        <v>594</v>
      </c>
      <c r="O57" s="84" t="s">
        <v>593</v>
      </c>
    </row>
    <row r="58" spans="1:21" ht="31.5" customHeight="1" thickBot="1" x14ac:dyDescent="0.2">
      <c r="B58" s="1256"/>
      <c r="C58" s="1257"/>
      <c r="D58" s="1261" t="s">
        <v>26</v>
      </c>
      <c r="E58" s="1262"/>
      <c r="F58" s="1262"/>
      <c r="G58" s="1262"/>
      <c r="H58" s="1262"/>
      <c r="I58" s="1262"/>
      <c r="J58" s="1263"/>
      <c r="K58" s="85" t="s">
        <v>514</v>
      </c>
      <c r="L58" s="86" t="s">
        <v>514</v>
      </c>
      <c r="M58" s="86" t="s">
        <v>514</v>
      </c>
      <c r="N58" s="86" t="s">
        <v>514</v>
      </c>
      <c r="O58" s="87" t="s">
        <v>514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oQqj7+K6QhAq2snrkVYgdoAt+zBRYzn2wYcfcjYW7aQ2rVmfEtWUGQ2k6NMDPVPfCzB/wTnc4nXYcWVxiT1w==" saltValue="s89BOAHlloBHopIkH+dR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8" zoomScale="85" zoomScaleNormal="85" zoomScaleSheetLayoutView="100" workbookViewId="0">
      <selection activeCell="M60" sqref="M6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84" t="s">
        <v>29</v>
      </c>
      <c r="C41" s="1285"/>
      <c r="D41" s="101"/>
      <c r="E41" s="1286" t="s">
        <v>30</v>
      </c>
      <c r="F41" s="1286"/>
      <c r="G41" s="1286"/>
      <c r="H41" s="1287"/>
      <c r="I41" s="102">
        <v>7361</v>
      </c>
      <c r="J41" s="103">
        <v>7170</v>
      </c>
      <c r="K41" s="103">
        <v>8580</v>
      </c>
      <c r="L41" s="103">
        <v>9535</v>
      </c>
      <c r="M41" s="104">
        <v>10205</v>
      </c>
    </row>
    <row r="42" spans="2:13" ht="27.75" customHeight="1" x14ac:dyDescent="0.15">
      <c r="B42" s="1274"/>
      <c r="C42" s="1275"/>
      <c r="D42" s="105"/>
      <c r="E42" s="1278" t="s">
        <v>31</v>
      </c>
      <c r="F42" s="1278"/>
      <c r="G42" s="1278"/>
      <c r="H42" s="1279"/>
      <c r="I42" s="106" t="s">
        <v>514</v>
      </c>
      <c r="J42" s="107" t="s">
        <v>514</v>
      </c>
      <c r="K42" s="107" t="s">
        <v>514</v>
      </c>
      <c r="L42" s="107" t="s">
        <v>514</v>
      </c>
      <c r="M42" s="108" t="s">
        <v>514</v>
      </c>
    </row>
    <row r="43" spans="2:13" ht="27.75" customHeight="1" x14ac:dyDescent="0.15">
      <c r="B43" s="1274"/>
      <c r="C43" s="1275"/>
      <c r="D43" s="105"/>
      <c r="E43" s="1278" t="s">
        <v>32</v>
      </c>
      <c r="F43" s="1278"/>
      <c r="G43" s="1278"/>
      <c r="H43" s="1279"/>
      <c r="I43" s="106">
        <v>11</v>
      </c>
      <c r="J43" s="107">
        <v>13</v>
      </c>
      <c r="K43" s="107">
        <v>11</v>
      </c>
      <c r="L43" s="107">
        <v>10</v>
      </c>
      <c r="M43" s="108">
        <v>13</v>
      </c>
    </row>
    <row r="44" spans="2:13" ht="27.75" customHeight="1" x14ac:dyDescent="0.15">
      <c r="B44" s="1274"/>
      <c r="C44" s="1275"/>
      <c r="D44" s="105"/>
      <c r="E44" s="1278" t="s">
        <v>33</v>
      </c>
      <c r="F44" s="1278"/>
      <c r="G44" s="1278"/>
      <c r="H44" s="1279"/>
      <c r="I44" s="106">
        <v>159</v>
      </c>
      <c r="J44" s="107">
        <v>141</v>
      </c>
      <c r="K44" s="107">
        <v>214</v>
      </c>
      <c r="L44" s="107">
        <v>190</v>
      </c>
      <c r="M44" s="108">
        <v>165</v>
      </c>
    </row>
    <row r="45" spans="2:13" ht="27.75" customHeight="1" x14ac:dyDescent="0.15">
      <c r="B45" s="1274"/>
      <c r="C45" s="1275"/>
      <c r="D45" s="105"/>
      <c r="E45" s="1278" t="s">
        <v>34</v>
      </c>
      <c r="F45" s="1278"/>
      <c r="G45" s="1278"/>
      <c r="H45" s="1279"/>
      <c r="I45" s="106">
        <v>1146</v>
      </c>
      <c r="J45" s="107">
        <v>1078</v>
      </c>
      <c r="K45" s="107">
        <v>934</v>
      </c>
      <c r="L45" s="107">
        <v>926</v>
      </c>
      <c r="M45" s="108">
        <v>867</v>
      </c>
    </row>
    <row r="46" spans="2:13" ht="27.75" customHeight="1" x14ac:dyDescent="0.15">
      <c r="B46" s="1274"/>
      <c r="C46" s="1275"/>
      <c r="D46" s="109"/>
      <c r="E46" s="1278" t="s">
        <v>35</v>
      </c>
      <c r="F46" s="1278"/>
      <c r="G46" s="1278"/>
      <c r="H46" s="1279"/>
      <c r="I46" s="106" t="s">
        <v>514</v>
      </c>
      <c r="J46" s="107" t="s">
        <v>514</v>
      </c>
      <c r="K46" s="107" t="s">
        <v>514</v>
      </c>
      <c r="L46" s="107" t="s">
        <v>514</v>
      </c>
      <c r="M46" s="108" t="s">
        <v>514</v>
      </c>
    </row>
    <row r="47" spans="2:13" ht="27.75" customHeight="1" x14ac:dyDescent="0.15">
      <c r="B47" s="1274"/>
      <c r="C47" s="1275"/>
      <c r="D47" s="110"/>
      <c r="E47" s="1288" t="s">
        <v>36</v>
      </c>
      <c r="F47" s="1289"/>
      <c r="G47" s="1289"/>
      <c r="H47" s="1290"/>
      <c r="I47" s="106" t="s">
        <v>514</v>
      </c>
      <c r="J47" s="107" t="s">
        <v>514</v>
      </c>
      <c r="K47" s="107" t="s">
        <v>514</v>
      </c>
      <c r="L47" s="107" t="s">
        <v>514</v>
      </c>
      <c r="M47" s="108" t="s">
        <v>514</v>
      </c>
    </row>
    <row r="48" spans="2:13" ht="27.75" customHeight="1" x14ac:dyDescent="0.15">
      <c r="B48" s="1274"/>
      <c r="C48" s="1275"/>
      <c r="D48" s="105"/>
      <c r="E48" s="1278" t="s">
        <v>37</v>
      </c>
      <c r="F48" s="1278"/>
      <c r="G48" s="1278"/>
      <c r="H48" s="1279"/>
      <c r="I48" s="106" t="s">
        <v>514</v>
      </c>
      <c r="J48" s="107" t="s">
        <v>514</v>
      </c>
      <c r="K48" s="107" t="s">
        <v>514</v>
      </c>
      <c r="L48" s="107" t="s">
        <v>514</v>
      </c>
      <c r="M48" s="108" t="s">
        <v>514</v>
      </c>
    </row>
    <row r="49" spans="2:13" ht="27.75" customHeight="1" x14ac:dyDescent="0.15">
      <c r="B49" s="1276"/>
      <c r="C49" s="1277"/>
      <c r="D49" s="105"/>
      <c r="E49" s="1278" t="s">
        <v>38</v>
      </c>
      <c r="F49" s="1278"/>
      <c r="G49" s="1278"/>
      <c r="H49" s="1279"/>
      <c r="I49" s="106" t="s">
        <v>514</v>
      </c>
      <c r="J49" s="107" t="s">
        <v>514</v>
      </c>
      <c r="K49" s="107" t="s">
        <v>514</v>
      </c>
      <c r="L49" s="107" t="s">
        <v>514</v>
      </c>
      <c r="M49" s="108" t="s">
        <v>514</v>
      </c>
    </row>
    <row r="50" spans="2:13" ht="27.75" customHeight="1" x14ac:dyDescent="0.15">
      <c r="B50" s="1272" t="s">
        <v>39</v>
      </c>
      <c r="C50" s="1273"/>
      <c r="D50" s="111"/>
      <c r="E50" s="1278" t="s">
        <v>40</v>
      </c>
      <c r="F50" s="1278"/>
      <c r="G50" s="1278"/>
      <c r="H50" s="1279"/>
      <c r="I50" s="106">
        <v>1617</v>
      </c>
      <c r="J50" s="107">
        <v>1613</v>
      </c>
      <c r="K50" s="107">
        <v>1054</v>
      </c>
      <c r="L50" s="107">
        <v>1364</v>
      </c>
      <c r="M50" s="108">
        <v>1681</v>
      </c>
    </row>
    <row r="51" spans="2:13" ht="27.75" customHeight="1" x14ac:dyDescent="0.15">
      <c r="B51" s="1274"/>
      <c r="C51" s="1275"/>
      <c r="D51" s="105"/>
      <c r="E51" s="1278" t="s">
        <v>41</v>
      </c>
      <c r="F51" s="1278"/>
      <c r="G51" s="1278"/>
      <c r="H51" s="1279"/>
      <c r="I51" s="106" t="s">
        <v>514</v>
      </c>
      <c r="J51" s="107" t="s">
        <v>514</v>
      </c>
      <c r="K51" s="107" t="s">
        <v>514</v>
      </c>
      <c r="L51" s="107" t="s">
        <v>514</v>
      </c>
      <c r="M51" s="108" t="s">
        <v>514</v>
      </c>
    </row>
    <row r="52" spans="2:13" ht="27.75" customHeight="1" x14ac:dyDescent="0.15">
      <c r="B52" s="1276"/>
      <c r="C52" s="1277"/>
      <c r="D52" s="105"/>
      <c r="E52" s="1278" t="s">
        <v>42</v>
      </c>
      <c r="F52" s="1278"/>
      <c r="G52" s="1278"/>
      <c r="H52" s="1279"/>
      <c r="I52" s="106">
        <v>5877</v>
      </c>
      <c r="J52" s="107">
        <v>5613</v>
      </c>
      <c r="K52" s="107">
        <v>6993</v>
      </c>
      <c r="L52" s="107">
        <v>7797</v>
      </c>
      <c r="M52" s="108">
        <v>7904</v>
      </c>
    </row>
    <row r="53" spans="2:13" ht="27.75" customHeight="1" thickBot="1" x14ac:dyDescent="0.2">
      <c r="B53" s="1280" t="s">
        <v>43</v>
      </c>
      <c r="C53" s="1281"/>
      <c r="D53" s="112"/>
      <c r="E53" s="1282" t="s">
        <v>44</v>
      </c>
      <c r="F53" s="1282"/>
      <c r="G53" s="1282"/>
      <c r="H53" s="1283"/>
      <c r="I53" s="113">
        <v>1182</v>
      </c>
      <c r="J53" s="114">
        <v>1176</v>
      </c>
      <c r="K53" s="114">
        <v>1692</v>
      </c>
      <c r="L53" s="114">
        <v>1501</v>
      </c>
      <c r="M53" s="115">
        <v>1664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c3uHc0yi9sznS2nXJk/jAYbBjbTEHLBuy93a9/zMyEKPbnxDYBcoUVLms+8eYY2HLpBxf1377NZ2/RglkTA==" saltValue="KKGi8QPAeeTdcLfYQrK1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37" zoomScale="70" zoomScaleNormal="70" zoomScaleSheetLayoutView="100" workbookViewId="0">
      <selection activeCell="M60" sqref="M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687</v>
      </c>
      <c r="G55" s="127">
        <v>687</v>
      </c>
      <c r="H55" s="128">
        <v>876</v>
      </c>
    </row>
    <row r="56" spans="2:8" ht="52.5" customHeight="1" x14ac:dyDescent="0.15">
      <c r="B56" s="129"/>
      <c r="C56" s="1301" t="s">
        <v>48</v>
      </c>
      <c r="D56" s="1301"/>
      <c r="E56" s="1302"/>
      <c r="F56" s="130">
        <v>60</v>
      </c>
      <c r="G56" s="130">
        <v>61</v>
      </c>
      <c r="H56" s="131">
        <v>61</v>
      </c>
    </row>
    <row r="57" spans="2:8" ht="53.25" customHeight="1" x14ac:dyDescent="0.15">
      <c r="B57" s="129"/>
      <c r="C57" s="1303" t="s">
        <v>49</v>
      </c>
      <c r="D57" s="1303"/>
      <c r="E57" s="1304"/>
      <c r="F57" s="132">
        <v>169</v>
      </c>
      <c r="G57" s="132">
        <v>409</v>
      </c>
      <c r="H57" s="133">
        <v>677</v>
      </c>
    </row>
    <row r="58" spans="2:8" ht="45.75" customHeight="1" x14ac:dyDescent="0.15">
      <c r="B58" s="134"/>
      <c r="C58" s="1291" t="s">
        <v>586</v>
      </c>
      <c r="D58" s="1292"/>
      <c r="E58" s="1293"/>
      <c r="F58" s="135">
        <v>0</v>
      </c>
      <c r="G58" s="135">
        <v>233</v>
      </c>
      <c r="H58" s="136">
        <v>190</v>
      </c>
    </row>
    <row r="59" spans="2:8" ht="45.75" customHeight="1" x14ac:dyDescent="0.15">
      <c r="B59" s="134"/>
      <c r="C59" s="1291" t="s">
        <v>590</v>
      </c>
      <c r="D59" s="1292"/>
      <c r="E59" s="1293"/>
      <c r="F59" s="135">
        <v>1</v>
      </c>
      <c r="G59" s="135">
        <v>1</v>
      </c>
      <c r="H59" s="136">
        <v>160</v>
      </c>
    </row>
    <row r="60" spans="2:8" ht="45.75" customHeight="1" x14ac:dyDescent="0.15">
      <c r="B60" s="134"/>
      <c r="C60" s="1291" t="s">
        <v>589</v>
      </c>
      <c r="D60" s="1292"/>
      <c r="E60" s="1293"/>
      <c r="F60" s="135">
        <v>0</v>
      </c>
      <c r="G60" s="135">
        <v>0</v>
      </c>
      <c r="H60" s="136">
        <v>150</v>
      </c>
    </row>
    <row r="61" spans="2:8" ht="45.75" customHeight="1" x14ac:dyDescent="0.15">
      <c r="B61" s="134"/>
      <c r="C61" s="1291" t="s">
        <v>587</v>
      </c>
      <c r="D61" s="1292"/>
      <c r="E61" s="1293"/>
      <c r="F61" s="135">
        <v>90</v>
      </c>
      <c r="G61" s="135">
        <v>79</v>
      </c>
      <c r="H61" s="136">
        <v>89</v>
      </c>
    </row>
    <row r="62" spans="2:8" ht="45.75" customHeight="1" thickBot="1" x14ac:dyDescent="0.2">
      <c r="B62" s="137"/>
      <c r="C62" s="1294" t="s">
        <v>588</v>
      </c>
      <c r="D62" s="1295"/>
      <c r="E62" s="1296"/>
      <c r="F62" s="138">
        <v>12</v>
      </c>
      <c r="G62" s="138">
        <v>15</v>
      </c>
      <c r="H62" s="139">
        <v>25</v>
      </c>
    </row>
    <row r="63" spans="2:8" ht="52.5" customHeight="1" thickBot="1" x14ac:dyDescent="0.2">
      <c r="B63" s="140"/>
      <c r="C63" s="1297" t="s">
        <v>50</v>
      </c>
      <c r="D63" s="1297"/>
      <c r="E63" s="1298"/>
      <c r="F63" s="141">
        <v>916</v>
      </c>
      <c r="G63" s="141">
        <v>1157</v>
      </c>
      <c r="H63" s="142">
        <v>1614</v>
      </c>
    </row>
    <row r="64" spans="2:8" ht="15" customHeight="1" x14ac:dyDescent="0.15"/>
    <row r="65" ht="0" hidden="1" customHeight="1" x14ac:dyDescent="0.15"/>
    <row r="66" ht="0" hidden="1" customHeight="1" x14ac:dyDescent="0.15"/>
  </sheetData>
  <sheetProtection algorithmName="SHA-512" hashValue="ZXuXLuLIgIXMV3LjRuI88glFKJ+0tL+3+IcOYHWN5AzNIHbRKZfxfoFKL4DgwqG6ft5KMwKCjxuB5HUEWP/rjg==" saltValue="PcmNjUXsTnjUWj1rDxg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O32"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556</v>
      </c>
      <c r="BQ50" s="1309"/>
      <c r="BR50" s="1309"/>
      <c r="BS50" s="1309"/>
      <c r="BT50" s="1309"/>
      <c r="BU50" s="1309"/>
      <c r="BV50" s="1309"/>
      <c r="BW50" s="1309"/>
      <c r="BX50" s="1309" t="s">
        <v>557</v>
      </c>
      <c r="BY50" s="1309"/>
      <c r="BZ50" s="1309"/>
      <c r="CA50" s="1309"/>
      <c r="CB50" s="1309"/>
      <c r="CC50" s="1309"/>
      <c r="CD50" s="1309"/>
      <c r="CE50" s="1309"/>
      <c r="CF50" s="1309" t="s">
        <v>558</v>
      </c>
      <c r="CG50" s="1309"/>
      <c r="CH50" s="1309"/>
      <c r="CI50" s="1309"/>
      <c r="CJ50" s="1309"/>
      <c r="CK50" s="1309"/>
      <c r="CL50" s="1309"/>
      <c r="CM50" s="1309"/>
      <c r="CN50" s="1309" t="s">
        <v>559</v>
      </c>
      <c r="CO50" s="1309"/>
      <c r="CP50" s="1309"/>
      <c r="CQ50" s="1309"/>
      <c r="CR50" s="1309"/>
      <c r="CS50" s="1309"/>
      <c r="CT50" s="1309"/>
      <c r="CU50" s="1309"/>
      <c r="CV50" s="1309" t="s">
        <v>560</v>
      </c>
      <c r="CW50" s="1309"/>
      <c r="CX50" s="1309"/>
      <c r="CY50" s="1309"/>
      <c r="CZ50" s="1309"/>
      <c r="DA50" s="1309"/>
      <c r="DB50" s="1309"/>
      <c r="DC50" s="1309"/>
    </row>
    <row r="51" spans="1:109" ht="13.5" customHeight="1" x14ac:dyDescent="0.15">
      <c r="B51" s="394"/>
      <c r="G51" s="1316"/>
      <c r="H51" s="1316"/>
      <c r="I51" s="1314"/>
      <c r="J51" s="1314"/>
      <c r="K51" s="1311"/>
      <c r="L51" s="1311"/>
      <c r="M51" s="1311"/>
      <c r="N51" s="1311"/>
      <c r="AM51" s="403"/>
      <c r="AN51" s="1312" t="s">
        <v>599</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13"/>
      <c r="BQ51" s="1310"/>
      <c r="BR51" s="1310"/>
      <c r="BS51" s="1310"/>
      <c r="BT51" s="1310"/>
      <c r="BU51" s="1310"/>
      <c r="BV51" s="1310"/>
      <c r="BW51" s="1310"/>
      <c r="BX51" s="1310">
        <v>41.1</v>
      </c>
      <c r="BY51" s="1310"/>
      <c r="BZ51" s="1310"/>
      <c r="CA51" s="1310"/>
      <c r="CB51" s="1310"/>
      <c r="CC51" s="1310"/>
      <c r="CD51" s="1310"/>
      <c r="CE51" s="1310"/>
      <c r="CF51" s="1310">
        <v>60.6</v>
      </c>
      <c r="CG51" s="1310"/>
      <c r="CH51" s="1310"/>
      <c r="CI51" s="1310"/>
      <c r="CJ51" s="1310"/>
      <c r="CK51" s="1310"/>
      <c r="CL51" s="1310"/>
      <c r="CM51" s="1310"/>
      <c r="CN51" s="1310">
        <v>53.6</v>
      </c>
      <c r="CO51" s="1310"/>
      <c r="CP51" s="1310"/>
      <c r="CQ51" s="1310"/>
      <c r="CR51" s="1310"/>
      <c r="CS51" s="1310"/>
      <c r="CT51" s="1310"/>
      <c r="CU51" s="1310"/>
      <c r="CV51" s="1310">
        <v>59.4</v>
      </c>
      <c r="CW51" s="1310"/>
      <c r="CX51" s="1310"/>
      <c r="CY51" s="1310"/>
      <c r="CZ51" s="1310"/>
      <c r="DA51" s="1310"/>
      <c r="DB51" s="1310"/>
      <c r="DC51" s="1310"/>
    </row>
    <row r="52" spans="1:109" x14ac:dyDescent="0.15">
      <c r="B52" s="394"/>
      <c r="G52" s="1316"/>
      <c r="H52" s="1316"/>
      <c r="I52" s="1314"/>
      <c r="J52" s="1314"/>
      <c r="K52" s="1311"/>
      <c r="L52" s="1311"/>
      <c r="M52" s="1311"/>
      <c r="N52" s="1311"/>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16"/>
      <c r="H53" s="1316"/>
      <c r="I53" s="1305"/>
      <c r="J53" s="1305"/>
      <c r="K53" s="1311"/>
      <c r="L53" s="1311"/>
      <c r="M53" s="1311"/>
      <c r="N53" s="1311"/>
      <c r="AM53" s="403"/>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13"/>
      <c r="BQ53" s="1310"/>
      <c r="BR53" s="1310"/>
      <c r="BS53" s="1310"/>
      <c r="BT53" s="1310"/>
      <c r="BU53" s="1310"/>
      <c r="BV53" s="1310"/>
      <c r="BW53" s="1310"/>
      <c r="BX53" s="1310">
        <v>48.2</v>
      </c>
      <c r="BY53" s="1310"/>
      <c r="BZ53" s="1310"/>
      <c r="CA53" s="1310"/>
      <c r="CB53" s="1310"/>
      <c r="CC53" s="1310"/>
      <c r="CD53" s="1310"/>
      <c r="CE53" s="1310"/>
      <c r="CF53" s="1310">
        <v>43.6</v>
      </c>
      <c r="CG53" s="1310"/>
      <c r="CH53" s="1310"/>
      <c r="CI53" s="1310"/>
      <c r="CJ53" s="1310"/>
      <c r="CK53" s="1310"/>
      <c r="CL53" s="1310"/>
      <c r="CM53" s="1310"/>
      <c r="CN53" s="1310">
        <v>45.1</v>
      </c>
      <c r="CO53" s="1310"/>
      <c r="CP53" s="1310"/>
      <c r="CQ53" s="1310"/>
      <c r="CR53" s="1310"/>
      <c r="CS53" s="1310"/>
      <c r="CT53" s="1310"/>
      <c r="CU53" s="1310"/>
      <c r="CV53" s="1310">
        <v>43.4</v>
      </c>
      <c r="CW53" s="1310"/>
      <c r="CX53" s="1310"/>
      <c r="CY53" s="1310"/>
      <c r="CZ53" s="1310"/>
      <c r="DA53" s="1310"/>
      <c r="DB53" s="1310"/>
      <c r="DC53" s="1310"/>
    </row>
    <row r="54" spans="1:109" x14ac:dyDescent="0.15">
      <c r="A54" s="402"/>
      <c r="B54" s="394"/>
      <c r="G54" s="1316"/>
      <c r="H54" s="1316"/>
      <c r="I54" s="1305"/>
      <c r="J54" s="1305"/>
      <c r="K54" s="1311"/>
      <c r="L54" s="1311"/>
      <c r="M54" s="1311"/>
      <c r="N54" s="1311"/>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11"/>
      <c r="L55" s="1311"/>
      <c r="M55" s="1311"/>
      <c r="N55" s="1311"/>
      <c r="AN55" s="1309" t="s">
        <v>604</v>
      </c>
      <c r="AO55" s="1309"/>
      <c r="AP55" s="1309"/>
      <c r="AQ55" s="1309"/>
      <c r="AR55" s="1309"/>
      <c r="AS55" s="1309"/>
      <c r="AT55" s="1309"/>
      <c r="AU55" s="1309"/>
      <c r="AV55" s="1309"/>
      <c r="AW55" s="1309"/>
      <c r="AX55" s="1309"/>
      <c r="AY55" s="1309"/>
      <c r="AZ55" s="1309"/>
      <c r="BA55" s="1309"/>
      <c r="BB55" s="1312" t="s">
        <v>600</v>
      </c>
      <c r="BC55" s="1312"/>
      <c r="BD55" s="1312"/>
      <c r="BE55" s="1312"/>
      <c r="BF55" s="1312"/>
      <c r="BG55" s="1312"/>
      <c r="BH55" s="1312"/>
      <c r="BI55" s="1312"/>
      <c r="BJ55" s="1312"/>
      <c r="BK55" s="1312"/>
      <c r="BL55" s="1312"/>
      <c r="BM55" s="1312"/>
      <c r="BN55" s="1312"/>
      <c r="BO55" s="1312"/>
      <c r="BP55" s="1313"/>
      <c r="BQ55" s="1310"/>
      <c r="BR55" s="1310"/>
      <c r="BS55" s="1310"/>
      <c r="BT55" s="1310"/>
      <c r="BU55" s="1310"/>
      <c r="BV55" s="1310"/>
      <c r="BW55" s="1310"/>
      <c r="BX55" s="1310">
        <v>20.2</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11"/>
      <c r="L56" s="1311"/>
      <c r="M56" s="1311"/>
      <c r="N56" s="1311"/>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15"/>
      <c r="J57" s="1315"/>
      <c r="K57" s="1311"/>
      <c r="L57" s="1311"/>
      <c r="M57" s="1311"/>
      <c r="N57" s="1311"/>
      <c r="AM57" s="387"/>
      <c r="AN57" s="1309"/>
      <c r="AO57" s="1309"/>
      <c r="AP57" s="1309"/>
      <c r="AQ57" s="1309"/>
      <c r="AR57" s="1309"/>
      <c r="AS57" s="1309"/>
      <c r="AT57" s="1309"/>
      <c r="AU57" s="1309"/>
      <c r="AV57" s="1309"/>
      <c r="AW57" s="1309"/>
      <c r="AX57" s="1309"/>
      <c r="AY57" s="1309"/>
      <c r="AZ57" s="1309"/>
      <c r="BA57" s="1309"/>
      <c r="BB57" s="1312" t="s">
        <v>602</v>
      </c>
      <c r="BC57" s="1312"/>
      <c r="BD57" s="1312"/>
      <c r="BE57" s="1312"/>
      <c r="BF57" s="1312"/>
      <c r="BG57" s="1312"/>
      <c r="BH57" s="1312"/>
      <c r="BI57" s="1312"/>
      <c r="BJ57" s="1312"/>
      <c r="BK57" s="1312"/>
      <c r="BL57" s="1312"/>
      <c r="BM57" s="1312"/>
      <c r="BN57" s="1312"/>
      <c r="BO57" s="1312"/>
      <c r="BP57" s="1313"/>
      <c r="BQ57" s="1310"/>
      <c r="BR57" s="1310"/>
      <c r="BS57" s="1310"/>
      <c r="BT57" s="1310"/>
      <c r="BU57" s="1310"/>
      <c r="BV57" s="1310"/>
      <c r="BW57" s="1310"/>
      <c r="BX57" s="1310">
        <v>55.8</v>
      </c>
      <c r="BY57" s="1310"/>
      <c r="BZ57" s="1310"/>
      <c r="CA57" s="1310"/>
      <c r="CB57" s="1310"/>
      <c r="CC57" s="1310"/>
      <c r="CD57" s="1310"/>
      <c r="CE57" s="1310"/>
      <c r="CF57" s="1310">
        <v>52.1</v>
      </c>
      <c r="CG57" s="1310"/>
      <c r="CH57" s="1310"/>
      <c r="CI57" s="1310"/>
      <c r="CJ57" s="1310"/>
      <c r="CK57" s="1310"/>
      <c r="CL57" s="1310"/>
      <c r="CM57" s="1310"/>
      <c r="CN57" s="1310">
        <v>59.1</v>
      </c>
      <c r="CO57" s="1310"/>
      <c r="CP57" s="1310"/>
      <c r="CQ57" s="1310"/>
      <c r="CR57" s="1310"/>
      <c r="CS57" s="1310"/>
      <c r="CT57" s="1310"/>
      <c r="CU57" s="1310"/>
      <c r="CV57" s="1310">
        <v>58.6</v>
      </c>
      <c r="CW57" s="1310"/>
      <c r="CX57" s="1310"/>
      <c r="CY57" s="1310"/>
      <c r="CZ57" s="1310"/>
      <c r="DA57" s="1310"/>
      <c r="DB57" s="1310"/>
      <c r="DC57" s="1310"/>
      <c r="DD57" s="407"/>
      <c r="DE57" s="406"/>
    </row>
    <row r="58" spans="1:109" s="402" customFormat="1" x14ac:dyDescent="0.15">
      <c r="A58" s="387"/>
      <c r="B58" s="406"/>
      <c r="G58" s="1305"/>
      <c r="H58" s="1305"/>
      <c r="I58" s="1315"/>
      <c r="J58" s="1315"/>
      <c r="K58" s="1311"/>
      <c r="L58" s="1311"/>
      <c r="M58" s="1311"/>
      <c r="N58" s="1311"/>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556</v>
      </c>
      <c r="BQ72" s="1309"/>
      <c r="BR72" s="1309"/>
      <c r="BS72" s="1309"/>
      <c r="BT72" s="1309"/>
      <c r="BU72" s="1309"/>
      <c r="BV72" s="1309"/>
      <c r="BW72" s="1309"/>
      <c r="BX72" s="1309" t="s">
        <v>557</v>
      </c>
      <c r="BY72" s="1309"/>
      <c r="BZ72" s="1309"/>
      <c r="CA72" s="1309"/>
      <c r="CB72" s="1309"/>
      <c r="CC72" s="1309"/>
      <c r="CD72" s="1309"/>
      <c r="CE72" s="1309"/>
      <c r="CF72" s="1309" t="s">
        <v>558</v>
      </c>
      <c r="CG72" s="1309"/>
      <c r="CH72" s="1309"/>
      <c r="CI72" s="1309"/>
      <c r="CJ72" s="1309"/>
      <c r="CK72" s="1309"/>
      <c r="CL72" s="1309"/>
      <c r="CM72" s="1309"/>
      <c r="CN72" s="1309" t="s">
        <v>559</v>
      </c>
      <c r="CO72" s="1309"/>
      <c r="CP72" s="1309"/>
      <c r="CQ72" s="1309"/>
      <c r="CR72" s="1309"/>
      <c r="CS72" s="1309"/>
      <c r="CT72" s="1309"/>
      <c r="CU72" s="1309"/>
      <c r="CV72" s="1309" t="s">
        <v>560</v>
      </c>
      <c r="CW72" s="1309"/>
      <c r="CX72" s="1309"/>
      <c r="CY72" s="1309"/>
      <c r="CZ72" s="1309"/>
      <c r="DA72" s="1309"/>
      <c r="DB72" s="1309"/>
      <c r="DC72" s="1309"/>
    </row>
    <row r="73" spans="2:107" x14ac:dyDescent="0.15">
      <c r="B73" s="394"/>
      <c r="G73" s="1316"/>
      <c r="H73" s="1316"/>
      <c r="I73" s="1316"/>
      <c r="J73" s="1316"/>
      <c r="K73" s="1317"/>
      <c r="L73" s="1317"/>
      <c r="M73" s="1317"/>
      <c r="N73" s="1317"/>
      <c r="AM73" s="403"/>
      <c r="AN73" s="1312" t="s">
        <v>599</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10">
        <v>43.1</v>
      </c>
      <c r="BQ73" s="1310"/>
      <c r="BR73" s="1310"/>
      <c r="BS73" s="1310"/>
      <c r="BT73" s="1310"/>
      <c r="BU73" s="1310"/>
      <c r="BV73" s="1310"/>
      <c r="BW73" s="1310"/>
      <c r="BX73" s="1310">
        <v>41.1</v>
      </c>
      <c r="BY73" s="1310"/>
      <c r="BZ73" s="1310"/>
      <c r="CA73" s="1310"/>
      <c r="CB73" s="1310"/>
      <c r="CC73" s="1310"/>
      <c r="CD73" s="1310"/>
      <c r="CE73" s="1310"/>
      <c r="CF73" s="1310">
        <v>60.6</v>
      </c>
      <c r="CG73" s="1310"/>
      <c r="CH73" s="1310"/>
      <c r="CI73" s="1310"/>
      <c r="CJ73" s="1310"/>
      <c r="CK73" s="1310"/>
      <c r="CL73" s="1310"/>
      <c r="CM73" s="1310"/>
      <c r="CN73" s="1310">
        <v>53.6</v>
      </c>
      <c r="CO73" s="1310"/>
      <c r="CP73" s="1310"/>
      <c r="CQ73" s="1310"/>
      <c r="CR73" s="1310"/>
      <c r="CS73" s="1310"/>
      <c r="CT73" s="1310"/>
      <c r="CU73" s="1310"/>
      <c r="CV73" s="1310">
        <v>59.4</v>
      </c>
      <c r="CW73" s="1310"/>
      <c r="CX73" s="1310"/>
      <c r="CY73" s="1310"/>
      <c r="CZ73" s="1310"/>
      <c r="DA73" s="1310"/>
      <c r="DB73" s="1310"/>
      <c r="DC73" s="1310"/>
    </row>
    <row r="74" spans="2:107" x14ac:dyDescent="0.15">
      <c r="B74" s="394"/>
      <c r="G74" s="1316"/>
      <c r="H74" s="1316"/>
      <c r="I74" s="1316"/>
      <c r="J74" s="1316"/>
      <c r="K74" s="1317"/>
      <c r="L74" s="1317"/>
      <c r="M74" s="1317"/>
      <c r="N74" s="1317"/>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16"/>
      <c r="H75" s="1316"/>
      <c r="I75" s="1305"/>
      <c r="J75" s="1305"/>
      <c r="K75" s="1311"/>
      <c r="L75" s="1311"/>
      <c r="M75" s="1311"/>
      <c r="N75" s="1311"/>
      <c r="AM75" s="403"/>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10">
        <v>6.8</v>
      </c>
      <c r="BQ75" s="1310"/>
      <c r="BR75" s="1310"/>
      <c r="BS75" s="1310"/>
      <c r="BT75" s="1310"/>
      <c r="BU75" s="1310"/>
      <c r="BV75" s="1310"/>
      <c r="BW75" s="1310"/>
      <c r="BX75" s="1310">
        <v>5.4</v>
      </c>
      <c r="BY75" s="1310"/>
      <c r="BZ75" s="1310"/>
      <c r="CA75" s="1310"/>
      <c r="CB75" s="1310"/>
      <c r="CC75" s="1310"/>
      <c r="CD75" s="1310"/>
      <c r="CE75" s="1310"/>
      <c r="CF75" s="1310">
        <v>5.0999999999999996</v>
      </c>
      <c r="CG75" s="1310"/>
      <c r="CH75" s="1310"/>
      <c r="CI75" s="1310"/>
      <c r="CJ75" s="1310"/>
      <c r="CK75" s="1310"/>
      <c r="CL75" s="1310"/>
      <c r="CM75" s="1310"/>
      <c r="CN75" s="1310">
        <v>5.3</v>
      </c>
      <c r="CO75" s="1310"/>
      <c r="CP75" s="1310"/>
      <c r="CQ75" s="1310"/>
      <c r="CR75" s="1310"/>
      <c r="CS75" s="1310"/>
      <c r="CT75" s="1310"/>
      <c r="CU75" s="1310"/>
      <c r="CV75" s="1310">
        <v>6.2</v>
      </c>
      <c r="CW75" s="1310"/>
      <c r="CX75" s="1310"/>
      <c r="CY75" s="1310"/>
      <c r="CZ75" s="1310"/>
      <c r="DA75" s="1310"/>
      <c r="DB75" s="1310"/>
      <c r="DC75" s="1310"/>
    </row>
    <row r="76" spans="2:107" x14ac:dyDescent="0.15">
      <c r="B76" s="394"/>
      <c r="G76" s="1316"/>
      <c r="H76" s="1316"/>
      <c r="I76" s="1305"/>
      <c r="J76" s="1305"/>
      <c r="K76" s="1311"/>
      <c r="L76" s="1311"/>
      <c r="M76" s="1311"/>
      <c r="N76" s="1311"/>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17"/>
      <c r="L77" s="1317"/>
      <c r="M77" s="1317"/>
      <c r="N77" s="1317"/>
      <c r="AN77" s="1309" t="s">
        <v>608</v>
      </c>
      <c r="AO77" s="1309"/>
      <c r="AP77" s="1309"/>
      <c r="AQ77" s="1309"/>
      <c r="AR77" s="1309"/>
      <c r="AS77" s="1309"/>
      <c r="AT77" s="1309"/>
      <c r="AU77" s="1309"/>
      <c r="AV77" s="1309"/>
      <c r="AW77" s="1309"/>
      <c r="AX77" s="1309"/>
      <c r="AY77" s="1309"/>
      <c r="AZ77" s="1309"/>
      <c r="BA77" s="1309"/>
      <c r="BB77" s="1312" t="s">
        <v>606</v>
      </c>
      <c r="BC77" s="1312"/>
      <c r="BD77" s="1312"/>
      <c r="BE77" s="1312"/>
      <c r="BF77" s="1312"/>
      <c r="BG77" s="1312"/>
      <c r="BH77" s="1312"/>
      <c r="BI77" s="1312"/>
      <c r="BJ77" s="1312"/>
      <c r="BK77" s="1312"/>
      <c r="BL77" s="1312"/>
      <c r="BM77" s="1312"/>
      <c r="BN77" s="1312"/>
      <c r="BO77" s="1312"/>
      <c r="BP77" s="1310">
        <v>10.199999999999999</v>
      </c>
      <c r="BQ77" s="1310"/>
      <c r="BR77" s="1310"/>
      <c r="BS77" s="1310"/>
      <c r="BT77" s="1310"/>
      <c r="BU77" s="1310"/>
      <c r="BV77" s="1310"/>
      <c r="BW77" s="1310"/>
      <c r="BX77" s="1310">
        <v>20.2</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17"/>
      <c r="L78" s="1317"/>
      <c r="M78" s="1317"/>
      <c r="N78" s="1317"/>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15"/>
      <c r="J79" s="1315"/>
      <c r="K79" s="1318"/>
      <c r="L79" s="1318"/>
      <c r="M79" s="1318"/>
      <c r="N79" s="1318"/>
      <c r="AN79" s="1309"/>
      <c r="AO79" s="1309"/>
      <c r="AP79" s="1309"/>
      <c r="AQ79" s="1309"/>
      <c r="AR79" s="1309"/>
      <c r="AS79" s="1309"/>
      <c r="AT79" s="1309"/>
      <c r="AU79" s="1309"/>
      <c r="AV79" s="1309"/>
      <c r="AW79" s="1309"/>
      <c r="AX79" s="1309"/>
      <c r="AY79" s="1309"/>
      <c r="AZ79" s="1309"/>
      <c r="BA79" s="1309"/>
      <c r="BB79" s="1312" t="s">
        <v>607</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9.3000000000000007</v>
      </c>
      <c r="BY79" s="1310"/>
      <c r="BZ79" s="1310"/>
      <c r="CA79" s="1310"/>
      <c r="CB79" s="1310"/>
      <c r="CC79" s="1310"/>
      <c r="CD79" s="1310"/>
      <c r="CE79" s="1310"/>
      <c r="CF79" s="1310">
        <v>7.9</v>
      </c>
      <c r="CG79" s="1310"/>
      <c r="CH79" s="1310"/>
      <c r="CI79" s="1310"/>
      <c r="CJ79" s="1310"/>
      <c r="CK79" s="1310"/>
      <c r="CL79" s="1310"/>
      <c r="CM79" s="1310"/>
      <c r="CN79" s="1310">
        <v>7.9</v>
      </c>
      <c r="CO79" s="1310"/>
      <c r="CP79" s="1310"/>
      <c r="CQ79" s="1310"/>
      <c r="CR79" s="1310"/>
      <c r="CS79" s="1310"/>
      <c r="CT79" s="1310"/>
      <c r="CU79" s="1310"/>
      <c r="CV79" s="1310">
        <v>7.8</v>
      </c>
      <c r="CW79" s="1310"/>
      <c r="CX79" s="1310"/>
      <c r="CY79" s="1310"/>
      <c r="CZ79" s="1310"/>
      <c r="DA79" s="1310"/>
      <c r="DB79" s="1310"/>
      <c r="DC79" s="1310"/>
    </row>
    <row r="80" spans="2:107" x14ac:dyDescent="0.15">
      <c r="B80" s="394"/>
      <c r="G80" s="1305"/>
      <c r="H80" s="1305"/>
      <c r="I80" s="1315"/>
      <c r="J80" s="1315"/>
      <c r="K80" s="1318"/>
      <c r="L80" s="1318"/>
      <c r="M80" s="1318"/>
      <c r="N80" s="1318"/>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ABTU9sbQYllROjP6owQOnwyes8k6PKm13wEPVzcPhvKAqQXkteeRSYW2H44PwN8t/j7+Y6JQLXBYrrGffC9iA==" saltValue="LWhzYxrHE9ow53cO0lUL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gjYMg5wrzMFVW+JHPw818LRuCMAHMvjY77AMHmVLHwd9DQ/BYrDwi5tGXqjW4yFWSmvHZzdMxhqEa+7JKTQg==" saltValue="0DEsNW34BJ6pfyIAck5j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5"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GYFbULC+mJ7MNZdD+/zjR3rWdWAfcRpwGcrBqaiPY3MuqRnQJ9qs151mKk5Dn6Bob/iok7zr/6JDTaOAcymA==" saltValue="HM8v3fT8Lsnbq4fsQneC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155680</v>
      </c>
      <c r="E3" s="161"/>
      <c r="F3" s="162">
        <v>91837</v>
      </c>
      <c r="G3" s="163"/>
      <c r="H3" s="164"/>
    </row>
    <row r="4" spans="1:8" x14ac:dyDescent="0.15">
      <c r="A4" s="165"/>
      <c r="B4" s="166"/>
      <c r="C4" s="167"/>
      <c r="D4" s="168">
        <v>58390</v>
      </c>
      <c r="E4" s="169"/>
      <c r="F4" s="170">
        <v>54439</v>
      </c>
      <c r="G4" s="171"/>
      <c r="H4" s="172"/>
    </row>
    <row r="5" spans="1:8" x14ac:dyDescent="0.15">
      <c r="A5" s="153" t="s">
        <v>548</v>
      </c>
      <c r="B5" s="158"/>
      <c r="C5" s="159"/>
      <c r="D5" s="160">
        <v>93535</v>
      </c>
      <c r="E5" s="161"/>
      <c r="F5" s="162">
        <v>106092</v>
      </c>
      <c r="G5" s="163"/>
      <c r="H5" s="164"/>
    </row>
    <row r="6" spans="1:8" x14ac:dyDescent="0.15">
      <c r="A6" s="165"/>
      <c r="B6" s="166"/>
      <c r="C6" s="167"/>
      <c r="D6" s="168">
        <v>29087</v>
      </c>
      <c r="E6" s="169"/>
      <c r="F6" s="170">
        <v>44299</v>
      </c>
      <c r="G6" s="171"/>
      <c r="H6" s="172"/>
    </row>
    <row r="7" spans="1:8" x14ac:dyDescent="0.15">
      <c r="A7" s="153" t="s">
        <v>549</v>
      </c>
      <c r="B7" s="158"/>
      <c r="C7" s="159"/>
      <c r="D7" s="160">
        <v>90997</v>
      </c>
      <c r="E7" s="161"/>
      <c r="F7" s="162">
        <v>79466</v>
      </c>
      <c r="G7" s="163"/>
      <c r="H7" s="164"/>
    </row>
    <row r="8" spans="1:8" x14ac:dyDescent="0.15">
      <c r="A8" s="165"/>
      <c r="B8" s="166"/>
      <c r="C8" s="167"/>
      <c r="D8" s="168">
        <v>10122</v>
      </c>
      <c r="E8" s="169"/>
      <c r="F8" s="170">
        <v>44645</v>
      </c>
      <c r="G8" s="171"/>
      <c r="H8" s="172"/>
    </row>
    <row r="9" spans="1:8" x14ac:dyDescent="0.15">
      <c r="A9" s="153" t="s">
        <v>550</v>
      </c>
      <c r="B9" s="158"/>
      <c r="C9" s="159"/>
      <c r="D9" s="160">
        <v>201554</v>
      </c>
      <c r="E9" s="161"/>
      <c r="F9" s="162">
        <v>90072</v>
      </c>
      <c r="G9" s="163"/>
      <c r="H9" s="164"/>
    </row>
    <row r="10" spans="1:8" x14ac:dyDescent="0.15">
      <c r="A10" s="165"/>
      <c r="B10" s="166"/>
      <c r="C10" s="167"/>
      <c r="D10" s="168">
        <v>25909</v>
      </c>
      <c r="E10" s="169"/>
      <c r="F10" s="170">
        <v>46083</v>
      </c>
      <c r="G10" s="171"/>
      <c r="H10" s="172"/>
    </row>
    <row r="11" spans="1:8" x14ac:dyDescent="0.15">
      <c r="A11" s="153" t="s">
        <v>551</v>
      </c>
      <c r="B11" s="158"/>
      <c r="C11" s="159"/>
      <c r="D11" s="160">
        <v>247974</v>
      </c>
      <c r="E11" s="161"/>
      <c r="F11" s="162">
        <v>88328</v>
      </c>
      <c r="G11" s="163"/>
      <c r="H11" s="164"/>
    </row>
    <row r="12" spans="1:8" x14ac:dyDescent="0.15">
      <c r="A12" s="165"/>
      <c r="B12" s="166"/>
      <c r="C12" s="173"/>
      <c r="D12" s="168">
        <v>30989</v>
      </c>
      <c r="E12" s="169"/>
      <c r="F12" s="170">
        <v>49013</v>
      </c>
      <c r="G12" s="171"/>
      <c r="H12" s="172"/>
    </row>
    <row r="13" spans="1:8" x14ac:dyDescent="0.15">
      <c r="A13" s="153"/>
      <c r="B13" s="158"/>
      <c r="C13" s="174"/>
      <c r="D13" s="175">
        <v>157948</v>
      </c>
      <c r="E13" s="176"/>
      <c r="F13" s="177">
        <v>91159</v>
      </c>
      <c r="G13" s="178"/>
      <c r="H13" s="164"/>
    </row>
    <row r="14" spans="1:8" x14ac:dyDescent="0.15">
      <c r="A14" s="165"/>
      <c r="B14" s="166"/>
      <c r="C14" s="167"/>
      <c r="D14" s="168">
        <v>30899</v>
      </c>
      <c r="E14" s="169"/>
      <c r="F14" s="170">
        <v>47696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9.4700000000000006</v>
      </c>
      <c r="C19" s="179">
        <f>ROUND(VALUE(SUBSTITUTE(実質収支比率等に係る経年分析!G$48,"▲","-")),2)</f>
        <v>13.46</v>
      </c>
      <c r="D19" s="179">
        <f>ROUND(VALUE(SUBSTITUTE(実質収支比率等に係る経年分析!H$48,"▲","-")),2)</f>
        <v>16.09</v>
      </c>
      <c r="E19" s="179">
        <f>ROUND(VALUE(SUBSTITUTE(実質収支比率等に係る経年分析!I$48,"▲","-")),2)</f>
        <v>12.85</v>
      </c>
      <c r="F19" s="179">
        <f>ROUND(VALUE(SUBSTITUTE(実質収支比率等に係る経年分析!J$48,"▲","-")),2)</f>
        <v>20.2</v>
      </c>
    </row>
    <row r="20" spans="1:11" x14ac:dyDescent="0.15">
      <c r="A20" s="179" t="s">
        <v>54</v>
      </c>
      <c r="B20" s="179">
        <f>ROUND(VALUE(SUBSTITUTE(実質収支比率等に係る経年分析!F$47,"▲","-")),2)</f>
        <v>33.270000000000003</v>
      </c>
      <c r="C20" s="179">
        <f>ROUND(VALUE(SUBSTITUTE(実質収支比率等に係る経年分析!G$47,"▲","-")),2)</f>
        <v>34.479999999999997</v>
      </c>
      <c r="D20" s="179">
        <f>ROUND(VALUE(SUBSTITUTE(実質収支比率等に係る経年分析!H$47,"▲","-")),2)</f>
        <v>19.809999999999999</v>
      </c>
      <c r="E20" s="179">
        <f>ROUND(VALUE(SUBSTITUTE(実質収支比率等に係る経年分析!I$47,"▲","-")),2)</f>
        <v>20.07</v>
      </c>
      <c r="F20" s="179">
        <f>ROUND(VALUE(SUBSTITUTE(実質収支比率等に係る経年分析!J$47,"▲","-")),2)</f>
        <v>25.59</v>
      </c>
    </row>
    <row r="21" spans="1:11" x14ac:dyDescent="0.15">
      <c r="A21" s="179" t="s">
        <v>55</v>
      </c>
      <c r="B21" s="179">
        <f>IF(ISNUMBER(VALUE(SUBSTITUTE(実質収支比率等に係る経年分析!F$49,"▲","-"))),ROUND(VALUE(SUBSTITUTE(実質収支比率等に係る経年分析!F$49,"▲","-")),2),NA())</f>
        <v>-8.2100000000000009</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-19.57</v>
      </c>
      <c r="E21" s="179">
        <f>IF(ISNUMBER(VALUE(SUBSTITUTE(実質収支比率等に係る経年分析!I$49,"▲","-"))),ROUND(VALUE(SUBSTITUTE(実質収支比率等に係る経年分析!I$49,"▲","-")),2),NA())</f>
        <v>-11.64</v>
      </c>
      <c r="F21" s="179">
        <f>IF(ISNUMBER(VALUE(SUBSTITUTE(実質収支比率等に係る経年分析!J$49,"▲","-"))),ROUND(VALUE(SUBSTITUTE(実質収支比率等に係る経年分析!J$49,"▲","-")),2),NA())</f>
        <v>6.51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5.0199999999999996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2.82</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628</v>
      </c>
      <c r="E42" s="181"/>
      <c r="F42" s="181"/>
      <c r="G42" s="181">
        <f>'実質公債費比率（分子）の構造'!L$52</f>
        <v>659</v>
      </c>
      <c r="H42" s="181"/>
      <c r="I42" s="181"/>
      <c r="J42" s="181">
        <f>'実質公債費比率（分子）の構造'!M$52</f>
        <v>680</v>
      </c>
      <c r="K42" s="181"/>
      <c r="L42" s="181"/>
      <c r="M42" s="181">
        <f>'実質公債費比率（分子）の構造'!N$52</f>
        <v>627</v>
      </c>
      <c r="N42" s="181"/>
      <c r="O42" s="181"/>
      <c r="P42" s="181">
        <f>'実質公債費比率（分子）の構造'!O$52</f>
        <v>622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0</v>
      </c>
      <c r="C45" s="181"/>
      <c r="D45" s="181"/>
      <c r="E45" s="181">
        <f>'実質公債費比率（分子）の構造'!L$49</f>
        <v>20</v>
      </c>
      <c r="F45" s="181"/>
      <c r="G45" s="181"/>
      <c r="H45" s="181">
        <f>'実質公債費比率（分子）の構造'!M$49</f>
        <v>6</v>
      </c>
      <c r="I45" s="181"/>
      <c r="J45" s="181"/>
      <c r="K45" s="181">
        <f>'実質公債費比率（分子）の構造'!N$49</f>
        <v>22</v>
      </c>
      <c r="L45" s="181"/>
      <c r="M45" s="181"/>
      <c r="N45" s="181">
        <f>'実質公債費比率（分子）の構造'!O$49</f>
        <v>25</v>
      </c>
      <c r="O45" s="181"/>
      <c r="P45" s="181"/>
    </row>
    <row r="46" spans="1:16" x14ac:dyDescent="0.15">
      <c r="A46" s="181" t="s">
        <v>66</v>
      </c>
      <c r="B46" s="181">
        <f>'実質公債費比率（分子）の構造'!K$48</f>
        <v>1</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792</v>
      </c>
      <c r="C49" s="181"/>
      <c r="D49" s="181"/>
      <c r="E49" s="181">
        <f>'実質公債費比率（分子）の構造'!L$45</f>
        <v>745</v>
      </c>
      <c r="F49" s="181"/>
      <c r="G49" s="181"/>
      <c r="H49" s="181">
        <f>'実質公債費比率（分子）の構造'!M$45</f>
        <v>836</v>
      </c>
      <c r="I49" s="181"/>
      <c r="J49" s="181"/>
      <c r="K49" s="181">
        <f>'実質公債費比率（分子）の構造'!N$45</f>
        <v>788</v>
      </c>
      <c r="L49" s="181"/>
      <c r="M49" s="181"/>
      <c r="N49" s="181">
        <f>'実質公債費比率（分子）の構造'!O$45</f>
        <v>772</v>
      </c>
      <c r="O49" s="181"/>
      <c r="P49" s="181"/>
    </row>
    <row r="50" spans="1:16" x14ac:dyDescent="0.15">
      <c r="A50" s="181" t="s">
        <v>70</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107</v>
      </c>
      <c r="G50" s="181" t="e">
        <f>NA()</f>
        <v>#N/A</v>
      </c>
      <c r="H50" s="181" t="e">
        <f>NA()</f>
        <v>#N/A</v>
      </c>
      <c r="I50" s="181">
        <f>IF(ISNUMBER('実質公債費比率（分子）の構造'!M$53),'実質公債費比率（分子）の構造'!M$53,NA())</f>
        <v>163</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5877</v>
      </c>
      <c r="E56" s="180"/>
      <c r="F56" s="180"/>
      <c r="G56" s="180">
        <f>'将来負担比率（分子）の構造'!J$52</f>
        <v>5613</v>
      </c>
      <c r="H56" s="180"/>
      <c r="I56" s="180"/>
      <c r="J56" s="180">
        <f>'将来負担比率（分子）の構造'!K$52</f>
        <v>6993</v>
      </c>
      <c r="K56" s="180"/>
      <c r="L56" s="180"/>
      <c r="M56" s="180">
        <f>'将来負担比率（分子）の構造'!L$52</f>
        <v>7797</v>
      </c>
      <c r="N56" s="180"/>
      <c r="O56" s="180"/>
      <c r="P56" s="180">
        <f>'将来負担比率（分子）の構造'!M$52</f>
        <v>7904</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1617</v>
      </c>
      <c r="E58" s="180"/>
      <c r="F58" s="180"/>
      <c r="G58" s="180">
        <f>'将来負担比率（分子）の構造'!J$50</f>
        <v>1613</v>
      </c>
      <c r="H58" s="180"/>
      <c r="I58" s="180"/>
      <c r="J58" s="180">
        <f>'将来負担比率（分子）の構造'!K$50</f>
        <v>1054</v>
      </c>
      <c r="K58" s="180"/>
      <c r="L58" s="180"/>
      <c r="M58" s="180">
        <f>'将来負担比率（分子）の構造'!L$50</f>
        <v>1364</v>
      </c>
      <c r="N58" s="180"/>
      <c r="O58" s="180"/>
      <c r="P58" s="180">
        <f>'将来負担比率（分子）の構造'!M$50</f>
        <v>1681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1146</v>
      </c>
      <c r="C62" s="180"/>
      <c r="D62" s="180"/>
      <c r="E62" s="180">
        <f>'将来負担比率（分子）の構造'!J$45</f>
        <v>1078</v>
      </c>
      <c r="F62" s="180"/>
      <c r="G62" s="180"/>
      <c r="H62" s="180">
        <f>'将来負担比率（分子）の構造'!K$45</f>
        <v>934</v>
      </c>
      <c r="I62" s="180"/>
      <c r="J62" s="180"/>
      <c r="K62" s="180">
        <f>'将来負担比率（分子）の構造'!L$45</f>
        <v>926</v>
      </c>
      <c r="L62" s="180"/>
      <c r="M62" s="180"/>
      <c r="N62" s="180">
        <f>'将来負担比率（分子）の構造'!M$45</f>
        <v>867</v>
      </c>
      <c r="O62" s="180"/>
      <c r="P62" s="180"/>
    </row>
    <row r="63" spans="1:16" x14ac:dyDescent="0.15">
      <c r="A63" s="180" t="s">
        <v>33</v>
      </c>
      <c r="B63" s="180">
        <f>'将来負担比率（分子）の構造'!I$44</f>
        <v>159</v>
      </c>
      <c r="C63" s="180"/>
      <c r="D63" s="180"/>
      <c r="E63" s="180">
        <f>'将来負担比率（分子）の構造'!J$44</f>
        <v>141</v>
      </c>
      <c r="F63" s="180"/>
      <c r="G63" s="180"/>
      <c r="H63" s="180">
        <f>'将来負担比率（分子）の構造'!K$44</f>
        <v>214</v>
      </c>
      <c r="I63" s="180"/>
      <c r="J63" s="180"/>
      <c r="K63" s="180">
        <f>'将来負担比率（分子）の構造'!L$44</f>
        <v>190</v>
      </c>
      <c r="L63" s="180"/>
      <c r="M63" s="180"/>
      <c r="N63" s="180">
        <f>'将来負担比率（分子）の構造'!M$44</f>
        <v>165</v>
      </c>
      <c r="O63" s="180"/>
      <c r="P63" s="180"/>
    </row>
    <row r="64" spans="1:16" x14ac:dyDescent="0.15">
      <c r="A64" s="180" t="s">
        <v>32</v>
      </c>
      <c r="B64" s="180">
        <f>'将来負担比率（分子）の構造'!I$43</f>
        <v>11</v>
      </c>
      <c r="C64" s="180"/>
      <c r="D64" s="180"/>
      <c r="E64" s="180">
        <f>'将来負担比率（分子）の構造'!J$43</f>
        <v>13</v>
      </c>
      <c r="F64" s="180"/>
      <c r="G64" s="180"/>
      <c r="H64" s="180">
        <f>'将来負担比率（分子）の構造'!K$43</f>
        <v>11</v>
      </c>
      <c r="I64" s="180"/>
      <c r="J64" s="180"/>
      <c r="K64" s="180">
        <f>'将来負担比率（分子）の構造'!L$43</f>
        <v>10</v>
      </c>
      <c r="L64" s="180"/>
      <c r="M64" s="180"/>
      <c r="N64" s="180">
        <f>'将来負担比率（分子）の構造'!M$43</f>
        <v>13</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7361</v>
      </c>
      <c r="C66" s="180"/>
      <c r="D66" s="180"/>
      <c r="E66" s="180">
        <f>'将来負担比率（分子）の構造'!J$41</f>
        <v>7170</v>
      </c>
      <c r="F66" s="180"/>
      <c r="G66" s="180"/>
      <c r="H66" s="180">
        <f>'将来負担比率（分子）の構造'!K$41</f>
        <v>8580</v>
      </c>
      <c r="I66" s="180"/>
      <c r="J66" s="180"/>
      <c r="K66" s="180">
        <f>'将来負担比率（分子）の構造'!L$41</f>
        <v>9535</v>
      </c>
      <c r="L66" s="180"/>
      <c r="M66" s="180"/>
      <c r="N66" s="180">
        <f>'将来負担比率（分子）の構造'!M$41</f>
        <v>10205</v>
      </c>
      <c r="O66" s="180"/>
      <c r="P66" s="180"/>
    </row>
    <row r="67" spans="1:16" x14ac:dyDescent="0.15">
      <c r="A67" s="180" t="s">
        <v>74</v>
      </c>
      <c r="B67" s="180" t="e">
        <f>NA()</f>
        <v>#N/A</v>
      </c>
      <c r="C67" s="180">
        <f>IF(ISNUMBER('将来負担比率（分子）の構造'!I$53), IF('将来負担比率（分子）の構造'!I$53 &lt; 0, 0, '将来負担比率（分子）の構造'!I$53), NA())</f>
        <v>1182</v>
      </c>
      <c r="D67" s="180" t="e">
        <f>NA()</f>
        <v>#N/A</v>
      </c>
      <c r="E67" s="180" t="e">
        <f>NA()</f>
        <v>#N/A</v>
      </c>
      <c r="F67" s="180">
        <f>IF(ISNUMBER('将来負担比率（分子）の構造'!J$53), IF('将来負担比率（分子）の構造'!J$53 &lt; 0, 0, '将来負担比率（分子）の構造'!J$53), NA())</f>
        <v>1176</v>
      </c>
      <c r="G67" s="180" t="e">
        <f>NA()</f>
        <v>#N/A</v>
      </c>
      <c r="H67" s="180" t="e">
        <f>NA()</f>
        <v>#N/A</v>
      </c>
      <c r="I67" s="180">
        <f>IF(ISNUMBER('将来負担比率（分子）の構造'!K$53), IF('将来負担比率（分子）の構造'!K$53 &lt; 0, 0, '将来負担比率（分子）の構造'!K$53), NA())</f>
        <v>1692</v>
      </c>
      <c r="J67" s="180" t="e">
        <f>NA()</f>
        <v>#N/A</v>
      </c>
      <c r="K67" s="180" t="e">
        <f>NA()</f>
        <v>#N/A</v>
      </c>
      <c r="L67" s="180">
        <f>IF(ISNUMBER('将来負担比率（分子）の構造'!L$53), IF('将来負担比率（分子）の構造'!L$53 &lt; 0, 0, '将来負担比率（分子）の構造'!L$53), NA())</f>
        <v>1501</v>
      </c>
      <c r="M67" s="180" t="e">
        <f>NA()</f>
        <v>#N/A</v>
      </c>
      <c r="N67" s="180" t="e">
        <f>NA()</f>
        <v>#N/A</v>
      </c>
      <c r="O67" s="180">
        <f>IF(ISNUMBER('将来負担比率（分子）の構造'!M$53), IF('将来負担比率（分子）の構造'!M$53 &lt; 0, 0, '将来負担比率（分子）の構造'!M$53), NA())</f>
        <v>1664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687</v>
      </c>
      <c r="C72" s="184">
        <f>基金残高に係る経年分析!G55</f>
        <v>687</v>
      </c>
      <c r="D72" s="184">
        <f>基金残高に係る経年分析!H55</f>
        <v>876</v>
      </c>
    </row>
    <row r="73" spans="1:16" x14ac:dyDescent="0.15">
      <c r="A73" s="183" t="s">
        <v>77</v>
      </c>
      <c r="B73" s="184">
        <f>基金残高に係る経年分析!F56</f>
        <v>60</v>
      </c>
      <c r="C73" s="184">
        <f>基金残高に係る経年分析!G56</f>
        <v>61</v>
      </c>
      <c r="D73" s="184">
        <f>基金残高に係る経年分析!H56</f>
        <v>61</v>
      </c>
    </row>
    <row r="74" spans="1:16" x14ac:dyDescent="0.15">
      <c r="A74" s="183" t="s">
        <v>78</v>
      </c>
      <c r="B74" s="184">
        <f>基金残高に係る経年分析!F57</f>
        <v>169</v>
      </c>
      <c r="C74" s="184">
        <f>基金残高に係る経年分析!G57</f>
        <v>409</v>
      </c>
      <c r="D74" s="184">
        <f>基金残高に係る経年分析!H57</f>
        <v>677</v>
      </c>
    </row>
  </sheetData>
  <sheetProtection algorithmName="SHA-512" hashValue="/7L8JIoLFEvI9dIYQWoTzTRmV6tcmLNhDlb4bimVj3bCoWkdXZKTCvBhSoxtlSGKCYis3e2f8KCvzlZ4WT+3UA==" saltValue="Q3DXVBD5PTb4lXeVUU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9" sqref="AL9:AO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919252</v>
      </c>
      <c r="S5" s="727"/>
      <c r="T5" s="727"/>
      <c r="U5" s="727"/>
      <c r="V5" s="727"/>
      <c r="W5" s="727"/>
      <c r="X5" s="727"/>
      <c r="Y5" s="773"/>
      <c r="Z5" s="791">
        <v>9.1</v>
      </c>
      <c r="AA5" s="791"/>
      <c r="AB5" s="791"/>
      <c r="AC5" s="791"/>
      <c r="AD5" s="792">
        <v>919252</v>
      </c>
      <c r="AE5" s="792"/>
      <c r="AF5" s="792"/>
      <c r="AG5" s="792"/>
      <c r="AH5" s="792"/>
      <c r="AI5" s="792"/>
      <c r="AJ5" s="792"/>
      <c r="AK5" s="792"/>
      <c r="AL5" s="774">
        <v>27.8</v>
      </c>
      <c r="AM5" s="743"/>
      <c r="AN5" s="743"/>
      <c r="AO5" s="775"/>
      <c r="AP5" s="760" t="s">
        <v>228</v>
      </c>
      <c r="AQ5" s="761"/>
      <c r="AR5" s="761"/>
      <c r="AS5" s="761"/>
      <c r="AT5" s="761"/>
      <c r="AU5" s="761"/>
      <c r="AV5" s="761"/>
      <c r="AW5" s="761"/>
      <c r="AX5" s="761"/>
      <c r="AY5" s="761"/>
      <c r="AZ5" s="761"/>
      <c r="BA5" s="761"/>
      <c r="BB5" s="761"/>
      <c r="BC5" s="761"/>
      <c r="BD5" s="761"/>
      <c r="BE5" s="761"/>
      <c r="BF5" s="762"/>
      <c r="BG5" s="661">
        <v>919252</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62086</v>
      </c>
      <c r="S6" s="664"/>
      <c r="T6" s="664"/>
      <c r="U6" s="664"/>
      <c r="V6" s="664"/>
      <c r="W6" s="664"/>
      <c r="X6" s="664"/>
      <c r="Y6" s="665"/>
      <c r="Z6" s="723">
        <v>0.6</v>
      </c>
      <c r="AA6" s="723"/>
      <c r="AB6" s="723"/>
      <c r="AC6" s="723"/>
      <c r="AD6" s="724">
        <v>62086</v>
      </c>
      <c r="AE6" s="724"/>
      <c r="AF6" s="724"/>
      <c r="AG6" s="724"/>
      <c r="AH6" s="724"/>
      <c r="AI6" s="724"/>
      <c r="AJ6" s="724"/>
      <c r="AK6" s="724"/>
      <c r="AL6" s="666">
        <v>1.9</v>
      </c>
      <c r="AM6" s="667"/>
      <c r="AN6" s="667"/>
      <c r="AO6" s="725"/>
      <c r="AP6" s="658" t="s">
        <v>234</v>
      </c>
      <c r="AQ6" s="659"/>
      <c r="AR6" s="659"/>
      <c r="AS6" s="659"/>
      <c r="AT6" s="659"/>
      <c r="AU6" s="659"/>
      <c r="AV6" s="659"/>
      <c r="AW6" s="659"/>
      <c r="AX6" s="659"/>
      <c r="AY6" s="659"/>
      <c r="AZ6" s="659"/>
      <c r="BA6" s="659"/>
      <c r="BB6" s="659"/>
      <c r="BC6" s="659"/>
      <c r="BD6" s="659"/>
      <c r="BE6" s="659"/>
      <c r="BF6" s="660"/>
      <c r="BG6" s="661">
        <v>919252</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77855</v>
      </c>
      <c r="CS6" s="664"/>
      <c r="CT6" s="664"/>
      <c r="CU6" s="664"/>
      <c r="CV6" s="664"/>
      <c r="CW6" s="664"/>
      <c r="CX6" s="664"/>
      <c r="CY6" s="665"/>
      <c r="CZ6" s="774">
        <v>0.8</v>
      </c>
      <c r="DA6" s="743"/>
      <c r="DB6" s="743"/>
      <c r="DC6" s="777"/>
      <c r="DD6" s="669" t="s">
        <v>236</v>
      </c>
      <c r="DE6" s="664"/>
      <c r="DF6" s="664"/>
      <c r="DG6" s="664"/>
      <c r="DH6" s="664"/>
      <c r="DI6" s="664"/>
      <c r="DJ6" s="664"/>
      <c r="DK6" s="664"/>
      <c r="DL6" s="664"/>
      <c r="DM6" s="664"/>
      <c r="DN6" s="664"/>
      <c r="DO6" s="664"/>
      <c r="DP6" s="665"/>
      <c r="DQ6" s="669">
        <v>77855</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1112</v>
      </c>
      <c r="S7" s="664"/>
      <c r="T7" s="664"/>
      <c r="U7" s="664"/>
      <c r="V7" s="664"/>
      <c r="W7" s="664"/>
      <c r="X7" s="664"/>
      <c r="Y7" s="665"/>
      <c r="Z7" s="723">
        <v>0</v>
      </c>
      <c r="AA7" s="723"/>
      <c r="AB7" s="723"/>
      <c r="AC7" s="723"/>
      <c r="AD7" s="724">
        <v>1112</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347497</v>
      </c>
      <c r="BH7" s="664"/>
      <c r="BI7" s="664"/>
      <c r="BJ7" s="664"/>
      <c r="BK7" s="664"/>
      <c r="BL7" s="664"/>
      <c r="BM7" s="664"/>
      <c r="BN7" s="665"/>
      <c r="BO7" s="723">
        <v>37.799999999999997</v>
      </c>
      <c r="BP7" s="723"/>
      <c r="BQ7" s="723"/>
      <c r="BR7" s="723"/>
      <c r="BS7" s="724" t="s">
        <v>236</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1156055</v>
      </c>
      <c r="CS7" s="664"/>
      <c r="CT7" s="664"/>
      <c r="CU7" s="664"/>
      <c r="CV7" s="664"/>
      <c r="CW7" s="664"/>
      <c r="CX7" s="664"/>
      <c r="CY7" s="665"/>
      <c r="CZ7" s="723">
        <v>12.4</v>
      </c>
      <c r="DA7" s="723"/>
      <c r="DB7" s="723"/>
      <c r="DC7" s="723"/>
      <c r="DD7" s="669">
        <v>57814</v>
      </c>
      <c r="DE7" s="664"/>
      <c r="DF7" s="664"/>
      <c r="DG7" s="664"/>
      <c r="DH7" s="664"/>
      <c r="DI7" s="664"/>
      <c r="DJ7" s="664"/>
      <c r="DK7" s="664"/>
      <c r="DL7" s="664"/>
      <c r="DM7" s="664"/>
      <c r="DN7" s="664"/>
      <c r="DO7" s="664"/>
      <c r="DP7" s="665"/>
      <c r="DQ7" s="669">
        <v>695309</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2149</v>
      </c>
      <c r="S8" s="664"/>
      <c r="T8" s="664"/>
      <c r="U8" s="664"/>
      <c r="V8" s="664"/>
      <c r="W8" s="664"/>
      <c r="X8" s="664"/>
      <c r="Y8" s="665"/>
      <c r="Z8" s="723">
        <v>0</v>
      </c>
      <c r="AA8" s="723"/>
      <c r="AB8" s="723"/>
      <c r="AC8" s="723"/>
      <c r="AD8" s="724">
        <v>2149</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16513</v>
      </c>
      <c r="BH8" s="664"/>
      <c r="BI8" s="664"/>
      <c r="BJ8" s="664"/>
      <c r="BK8" s="664"/>
      <c r="BL8" s="664"/>
      <c r="BM8" s="664"/>
      <c r="BN8" s="665"/>
      <c r="BO8" s="723">
        <v>1.8</v>
      </c>
      <c r="BP8" s="723"/>
      <c r="BQ8" s="723"/>
      <c r="BR8" s="723"/>
      <c r="BS8" s="669" t="s">
        <v>236</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2122701</v>
      </c>
      <c r="CS8" s="664"/>
      <c r="CT8" s="664"/>
      <c r="CU8" s="664"/>
      <c r="CV8" s="664"/>
      <c r="CW8" s="664"/>
      <c r="CX8" s="664"/>
      <c r="CY8" s="665"/>
      <c r="CZ8" s="723">
        <v>22.8</v>
      </c>
      <c r="DA8" s="723"/>
      <c r="DB8" s="723"/>
      <c r="DC8" s="723"/>
      <c r="DD8" s="669">
        <v>123461</v>
      </c>
      <c r="DE8" s="664"/>
      <c r="DF8" s="664"/>
      <c r="DG8" s="664"/>
      <c r="DH8" s="664"/>
      <c r="DI8" s="664"/>
      <c r="DJ8" s="664"/>
      <c r="DK8" s="664"/>
      <c r="DL8" s="664"/>
      <c r="DM8" s="664"/>
      <c r="DN8" s="664"/>
      <c r="DO8" s="664"/>
      <c r="DP8" s="665"/>
      <c r="DQ8" s="669">
        <v>945232</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1643</v>
      </c>
      <c r="S9" s="664"/>
      <c r="T9" s="664"/>
      <c r="U9" s="664"/>
      <c r="V9" s="664"/>
      <c r="W9" s="664"/>
      <c r="X9" s="664"/>
      <c r="Y9" s="665"/>
      <c r="Z9" s="723">
        <v>0</v>
      </c>
      <c r="AA9" s="723"/>
      <c r="AB9" s="723"/>
      <c r="AC9" s="723"/>
      <c r="AD9" s="724">
        <v>1643</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265579</v>
      </c>
      <c r="BH9" s="664"/>
      <c r="BI9" s="664"/>
      <c r="BJ9" s="664"/>
      <c r="BK9" s="664"/>
      <c r="BL9" s="664"/>
      <c r="BM9" s="664"/>
      <c r="BN9" s="665"/>
      <c r="BO9" s="723">
        <v>28.9</v>
      </c>
      <c r="BP9" s="723"/>
      <c r="BQ9" s="723"/>
      <c r="BR9" s="723"/>
      <c r="BS9" s="669" t="s">
        <v>127</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543325</v>
      </c>
      <c r="CS9" s="664"/>
      <c r="CT9" s="664"/>
      <c r="CU9" s="664"/>
      <c r="CV9" s="664"/>
      <c r="CW9" s="664"/>
      <c r="CX9" s="664"/>
      <c r="CY9" s="665"/>
      <c r="CZ9" s="723">
        <v>5.8</v>
      </c>
      <c r="DA9" s="723"/>
      <c r="DB9" s="723"/>
      <c r="DC9" s="723"/>
      <c r="DD9" s="669">
        <v>70711</v>
      </c>
      <c r="DE9" s="664"/>
      <c r="DF9" s="664"/>
      <c r="DG9" s="664"/>
      <c r="DH9" s="664"/>
      <c r="DI9" s="664"/>
      <c r="DJ9" s="664"/>
      <c r="DK9" s="664"/>
      <c r="DL9" s="664"/>
      <c r="DM9" s="664"/>
      <c r="DN9" s="664"/>
      <c r="DO9" s="664"/>
      <c r="DP9" s="665"/>
      <c r="DQ9" s="669">
        <v>389510</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229</v>
      </c>
      <c r="AE10" s="724"/>
      <c r="AF10" s="724"/>
      <c r="AG10" s="724"/>
      <c r="AH10" s="724"/>
      <c r="AI10" s="724"/>
      <c r="AJ10" s="724"/>
      <c r="AK10" s="724"/>
      <c r="AL10" s="666" t="s">
        <v>236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25871</v>
      </c>
      <c r="BH10" s="664"/>
      <c r="BI10" s="664"/>
      <c r="BJ10" s="664"/>
      <c r="BK10" s="664"/>
      <c r="BL10" s="664"/>
      <c r="BM10" s="664"/>
      <c r="BN10" s="665"/>
      <c r="BO10" s="723">
        <v>2.8</v>
      </c>
      <c r="BP10" s="723"/>
      <c r="BQ10" s="723"/>
      <c r="BR10" s="723"/>
      <c r="BS10" s="669" t="s">
        <v>236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236</v>
      </c>
      <c r="DA10" s="723"/>
      <c r="DB10" s="723"/>
      <c r="DC10" s="723"/>
      <c r="DD10" s="669" t="s">
        <v>127</v>
      </c>
      <c r="DE10" s="664"/>
      <c r="DF10" s="664"/>
      <c r="DG10" s="664"/>
      <c r="DH10" s="664"/>
      <c r="DI10" s="664"/>
      <c r="DJ10" s="664"/>
      <c r="DK10" s="664"/>
      <c r="DL10" s="664"/>
      <c r="DM10" s="664"/>
      <c r="DN10" s="664"/>
      <c r="DO10" s="664"/>
      <c r="DP10" s="665"/>
      <c r="DQ10" s="669" t="s">
        <v>236</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236</v>
      </c>
      <c r="AA11" s="723"/>
      <c r="AB11" s="723"/>
      <c r="AC11" s="723"/>
      <c r="AD11" s="724" t="s">
        <v>236</v>
      </c>
      <c r="AE11" s="724"/>
      <c r="AF11" s="724"/>
      <c r="AG11" s="724"/>
      <c r="AH11" s="724"/>
      <c r="AI11" s="724"/>
      <c r="AJ11" s="724"/>
      <c r="AK11" s="724"/>
      <c r="AL11" s="666" t="s">
        <v>236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39534</v>
      </c>
      <c r="BH11" s="664"/>
      <c r="BI11" s="664"/>
      <c r="BJ11" s="664"/>
      <c r="BK11" s="664"/>
      <c r="BL11" s="664"/>
      <c r="BM11" s="664"/>
      <c r="BN11" s="665"/>
      <c r="BO11" s="723">
        <v>4.3</v>
      </c>
      <c r="BP11" s="723"/>
      <c r="BQ11" s="723"/>
      <c r="BR11" s="723"/>
      <c r="BS11" s="669" t="s">
        <v>236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441043</v>
      </c>
      <c r="CS11" s="664"/>
      <c r="CT11" s="664"/>
      <c r="CU11" s="664"/>
      <c r="CV11" s="664"/>
      <c r="CW11" s="664"/>
      <c r="CX11" s="664"/>
      <c r="CY11" s="665"/>
      <c r="CZ11" s="723">
        <v>4.7</v>
      </c>
      <c r="DA11" s="723"/>
      <c r="DB11" s="723"/>
      <c r="DC11" s="723"/>
      <c r="DD11" s="669">
        <v>107435</v>
      </c>
      <c r="DE11" s="664"/>
      <c r="DF11" s="664"/>
      <c r="DG11" s="664"/>
      <c r="DH11" s="664"/>
      <c r="DI11" s="664"/>
      <c r="DJ11" s="664"/>
      <c r="DK11" s="664"/>
      <c r="DL11" s="664"/>
      <c r="DM11" s="664"/>
      <c r="DN11" s="664"/>
      <c r="DO11" s="664"/>
      <c r="DP11" s="665"/>
      <c r="DQ11" s="669">
        <v>95269</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200136</v>
      </c>
      <c r="S12" s="664"/>
      <c r="T12" s="664"/>
      <c r="U12" s="664"/>
      <c r="V12" s="664"/>
      <c r="W12" s="664"/>
      <c r="X12" s="664"/>
      <c r="Y12" s="665"/>
      <c r="Z12" s="723">
        <v>2</v>
      </c>
      <c r="AA12" s="723"/>
      <c r="AB12" s="723"/>
      <c r="AC12" s="723"/>
      <c r="AD12" s="724">
        <v>200136</v>
      </c>
      <c r="AE12" s="724"/>
      <c r="AF12" s="724"/>
      <c r="AG12" s="724"/>
      <c r="AH12" s="724"/>
      <c r="AI12" s="724"/>
      <c r="AJ12" s="724"/>
      <c r="AK12" s="724"/>
      <c r="AL12" s="666">
        <v>6</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443801</v>
      </c>
      <c r="BH12" s="664"/>
      <c r="BI12" s="664"/>
      <c r="BJ12" s="664"/>
      <c r="BK12" s="664"/>
      <c r="BL12" s="664"/>
      <c r="BM12" s="664"/>
      <c r="BN12" s="665"/>
      <c r="BO12" s="723">
        <v>48.3</v>
      </c>
      <c r="BP12" s="723"/>
      <c r="BQ12" s="723"/>
      <c r="BR12" s="723"/>
      <c r="BS12" s="669" t="s">
        <v>127</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56029</v>
      </c>
      <c r="CS12" s="664"/>
      <c r="CT12" s="664"/>
      <c r="CU12" s="664"/>
      <c r="CV12" s="664"/>
      <c r="CW12" s="664"/>
      <c r="CX12" s="664"/>
      <c r="CY12" s="665"/>
      <c r="CZ12" s="723">
        <v>0.6</v>
      </c>
      <c r="DA12" s="723"/>
      <c r="DB12" s="723"/>
      <c r="DC12" s="723"/>
      <c r="DD12" s="669">
        <v>9480</v>
      </c>
      <c r="DE12" s="664"/>
      <c r="DF12" s="664"/>
      <c r="DG12" s="664"/>
      <c r="DH12" s="664"/>
      <c r="DI12" s="664"/>
      <c r="DJ12" s="664"/>
      <c r="DK12" s="664"/>
      <c r="DL12" s="664"/>
      <c r="DM12" s="664"/>
      <c r="DN12" s="664"/>
      <c r="DO12" s="664"/>
      <c r="DP12" s="665"/>
      <c r="DQ12" s="669">
        <v>40235</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10934</v>
      </c>
      <c r="S13" s="664"/>
      <c r="T13" s="664"/>
      <c r="U13" s="664"/>
      <c r="V13" s="664"/>
      <c r="W13" s="664"/>
      <c r="X13" s="664"/>
      <c r="Y13" s="665"/>
      <c r="Z13" s="723">
        <v>0.1</v>
      </c>
      <c r="AA13" s="723"/>
      <c r="AB13" s="723"/>
      <c r="AC13" s="723"/>
      <c r="AD13" s="724">
        <v>10934</v>
      </c>
      <c r="AE13" s="724"/>
      <c r="AF13" s="724"/>
      <c r="AG13" s="724"/>
      <c r="AH13" s="724"/>
      <c r="AI13" s="724"/>
      <c r="AJ13" s="724"/>
      <c r="AK13" s="724"/>
      <c r="AL13" s="666">
        <v>0.3</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443756</v>
      </c>
      <c r="BH13" s="664"/>
      <c r="BI13" s="664"/>
      <c r="BJ13" s="664"/>
      <c r="BK13" s="664"/>
      <c r="BL13" s="664"/>
      <c r="BM13" s="664"/>
      <c r="BN13" s="665"/>
      <c r="BO13" s="723">
        <v>48.3</v>
      </c>
      <c r="BP13" s="723"/>
      <c r="BQ13" s="723"/>
      <c r="BR13" s="723"/>
      <c r="BS13" s="669" t="s">
        <v>127</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2144058</v>
      </c>
      <c r="CS13" s="664"/>
      <c r="CT13" s="664"/>
      <c r="CU13" s="664"/>
      <c r="CV13" s="664"/>
      <c r="CW13" s="664"/>
      <c r="CX13" s="664"/>
      <c r="CY13" s="665"/>
      <c r="CZ13" s="723">
        <v>23</v>
      </c>
      <c r="DA13" s="723"/>
      <c r="DB13" s="723"/>
      <c r="DC13" s="723"/>
      <c r="DD13" s="669">
        <v>2022515</v>
      </c>
      <c r="DE13" s="664"/>
      <c r="DF13" s="664"/>
      <c r="DG13" s="664"/>
      <c r="DH13" s="664"/>
      <c r="DI13" s="664"/>
      <c r="DJ13" s="664"/>
      <c r="DK13" s="664"/>
      <c r="DL13" s="664"/>
      <c r="DM13" s="664"/>
      <c r="DN13" s="664"/>
      <c r="DO13" s="664"/>
      <c r="DP13" s="665"/>
      <c r="DQ13" s="669">
        <v>147901</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236</v>
      </c>
      <c r="AE14" s="724"/>
      <c r="AF14" s="724"/>
      <c r="AG14" s="724"/>
      <c r="AH14" s="724"/>
      <c r="AI14" s="724"/>
      <c r="AJ14" s="724"/>
      <c r="AK14" s="724"/>
      <c r="AL14" s="666" t="s">
        <v>236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51632</v>
      </c>
      <c r="BH14" s="664"/>
      <c r="BI14" s="664"/>
      <c r="BJ14" s="664"/>
      <c r="BK14" s="664"/>
      <c r="BL14" s="664"/>
      <c r="BM14" s="664"/>
      <c r="BN14" s="665"/>
      <c r="BO14" s="723">
        <v>5.6</v>
      </c>
      <c r="BP14" s="723"/>
      <c r="BQ14" s="723"/>
      <c r="BR14" s="723"/>
      <c r="BS14" s="669" t="s">
        <v>236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291555</v>
      </c>
      <c r="CS14" s="664"/>
      <c r="CT14" s="664"/>
      <c r="CU14" s="664"/>
      <c r="CV14" s="664"/>
      <c r="CW14" s="664"/>
      <c r="CX14" s="664"/>
      <c r="CY14" s="665"/>
      <c r="CZ14" s="723">
        <v>3.1</v>
      </c>
      <c r="DA14" s="723"/>
      <c r="DB14" s="723"/>
      <c r="DC14" s="723"/>
      <c r="DD14" s="669">
        <v>88937</v>
      </c>
      <c r="DE14" s="664"/>
      <c r="DF14" s="664"/>
      <c r="DG14" s="664"/>
      <c r="DH14" s="664"/>
      <c r="DI14" s="664"/>
      <c r="DJ14" s="664"/>
      <c r="DK14" s="664"/>
      <c r="DL14" s="664"/>
      <c r="DM14" s="664"/>
      <c r="DN14" s="664"/>
      <c r="DO14" s="664"/>
      <c r="DP14" s="665"/>
      <c r="DQ14" s="669">
        <v>206505</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14476</v>
      </c>
      <c r="S15" s="664"/>
      <c r="T15" s="664"/>
      <c r="U15" s="664"/>
      <c r="V15" s="664"/>
      <c r="W15" s="664"/>
      <c r="X15" s="664"/>
      <c r="Y15" s="665"/>
      <c r="Z15" s="723">
        <v>0.1</v>
      </c>
      <c r="AA15" s="723"/>
      <c r="AB15" s="723"/>
      <c r="AC15" s="723"/>
      <c r="AD15" s="724">
        <v>14476</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76322</v>
      </c>
      <c r="BH15" s="664"/>
      <c r="BI15" s="664"/>
      <c r="BJ15" s="664"/>
      <c r="BK15" s="664"/>
      <c r="BL15" s="664"/>
      <c r="BM15" s="664"/>
      <c r="BN15" s="665"/>
      <c r="BO15" s="723">
        <v>8.3000000000000007</v>
      </c>
      <c r="BP15" s="723"/>
      <c r="BQ15" s="723"/>
      <c r="BR15" s="723"/>
      <c r="BS15" s="669" t="s">
        <v>236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521170</v>
      </c>
      <c r="CS15" s="664"/>
      <c r="CT15" s="664"/>
      <c r="CU15" s="664"/>
      <c r="CV15" s="664"/>
      <c r="CW15" s="664"/>
      <c r="CX15" s="664"/>
      <c r="CY15" s="665"/>
      <c r="CZ15" s="723">
        <v>5.6</v>
      </c>
      <c r="DA15" s="723"/>
      <c r="DB15" s="723"/>
      <c r="DC15" s="723"/>
      <c r="DD15" s="669">
        <v>161558</v>
      </c>
      <c r="DE15" s="664"/>
      <c r="DF15" s="664"/>
      <c r="DG15" s="664"/>
      <c r="DH15" s="664"/>
      <c r="DI15" s="664"/>
      <c r="DJ15" s="664"/>
      <c r="DK15" s="664"/>
      <c r="DL15" s="664"/>
      <c r="DM15" s="664"/>
      <c r="DN15" s="664"/>
      <c r="DO15" s="664"/>
      <c r="DP15" s="665"/>
      <c r="DQ15" s="669">
        <v>330559</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127</v>
      </c>
      <c r="AA16" s="723"/>
      <c r="AB16" s="723"/>
      <c r="AC16" s="723"/>
      <c r="AD16" s="724" t="s">
        <v>236</v>
      </c>
      <c r="AE16" s="724"/>
      <c r="AF16" s="724"/>
      <c r="AG16" s="724"/>
      <c r="AH16" s="724"/>
      <c r="AI16" s="724"/>
      <c r="AJ16" s="724"/>
      <c r="AK16" s="724"/>
      <c r="AL16" s="666" t="s">
        <v>236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1194368</v>
      </c>
      <c r="CS16" s="664"/>
      <c r="CT16" s="664"/>
      <c r="CU16" s="664"/>
      <c r="CV16" s="664"/>
      <c r="CW16" s="664"/>
      <c r="CX16" s="664"/>
      <c r="CY16" s="665"/>
      <c r="CZ16" s="723">
        <v>12.8</v>
      </c>
      <c r="DA16" s="723"/>
      <c r="DB16" s="723"/>
      <c r="DC16" s="723"/>
      <c r="DD16" s="669" t="s">
        <v>127</v>
      </c>
      <c r="DE16" s="664"/>
      <c r="DF16" s="664"/>
      <c r="DG16" s="664"/>
      <c r="DH16" s="664"/>
      <c r="DI16" s="664"/>
      <c r="DJ16" s="664"/>
      <c r="DK16" s="664"/>
      <c r="DL16" s="664"/>
      <c r="DM16" s="664"/>
      <c r="DN16" s="664"/>
      <c r="DO16" s="664"/>
      <c r="DP16" s="665"/>
      <c r="DQ16" s="669">
        <v>43382</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7214</v>
      </c>
      <c r="S17" s="664"/>
      <c r="T17" s="664"/>
      <c r="U17" s="664"/>
      <c r="V17" s="664"/>
      <c r="W17" s="664"/>
      <c r="X17" s="664"/>
      <c r="Y17" s="665"/>
      <c r="Z17" s="723">
        <v>0.1</v>
      </c>
      <c r="AA17" s="723"/>
      <c r="AB17" s="723"/>
      <c r="AC17" s="723"/>
      <c r="AD17" s="724">
        <v>7214</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236</v>
      </c>
      <c r="BH17" s="664"/>
      <c r="BI17" s="664"/>
      <c r="BJ17" s="664"/>
      <c r="BK17" s="664"/>
      <c r="BL17" s="664"/>
      <c r="BM17" s="664"/>
      <c r="BN17" s="665"/>
      <c r="BO17" s="723" t="s">
        <v>236</v>
      </c>
      <c r="BP17" s="723"/>
      <c r="BQ17" s="723"/>
      <c r="BR17" s="723"/>
      <c r="BS17" s="669" t="s">
        <v>127</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771972</v>
      </c>
      <c r="CS17" s="664"/>
      <c r="CT17" s="664"/>
      <c r="CU17" s="664"/>
      <c r="CV17" s="664"/>
      <c r="CW17" s="664"/>
      <c r="CX17" s="664"/>
      <c r="CY17" s="665"/>
      <c r="CZ17" s="723">
        <v>8.3000000000000007</v>
      </c>
      <c r="DA17" s="723"/>
      <c r="DB17" s="723"/>
      <c r="DC17" s="723"/>
      <c r="DD17" s="669" t="s">
        <v>236</v>
      </c>
      <c r="DE17" s="664"/>
      <c r="DF17" s="664"/>
      <c r="DG17" s="664"/>
      <c r="DH17" s="664"/>
      <c r="DI17" s="664"/>
      <c r="DJ17" s="664"/>
      <c r="DK17" s="664"/>
      <c r="DL17" s="664"/>
      <c r="DM17" s="664"/>
      <c r="DN17" s="664"/>
      <c r="DO17" s="664"/>
      <c r="DP17" s="665"/>
      <c r="DQ17" s="669">
        <v>771972</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2415948</v>
      </c>
      <c r="S18" s="664"/>
      <c r="T18" s="664"/>
      <c r="U18" s="664"/>
      <c r="V18" s="664"/>
      <c r="W18" s="664"/>
      <c r="X18" s="664"/>
      <c r="Y18" s="665"/>
      <c r="Z18" s="723">
        <v>23.8</v>
      </c>
      <c r="AA18" s="723"/>
      <c r="AB18" s="723"/>
      <c r="AC18" s="723"/>
      <c r="AD18" s="724">
        <v>2079307</v>
      </c>
      <c r="AE18" s="724"/>
      <c r="AF18" s="724"/>
      <c r="AG18" s="724"/>
      <c r="AH18" s="724"/>
      <c r="AI18" s="724"/>
      <c r="AJ18" s="724"/>
      <c r="AK18" s="724"/>
      <c r="AL18" s="666">
        <v>62.8</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236</v>
      </c>
      <c r="BP18" s="723"/>
      <c r="BQ18" s="723"/>
      <c r="BR18" s="723"/>
      <c r="BS18" s="669" t="s">
        <v>236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236</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2079307</v>
      </c>
      <c r="S19" s="664"/>
      <c r="T19" s="664"/>
      <c r="U19" s="664"/>
      <c r="V19" s="664"/>
      <c r="W19" s="664"/>
      <c r="X19" s="664"/>
      <c r="Y19" s="665"/>
      <c r="Z19" s="723">
        <v>20.5</v>
      </c>
      <c r="AA19" s="723"/>
      <c r="AB19" s="723"/>
      <c r="AC19" s="723"/>
      <c r="AD19" s="724">
        <v>2079307</v>
      </c>
      <c r="AE19" s="724"/>
      <c r="AF19" s="724"/>
      <c r="AG19" s="724"/>
      <c r="AH19" s="724"/>
      <c r="AI19" s="724"/>
      <c r="AJ19" s="724"/>
      <c r="AK19" s="724"/>
      <c r="AL19" s="666">
        <v>62.8</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236</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127</v>
      </c>
      <c r="DA19" s="723"/>
      <c r="DB19" s="723"/>
      <c r="DC19" s="723"/>
      <c r="DD19" s="669" t="s">
        <v>236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336641</v>
      </c>
      <c r="S20" s="664"/>
      <c r="T20" s="664"/>
      <c r="U20" s="664"/>
      <c r="V20" s="664"/>
      <c r="W20" s="664"/>
      <c r="X20" s="664"/>
      <c r="Y20" s="665"/>
      <c r="Z20" s="723">
        <v>3.3</v>
      </c>
      <c r="AA20" s="723"/>
      <c r="AB20" s="723"/>
      <c r="AC20" s="723"/>
      <c r="AD20" s="724" t="s">
        <v>236</v>
      </c>
      <c r="AE20" s="724"/>
      <c r="AF20" s="724"/>
      <c r="AG20" s="724"/>
      <c r="AH20" s="724"/>
      <c r="AI20" s="724"/>
      <c r="AJ20" s="724"/>
      <c r="AK20" s="724"/>
      <c r="AL20" s="666" t="s">
        <v>127</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236</v>
      </c>
      <c r="BP20" s="723"/>
      <c r="BQ20" s="723"/>
      <c r="BR20" s="723"/>
      <c r="BS20" s="669" t="s">
        <v>127</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9320131</v>
      </c>
      <c r="CS20" s="664"/>
      <c r="CT20" s="664"/>
      <c r="CU20" s="664"/>
      <c r="CV20" s="664"/>
      <c r="CW20" s="664"/>
      <c r="CX20" s="664"/>
      <c r="CY20" s="665"/>
      <c r="CZ20" s="723">
        <v>100</v>
      </c>
      <c r="DA20" s="723"/>
      <c r="DB20" s="723"/>
      <c r="DC20" s="723"/>
      <c r="DD20" s="669">
        <v>2641911</v>
      </c>
      <c r="DE20" s="664"/>
      <c r="DF20" s="664"/>
      <c r="DG20" s="664"/>
      <c r="DH20" s="664"/>
      <c r="DI20" s="664"/>
      <c r="DJ20" s="664"/>
      <c r="DK20" s="664"/>
      <c r="DL20" s="664"/>
      <c r="DM20" s="664"/>
      <c r="DN20" s="664"/>
      <c r="DO20" s="664"/>
      <c r="DP20" s="665"/>
      <c r="DQ20" s="669">
        <v>3743729</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236</v>
      </c>
      <c r="AA21" s="723"/>
      <c r="AB21" s="723"/>
      <c r="AC21" s="723"/>
      <c r="AD21" s="724" t="s">
        <v>127</v>
      </c>
      <c r="AE21" s="724"/>
      <c r="AF21" s="724"/>
      <c r="AG21" s="724"/>
      <c r="AH21" s="724"/>
      <c r="AI21" s="724"/>
      <c r="AJ21" s="724"/>
      <c r="AK21" s="724"/>
      <c r="AL21" s="666" t="s">
        <v>127</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236</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3634950</v>
      </c>
      <c r="S22" s="664"/>
      <c r="T22" s="664"/>
      <c r="U22" s="664"/>
      <c r="V22" s="664"/>
      <c r="W22" s="664"/>
      <c r="X22" s="664"/>
      <c r="Y22" s="665"/>
      <c r="Z22" s="723">
        <v>35.799999999999997</v>
      </c>
      <c r="AA22" s="723"/>
      <c r="AB22" s="723"/>
      <c r="AC22" s="723"/>
      <c r="AD22" s="724">
        <v>3298309</v>
      </c>
      <c r="AE22" s="724"/>
      <c r="AF22" s="724"/>
      <c r="AG22" s="724"/>
      <c r="AH22" s="724"/>
      <c r="AI22" s="724"/>
      <c r="AJ22" s="724"/>
      <c r="AK22" s="724"/>
      <c r="AL22" s="666">
        <v>99.7</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229</v>
      </c>
      <c r="BP22" s="723"/>
      <c r="BQ22" s="723"/>
      <c r="BR22" s="723"/>
      <c r="BS22" s="669" t="s">
        <v>236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958</v>
      </c>
      <c r="S23" s="664"/>
      <c r="T23" s="664"/>
      <c r="U23" s="664"/>
      <c r="V23" s="664"/>
      <c r="W23" s="664"/>
      <c r="X23" s="664"/>
      <c r="Y23" s="665"/>
      <c r="Z23" s="723">
        <v>0</v>
      </c>
      <c r="AA23" s="723"/>
      <c r="AB23" s="723"/>
      <c r="AC23" s="723"/>
      <c r="AD23" s="724">
        <v>958</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236</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140771</v>
      </c>
      <c r="S24" s="664"/>
      <c r="T24" s="664"/>
      <c r="U24" s="664"/>
      <c r="V24" s="664"/>
      <c r="W24" s="664"/>
      <c r="X24" s="664"/>
      <c r="Y24" s="665"/>
      <c r="Z24" s="723">
        <v>1.4</v>
      </c>
      <c r="AA24" s="723"/>
      <c r="AB24" s="723"/>
      <c r="AC24" s="723"/>
      <c r="AD24" s="724" t="s">
        <v>127</v>
      </c>
      <c r="AE24" s="724"/>
      <c r="AF24" s="724"/>
      <c r="AG24" s="724"/>
      <c r="AH24" s="724"/>
      <c r="AI24" s="724"/>
      <c r="AJ24" s="724"/>
      <c r="AK24" s="724"/>
      <c r="AL24" s="666" t="s">
        <v>236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236</v>
      </c>
      <c r="BP24" s="723"/>
      <c r="BQ24" s="723"/>
      <c r="BR24" s="723"/>
      <c r="BS24" s="669" t="s">
        <v>127</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2797206</v>
      </c>
      <c r="CS24" s="727"/>
      <c r="CT24" s="727"/>
      <c r="CU24" s="727"/>
      <c r="CV24" s="727"/>
      <c r="CW24" s="727"/>
      <c r="CX24" s="727"/>
      <c r="CY24" s="773"/>
      <c r="CZ24" s="774">
        <v>30</v>
      </c>
      <c r="DA24" s="743"/>
      <c r="DB24" s="743"/>
      <c r="DC24" s="777"/>
      <c r="DD24" s="772">
        <v>1882211</v>
      </c>
      <c r="DE24" s="727"/>
      <c r="DF24" s="727"/>
      <c r="DG24" s="727"/>
      <c r="DH24" s="727"/>
      <c r="DI24" s="727"/>
      <c r="DJ24" s="727"/>
      <c r="DK24" s="773"/>
      <c r="DL24" s="772">
        <v>1850808</v>
      </c>
      <c r="DM24" s="727"/>
      <c r="DN24" s="727"/>
      <c r="DO24" s="727"/>
      <c r="DP24" s="727"/>
      <c r="DQ24" s="727"/>
      <c r="DR24" s="727"/>
      <c r="DS24" s="727"/>
      <c r="DT24" s="727"/>
      <c r="DU24" s="727"/>
      <c r="DV24" s="773"/>
      <c r="DW24" s="774">
        <v>53.5</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22213</v>
      </c>
      <c r="S25" s="664"/>
      <c r="T25" s="664"/>
      <c r="U25" s="664"/>
      <c r="V25" s="664"/>
      <c r="W25" s="664"/>
      <c r="X25" s="664"/>
      <c r="Y25" s="665"/>
      <c r="Z25" s="723">
        <v>0.2</v>
      </c>
      <c r="AA25" s="723"/>
      <c r="AB25" s="723"/>
      <c r="AC25" s="723"/>
      <c r="AD25" s="724">
        <v>2479</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127</v>
      </c>
      <c r="BP25" s="723"/>
      <c r="BQ25" s="723"/>
      <c r="BR25" s="723"/>
      <c r="BS25" s="669" t="s">
        <v>236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820086</v>
      </c>
      <c r="CS25" s="662"/>
      <c r="CT25" s="662"/>
      <c r="CU25" s="662"/>
      <c r="CV25" s="662"/>
      <c r="CW25" s="662"/>
      <c r="CX25" s="662"/>
      <c r="CY25" s="663"/>
      <c r="CZ25" s="666">
        <v>8.8000000000000007</v>
      </c>
      <c r="DA25" s="695"/>
      <c r="DB25" s="695"/>
      <c r="DC25" s="696"/>
      <c r="DD25" s="669">
        <v>788321</v>
      </c>
      <c r="DE25" s="662"/>
      <c r="DF25" s="662"/>
      <c r="DG25" s="662"/>
      <c r="DH25" s="662"/>
      <c r="DI25" s="662"/>
      <c r="DJ25" s="662"/>
      <c r="DK25" s="663"/>
      <c r="DL25" s="669">
        <v>759714</v>
      </c>
      <c r="DM25" s="662"/>
      <c r="DN25" s="662"/>
      <c r="DO25" s="662"/>
      <c r="DP25" s="662"/>
      <c r="DQ25" s="662"/>
      <c r="DR25" s="662"/>
      <c r="DS25" s="662"/>
      <c r="DT25" s="662"/>
      <c r="DU25" s="662"/>
      <c r="DV25" s="663"/>
      <c r="DW25" s="666">
        <v>22</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8025</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236</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496504</v>
      </c>
      <c r="CS26" s="664"/>
      <c r="CT26" s="664"/>
      <c r="CU26" s="664"/>
      <c r="CV26" s="664"/>
      <c r="CW26" s="664"/>
      <c r="CX26" s="664"/>
      <c r="CY26" s="665"/>
      <c r="CZ26" s="666">
        <v>5.3</v>
      </c>
      <c r="DA26" s="695"/>
      <c r="DB26" s="695"/>
      <c r="DC26" s="696"/>
      <c r="DD26" s="669">
        <v>469221</v>
      </c>
      <c r="DE26" s="664"/>
      <c r="DF26" s="664"/>
      <c r="DG26" s="664"/>
      <c r="DH26" s="664"/>
      <c r="DI26" s="664"/>
      <c r="DJ26" s="664"/>
      <c r="DK26" s="665"/>
      <c r="DL26" s="669" t="s">
        <v>127</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2634386</v>
      </c>
      <c r="S27" s="664"/>
      <c r="T27" s="664"/>
      <c r="U27" s="664"/>
      <c r="V27" s="664"/>
      <c r="W27" s="664"/>
      <c r="X27" s="664"/>
      <c r="Y27" s="665"/>
      <c r="Z27" s="723">
        <v>26</v>
      </c>
      <c r="AA27" s="723"/>
      <c r="AB27" s="723"/>
      <c r="AC27" s="723"/>
      <c r="AD27" s="724" t="s">
        <v>127</v>
      </c>
      <c r="AE27" s="724"/>
      <c r="AF27" s="724"/>
      <c r="AG27" s="724"/>
      <c r="AH27" s="724"/>
      <c r="AI27" s="724"/>
      <c r="AJ27" s="724"/>
      <c r="AK27" s="724"/>
      <c r="AL27" s="666" t="s">
        <v>127</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919252</v>
      </c>
      <c r="BH27" s="664"/>
      <c r="BI27" s="664"/>
      <c r="BJ27" s="664"/>
      <c r="BK27" s="664"/>
      <c r="BL27" s="664"/>
      <c r="BM27" s="664"/>
      <c r="BN27" s="665"/>
      <c r="BO27" s="723">
        <v>100</v>
      </c>
      <c r="BP27" s="723"/>
      <c r="BQ27" s="723"/>
      <c r="BR27" s="723"/>
      <c r="BS27" s="669" t="s">
        <v>236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1205148</v>
      </c>
      <c r="CS27" s="662"/>
      <c r="CT27" s="662"/>
      <c r="CU27" s="662"/>
      <c r="CV27" s="662"/>
      <c r="CW27" s="662"/>
      <c r="CX27" s="662"/>
      <c r="CY27" s="663"/>
      <c r="CZ27" s="666">
        <v>12.9</v>
      </c>
      <c r="DA27" s="695"/>
      <c r="DB27" s="695"/>
      <c r="DC27" s="696"/>
      <c r="DD27" s="669">
        <v>321918</v>
      </c>
      <c r="DE27" s="662"/>
      <c r="DF27" s="662"/>
      <c r="DG27" s="662"/>
      <c r="DH27" s="662"/>
      <c r="DI27" s="662"/>
      <c r="DJ27" s="662"/>
      <c r="DK27" s="663"/>
      <c r="DL27" s="669">
        <v>319122</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236</v>
      </c>
      <c r="S28" s="664"/>
      <c r="T28" s="664"/>
      <c r="U28" s="664"/>
      <c r="V28" s="664"/>
      <c r="W28" s="664"/>
      <c r="X28" s="664"/>
      <c r="Y28" s="665"/>
      <c r="Z28" s="723" t="s">
        <v>127</v>
      </c>
      <c r="AA28" s="723"/>
      <c r="AB28" s="723"/>
      <c r="AC28" s="723"/>
      <c r="AD28" s="724" t="s">
        <v>236</v>
      </c>
      <c r="AE28" s="724"/>
      <c r="AF28" s="724"/>
      <c r="AG28" s="724"/>
      <c r="AH28" s="724"/>
      <c r="AI28" s="724"/>
      <c r="AJ28" s="724"/>
      <c r="AK28" s="724"/>
      <c r="AL28" s="666" t="s">
        <v>236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771972</v>
      </c>
      <c r="CS28" s="664"/>
      <c r="CT28" s="664"/>
      <c r="CU28" s="664"/>
      <c r="CV28" s="664"/>
      <c r="CW28" s="664"/>
      <c r="CX28" s="664"/>
      <c r="CY28" s="665"/>
      <c r="CZ28" s="666">
        <v>8.3000000000000007</v>
      </c>
      <c r="DA28" s="695"/>
      <c r="DB28" s="695"/>
      <c r="DC28" s="696"/>
      <c r="DD28" s="669">
        <v>771972</v>
      </c>
      <c r="DE28" s="664"/>
      <c r="DF28" s="664"/>
      <c r="DG28" s="664"/>
      <c r="DH28" s="664"/>
      <c r="DI28" s="664"/>
      <c r="DJ28" s="664"/>
      <c r="DK28" s="665"/>
      <c r="DL28" s="669">
        <v>771972</v>
      </c>
      <c r="DM28" s="664"/>
      <c r="DN28" s="664"/>
      <c r="DO28" s="664"/>
      <c r="DP28" s="664"/>
      <c r="DQ28" s="664"/>
      <c r="DR28" s="664"/>
      <c r="DS28" s="664"/>
      <c r="DT28" s="664"/>
      <c r="DU28" s="664"/>
      <c r="DV28" s="665"/>
      <c r="DW28" s="666">
        <v>22.3</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1364790</v>
      </c>
      <c r="S29" s="664"/>
      <c r="T29" s="664"/>
      <c r="U29" s="664"/>
      <c r="V29" s="664"/>
      <c r="W29" s="664"/>
      <c r="X29" s="664"/>
      <c r="Y29" s="665"/>
      <c r="Z29" s="723">
        <v>13.5</v>
      </c>
      <c r="AA29" s="723"/>
      <c r="AB29" s="723"/>
      <c r="AC29" s="723"/>
      <c r="AD29" s="724" t="s">
        <v>236</v>
      </c>
      <c r="AE29" s="724"/>
      <c r="AF29" s="724"/>
      <c r="AG29" s="724"/>
      <c r="AH29" s="724"/>
      <c r="AI29" s="724"/>
      <c r="AJ29" s="724"/>
      <c r="AK29" s="724"/>
      <c r="AL29" s="666" t="s">
        <v>127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771972</v>
      </c>
      <c r="CS29" s="662"/>
      <c r="CT29" s="662"/>
      <c r="CU29" s="662"/>
      <c r="CV29" s="662"/>
      <c r="CW29" s="662"/>
      <c r="CX29" s="662"/>
      <c r="CY29" s="663"/>
      <c r="CZ29" s="666">
        <v>8.3000000000000007</v>
      </c>
      <c r="DA29" s="695"/>
      <c r="DB29" s="695"/>
      <c r="DC29" s="696"/>
      <c r="DD29" s="669">
        <v>771972</v>
      </c>
      <c r="DE29" s="662"/>
      <c r="DF29" s="662"/>
      <c r="DG29" s="662"/>
      <c r="DH29" s="662"/>
      <c r="DI29" s="662"/>
      <c r="DJ29" s="662"/>
      <c r="DK29" s="663"/>
      <c r="DL29" s="669">
        <v>771972</v>
      </c>
      <c r="DM29" s="662"/>
      <c r="DN29" s="662"/>
      <c r="DO29" s="662"/>
      <c r="DP29" s="662"/>
      <c r="DQ29" s="662"/>
      <c r="DR29" s="662"/>
      <c r="DS29" s="662"/>
      <c r="DT29" s="662"/>
      <c r="DU29" s="662"/>
      <c r="DV29" s="663"/>
      <c r="DW29" s="666">
        <v>22.3</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7353</v>
      </c>
      <c r="S30" s="664"/>
      <c r="T30" s="664"/>
      <c r="U30" s="664"/>
      <c r="V30" s="664"/>
      <c r="W30" s="664"/>
      <c r="X30" s="664"/>
      <c r="Y30" s="665"/>
      <c r="Z30" s="723">
        <v>0.1</v>
      </c>
      <c r="AA30" s="723"/>
      <c r="AB30" s="723"/>
      <c r="AC30" s="723"/>
      <c r="AD30" s="724">
        <v>6719</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98.8</v>
      </c>
      <c r="BH30" s="742"/>
      <c r="BI30" s="742"/>
      <c r="BJ30" s="742"/>
      <c r="BK30" s="742"/>
      <c r="BL30" s="742"/>
      <c r="BM30" s="743">
        <v>91.6</v>
      </c>
      <c r="BN30" s="742"/>
      <c r="BO30" s="742"/>
      <c r="BP30" s="742"/>
      <c r="BQ30" s="744"/>
      <c r="BR30" s="741">
        <v>98.8</v>
      </c>
      <c r="BS30" s="742"/>
      <c r="BT30" s="742"/>
      <c r="BU30" s="742"/>
      <c r="BV30" s="742"/>
      <c r="BW30" s="742"/>
      <c r="BX30" s="743">
        <v>90.6</v>
      </c>
      <c r="BY30" s="742"/>
      <c r="BZ30" s="742"/>
      <c r="CA30" s="742"/>
      <c r="CB30" s="744"/>
      <c r="CD30" s="747"/>
      <c r="CE30" s="748"/>
      <c r="CF30" s="705" t="s">
        <v>313</v>
      </c>
      <c r="CG30" s="702"/>
      <c r="CH30" s="702"/>
      <c r="CI30" s="702"/>
      <c r="CJ30" s="702"/>
      <c r="CK30" s="702"/>
      <c r="CL30" s="702"/>
      <c r="CM30" s="702"/>
      <c r="CN30" s="702"/>
      <c r="CO30" s="702"/>
      <c r="CP30" s="702"/>
      <c r="CQ30" s="703"/>
      <c r="CR30" s="661">
        <v>731565</v>
      </c>
      <c r="CS30" s="664"/>
      <c r="CT30" s="664"/>
      <c r="CU30" s="664"/>
      <c r="CV30" s="664"/>
      <c r="CW30" s="664"/>
      <c r="CX30" s="664"/>
      <c r="CY30" s="665"/>
      <c r="CZ30" s="666">
        <v>7.8</v>
      </c>
      <c r="DA30" s="695"/>
      <c r="DB30" s="695"/>
      <c r="DC30" s="696"/>
      <c r="DD30" s="669">
        <v>731565</v>
      </c>
      <c r="DE30" s="664"/>
      <c r="DF30" s="664"/>
      <c r="DG30" s="664"/>
      <c r="DH30" s="664"/>
      <c r="DI30" s="664"/>
      <c r="DJ30" s="664"/>
      <c r="DK30" s="665"/>
      <c r="DL30" s="669">
        <v>731565</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16557</v>
      </c>
      <c r="S31" s="664"/>
      <c r="T31" s="664"/>
      <c r="U31" s="664"/>
      <c r="V31" s="664"/>
      <c r="W31" s="664"/>
      <c r="X31" s="664"/>
      <c r="Y31" s="665"/>
      <c r="Z31" s="723">
        <v>0.2</v>
      </c>
      <c r="AA31" s="723"/>
      <c r="AB31" s="723"/>
      <c r="AC31" s="723"/>
      <c r="AD31" s="724" t="s">
        <v>127</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99.1</v>
      </c>
      <c r="BH31" s="662"/>
      <c r="BI31" s="662"/>
      <c r="BJ31" s="662"/>
      <c r="BK31" s="662"/>
      <c r="BL31" s="662"/>
      <c r="BM31" s="667">
        <v>96.4</v>
      </c>
      <c r="BN31" s="740"/>
      <c r="BO31" s="740"/>
      <c r="BP31" s="740"/>
      <c r="BQ31" s="701"/>
      <c r="BR31" s="739">
        <v>99.3</v>
      </c>
      <c r="BS31" s="662"/>
      <c r="BT31" s="662"/>
      <c r="BU31" s="662"/>
      <c r="BV31" s="662"/>
      <c r="BW31" s="662"/>
      <c r="BX31" s="667">
        <v>95.5</v>
      </c>
      <c r="BY31" s="740"/>
      <c r="BZ31" s="740"/>
      <c r="CA31" s="740"/>
      <c r="CB31" s="701"/>
      <c r="CD31" s="747"/>
      <c r="CE31" s="748"/>
      <c r="CF31" s="705" t="s">
        <v>317</v>
      </c>
      <c r="CG31" s="702"/>
      <c r="CH31" s="702"/>
      <c r="CI31" s="702"/>
      <c r="CJ31" s="702"/>
      <c r="CK31" s="702"/>
      <c r="CL31" s="702"/>
      <c r="CM31" s="702"/>
      <c r="CN31" s="702"/>
      <c r="CO31" s="702"/>
      <c r="CP31" s="702"/>
      <c r="CQ31" s="703"/>
      <c r="CR31" s="661">
        <v>40407</v>
      </c>
      <c r="CS31" s="662"/>
      <c r="CT31" s="662"/>
      <c r="CU31" s="662"/>
      <c r="CV31" s="662"/>
      <c r="CW31" s="662"/>
      <c r="CX31" s="662"/>
      <c r="CY31" s="663"/>
      <c r="CZ31" s="666">
        <v>0.4</v>
      </c>
      <c r="DA31" s="695"/>
      <c r="DB31" s="695"/>
      <c r="DC31" s="696"/>
      <c r="DD31" s="669">
        <v>40407</v>
      </c>
      <c r="DE31" s="662"/>
      <c r="DF31" s="662"/>
      <c r="DG31" s="662"/>
      <c r="DH31" s="662"/>
      <c r="DI31" s="662"/>
      <c r="DJ31" s="662"/>
      <c r="DK31" s="663"/>
      <c r="DL31" s="669">
        <v>40407</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427373</v>
      </c>
      <c r="S32" s="664"/>
      <c r="T32" s="664"/>
      <c r="U32" s="664"/>
      <c r="V32" s="664"/>
      <c r="W32" s="664"/>
      <c r="X32" s="664"/>
      <c r="Y32" s="665"/>
      <c r="Z32" s="723">
        <v>4.2</v>
      </c>
      <c r="AA32" s="723"/>
      <c r="AB32" s="723"/>
      <c r="AC32" s="723"/>
      <c r="AD32" s="724" t="s">
        <v>236</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98.4</v>
      </c>
      <c r="BH32" s="677"/>
      <c r="BI32" s="677"/>
      <c r="BJ32" s="677"/>
      <c r="BK32" s="677"/>
      <c r="BL32" s="677"/>
      <c r="BM32" s="721">
        <v>86.7</v>
      </c>
      <c r="BN32" s="677"/>
      <c r="BO32" s="677"/>
      <c r="BP32" s="677"/>
      <c r="BQ32" s="714"/>
      <c r="BR32" s="738">
        <v>98.4</v>
      </c>
      <c r="BS32" s="677"/>
      <c r="BT32" s="677"/>
      <c r="BU32" s="677"/>
      <c r="BV32" s="677"/>
      <c r="BW32" s="677"/>
      <c r="BX32" s="721">
        <v>85.9</v>
      </c>
      <c r="BY32" s="677"/>
      <c r="BZ32" s="677"/>
      <c r="CA32" s="677"/>
      <c r="CB32" s="714"/>
      <c r="CD32" s="749"/>
      <c r="CE32" s="750"/>
      <c r="CF32" s="705" t="s">
        <v>320</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236</v>
      </c>
      <c r="DA32" s="695"/>
      <c r="DB32" s="695"/>
      <c r="DC32" s="696"/>
      <c r="DD32" s="669" t="s">
        <v>236</v>
      </c>
      <c r="DE32" s="664"/>
      <c r="DF32" s="664"/>
      <c r="DG32" s="664"/>
      <c r="DH32" s="664"/>
      <c r="DI32" s="664"/>
      <c r="DJ32" s="664"/>
      <c r="DK32" s="665"/>
      <c r="DL32" s="669" t="s">
        <v>236</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393925</v>
      </c>
      <c r="S33" s="664"/>
      <c r="T33" s="664"/>
      <c r="U33" s="664"/>
      <c r="V33" s="664"/>
      <c r="W33" s="664"/>
      <c r="X33" s="664"/>
      <c r="Y33" s="665"/>
      <c r="Z33" s="723">
        <v>3.9</v>
      </c>
      <c r="AA33" s="723"/>
      <c r="AB33" s="723"/>
      <c r="AC33" s="723"/>
      <c r="AD33" s="724" t="s">
        <v>236</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2686646</v>
      </c>
      <c r="CS33" s="662"/>
      <c r="CT33" s="662"/>
      <c r="CU33" s="662"/>
      <c r="CV33" s="662"/>
      <c r="CW33" s="662"/>
      <c r="CX33" s="662"/>
      <c r="CY33" s="663"/>
      <c r="CZ33" s="666">
        <v>28.8</v>
      </c>
      <c r="DA33" s="695"/>
      <c r="DB33" s="695"/>
      <c r="DC33" s="696"/>
      <c r="DD33" s="669">
        <v>1630382</v>
      </c>
      <c r="DE33" s="662"/>
      <c r="DF33" s="662"/>
      <c r="DG33" s="662"/>
      <c r="DH33" s="662"/>
      <c r="DI33" s="662"/>
      <c r="DJ33" s="662"/>
      <c r="DK33" s="663"/>
      <c r="DL33" s="669">
        <v>1198245</v>
      </c>
      <c r="DM33" s="662"/>
      <c r="DN33" s="662"/>
      <c r="DO33" s="662"/>
      <c r="DP33" s="662"/>
      <c r="DQ33" s="662"/>
      <c r="DR33" s="662"/>
      <c r="DS33" s="662"/>
      <c r="DT33" s="662"/>
      <c r="DU33" s="662"/>
      <c r="DV33" s="663"/>
      <c r="DW33" s="666">
        <v>34.6</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86624</v>
      </c>
      <c r="S34" s="664"/>
      <c r="T34" s="664"/>
      <c r="U34" s="664"/>
      <c r="V34" s="664"/>
      <c r="W34" s="664"/>
      <c r="X34" s="664"/>
      <c r="Y34" s="665"/>
      <c r="Z34" s="723">
        <v>0.9</v>
      </c>
      <c r="AA34" s="723"/>
      <c r="AB34" s="723"/>
      <c r="AC34" s="723"/>
      <c r="AD34" s="724">
        <v>18</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709567</v>
      </c>
      <c r="CS34" s="664"/>
      <c r="CT34" s="664"/>
      <c r="CU34" s="664"/>
      <c r="CV34" s="664"/>
      <c r="CW34" s="664"/>
      <c r="CX34" s="664"/>
      <c r="CY34" s="665"/>
      <c r="CZ34" s="666">
        <v>7.6</v>
      </c>
      <c r="DA34" s="695"/>
      <c r="DB34" s="695"/>
      <c r="DC34" s="696"/>
      <c r="DD34" s="669">
        <v>513992</v>
      </c>
      <c r="DE34" s="664"/>
      <c r="DF34" s="664"/>
      <c r="DG34" s="664"/>
      <c r="DH34" s="664"/>
      <c r="DI34" s="664"/>
      <c r="DJ34" s="664"/>
      <c r="DK34" s="665"/>
      <c r="DL34" s="669">
        <v>308653</v>
      </c>
      <c r="DM34" s="664"/>
      <c r="DN34" s="664"/>
      <c r="DO34" s="664"/>
      <c r="DP34" s="664"/>
      <c r="DQ34" s="664"/>
      <c r="DR34" s="664"/>
      <c r="DS34" s="664"/>
      <c r="DT34" s="664"/>
      <c r="DU34" s="664"/>
      <c r="DV34" s="665"/>
      <c r="DW34" s="666">
        <v>8.9</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1401869</v>
      </c>
      <c r="S35" s="664"/>
      <c r="T35" s="664"/>
      <c r="U35" s="664"/>
      <c r="V35" s="664"/>
      <c r="W35" s="664"/>
      <c r="X35" s="664"/>
      <c r="Y35" s="665"/>
      <c r="Z35" s="723">
        <v>13.8</v>
      </c>
      <c r="AA35" s="723"/>
      <c r="AB35" s="723"/>
      <c r="AC35" s="723"/>
      <c r="AD35" s="724" t="s">
        <v>236</v>
      </c>
      <c r="AE35" s="724"/>
      <c r="AF35" s="724"/>
      <c r="AG35" s="724"/>
      <c r="AH35" s="724"/>
      <c r="AI35" s="724"/>
      <c r="AJ35" s="724"/>
      <c r="AK35" s="724"/>
      <c r="AL35" s="666" t="s">
        <v>127</v>
      </c>
      <c r="AM35" s="667"/>
      <c r="AN35" s="667"/>
      <c r="AO35" s="725"/>
      <c r="AP35" s="234"/>
      <c r="AQ35" s="729" t="s">
        <v>328</v>
      </c>
      <c r="AR35" s="730"/>
      <c r="AS35" s="730"/>
      <c r="AT35" s="730"/>
      <c r="AU35" s="730"/>
      <c r="AV35" s="730"/>
      <c r="AW35" s="730"/>
      <c r="AX35" s="730"/>
      <c r="AY35" s="731"/>
      <c r="AZ35" s="726">
        <v>620373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96636</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39646</v>
      </c>
      <c r="CS35" s="662"/>
      <c r="CT35" s="662"/>
      <c r="CU35" s="662"/>
      <c r="CV35" s="662"/>
      <c r="CW35" s="662"/>
      <c r="CX35" s="662"/>
      <c r="CY35" s="663"/>
      <c r="CZ35" s="666">
        <v>0.4</v>
      </c>
      <c r="DA35" s="695"/>
      <c r="DB35" s="695"/>
      <c r="DC35" s="696"/>
      <c r="DD35" s="669">
        <v>30730</v>
      </c>
      <c r="DE35" s="662"/>
      <c r="DF35" s="662"/>
      <c r="DG35" s="662"/>
      <c r="DH35" s="662"/>
      <c r="DI35" s="662"/>
      <c r="DJ35" s="662"/>
      <c r="DK35" s="663"/>
      <c r="DL35" s="669">
        <v>29721</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236</v>
      </c>
      <c r="AA36" s="723"/>
      <c r="AB36" s="723"/>
      <c r="AC36" s="723"/>
      <c r="AD36" s="724" t="s">
        <v>229</v>
      </c>
      <c r="AE36" s="724"/>
      <c r="AF36" s="724"/>
      <c r="AG36" s="724"/>
      <c r="AH36" s="724"/>
      <c r="AI36" s="724"/>
      <c r="AJ36" s="724"/>
      <c r="AK36" s="724"/>
      <c r="AL36" s="666" t="s">
        <v>127</v>
      </c>
      <c r="AM36" s="667"/>
      <c r="AN36" s="667"/>
      <c r="AO36" s="725"/>
      <c r="AQ36" s="698" t="s">
        <v>332</v>
      </c>
      <c r="AR36" s="699"/>
      <c r="AS36" s="699"/>
      <c r="AT36" s="699"/>
      <c r="AU36" s="699"/>
      <c r="AV36" s="699"/>
      <c r="AW36" s="699"/>
      <c r="AX36" s="699"/>
      <c r="AY36" s="700"/>
      <c r="AZ36" s="661">
        <v>1910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387196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971663</v>
      </c>
      <c r="CS36" s="664"/>
      <c r="CT36" s="664"/>
      <c r="CU36" s="664"/>
      <c r="CV36" s="664"/>
      <c r="CW36" s="664"/>
      <c r="CX36" s="664"/>
      <c r="CY36" s="665"/>
      <c r="CZ36" s="666">
        <v>10.4</v>
      </c>
      <c r="DA36" s="695"/>
      <c r="DB36" s="695"/>
      <c r="DC36" s="696"/>
      <c r="DD36" s="669">
        <v>551706</v>
      </c>
      <c r="DE36" s="664"/>
      <c r="DF36" s="664"/>
      <c r="DG36" s="664"/>
      <c r="DH36" s="664"/>
      <c r="DI36" s="664"/>
      <c r="DJ36" s="664"/>
      <c r="DK36" s="665"/>
      <c r="DL36" s="669">
        <v>370543</v>
      </c>
      <c r="DM36" s="664"/>
      <c r="DN36" s="664"/>
      <c r="DO36" s="664"/>
      <c r="DP36" s="664"/>
      <c r="DQ36" s="664"/>
      <c r="DR36" s="664"/>
      <c r="DS36" s="664"/>
      <c r="DT36" s="664"/>
      <c r="DU36" s="664"/>
      <c r="DV36" s="665"/>
      <c r="DW36" s="666">
        <v>10.7</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150769</v>
      </c>
      <c r="S37" s="664"/>
      <c r="T37" s="664"/>
      <c r="U37" s="664"/>
      <c r="V37" s="664"/>
      <c r="W37" s="664"/>
      <c r="X37" s="664"/>
      <c r="Y37" s="665"/>
      <c r="Z37" s="723">
        <v>1.5</v>
      </c>
      <c r="AA37" s="723"/>
      <c r="AB37" s="723"/>
      <c r="AC37" s="723"/>
      <c r="AD37" s="724" t="s">
        <v>127</v>
      </c>
      <c r="AE37" s="724"/>
      <c r="AF37" s="724"/>
      <c r="AG37" s="724"/>
      <c r="AH37" s="724"/>
      <c r="AI37" s="724"/>
      <c r="AJ37" s="724"/>
      <c r="AK37" s="724"/>
      <c r="AL37" s="666" t="s">
        <v>236</v>
      </c>
      <c r="AM37" s="667"/>
      <c r="AN37" s="667"/>
      <c r="AO37" s="725"/>
      <c r="AQ37" s="698" t="s">
        <v>336</v>
      </c>
      <c r="AR37" s="699"/>
      <c r="AS37" s="699"/>
      <c r="AT37" s="699"/>
      <c r="AU37" s="699"/>
      <c r="AV37" s="699"/>
      <c r="AW37" s="699"/>
      <c r="AX37" s="699"/>
      <c r="AY37" s="700"/>
      <c r="AZ37" s="661" t="s">
        <v>236</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1705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364315</v>
      </c>
      <c r="CS37" s="662"/>
      <c r="CT37" s="662"/>
      <c r="CU37" s="662"/>
      <c r="CV37" s="662"/>
      <c r="CW37" s="662"/>
      <c r="CX37" s="662"/>
      <c r="CY37" s="663"/>
      <c r="CZ37" s="666">
        <v>3.9</v>
      </c>
      <c r="DA37" s="695"/>
      <c r="DB37" s="695"/>
      <c r="DC37" s="696"/>
      <c r="DD37" s="669">
        <v>351498</v>
      </c>
      <c r="DE37" s="662"/>
      <c r="DF37" s="662"/>
      <c r="DG37" s="662"/>
      <c r="DH37" s="662"/>
      <c r="DI37" s="662"/>
      <c r="DJ37" s="662"/>
      <c r="DK37" s="663"/>
      <c r="DL37" s="669">
        <v>305331</v>
      </c>
      <c r="DM37" s="662"/>
      <c r="DN37" s="662"/>
      <c r="DO37" s="662"/>
      <c r="DP37" s="662"/>
      <c r="DQ37" s="662"/>
      <c r="DR37" s="662"/>
      <c r="DS37" s="662"/>
      <c r="DT37" s="662"/>
      <c r="DU37" s="662"/>
      <c r="DV37" s="663"/>
      <c r="DW37" s="666">
        <v>8.8000000000000007</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10139794</v>
      </c>
      <c r="S38" s="713"/>
      <c r="T38" s="713"/>
      <c r="U38" s="713"/>
      <c r="V38" s="713"/>
      <c r="W38" s="713"/>
      <c r="X38" s="713"/>
      <c r="Y38" s="718"/>
      <c r="Z38" s="719">
        <v>100</v>
      </c>
      <c r="AA38" s="719"/>
      <c r="AB38" s="719"/>
      <c r="AC38" s="719"/>
      <c r="AD38" s="720">
        <v>3308483</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236</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2894</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618463</v>
      </c>
      <c r="CS38" s="664"/>
      <c r="CT38" s="664"/>
      <c r="CU38" s="664"/>
      <c r="CV38" s="664"/>
      <c r="CW38" s="664"/>
      <c r="CX38" s="664"/>
      <c r="CY38" s="665"/>
      <c r="CZ38" s="666">
        <v>6.6</v>
      </c>
      <c r="DA38" s="695"/>
      <c r="DB38" s="695"/>
      <c r="DC38" s="696"/>
      <c r="DD38" s="669">
        <v>513655</v>
      </c>
      <c r="DE38" s="664"/>
      <c r="DF38" s="664"/>
      <c r="DG38" s="664"/>
      <c r="DH38" s="664"/>
      <c r="DI38" s="664"/>
      <c r="DJ38" s="664"/>
      <c r="DK38" s="665"/>
      <c r="DL38" s="669">
        <v>489328</v>
      </c>
      <c r="DM38" s="664"/>
      <c r="DN38" s="664"/>
      <c r="DO38" s="664"/>
      <c r="DP38" s="664"/>
      <c r="DQ38" s="664"/>
      <c r="DR38" s="664"/>
      <c r="DS38" s="664"/>
      <c r="DT38" s="664"/>
      <c r="DU38" s="664"/>
      <c r="DV38" s="665"/>
      <c r="DW38" s="666">
        <v>14.1</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127</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95</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347307</v>
      </c>
      <c r="CS39" s="662"/>
      <c r="CT39" s="662"/>
      <c r="CU39" s="662"/>
      <c r="CV39" s="662"/>
      <c r="CW39" s="662"/>
      <c r="CX39" s="662"/>
      <c r="CY39" s="663"/>
      <c r="CZ39" s="666">
        <v>3.7</v>
      </c>
      <c r="DA39" s="695"/>
      <c r="DB39" s="695"/>
      <c r="DC39" s="696"/>
      <c r="DD39" s="669">
        <v>20299</v>
      </c>
      <c r="DE39" s="662"/>
      <c r="DF39" s="662"/>
      <c r="DG39" s="662"/>
      <c r="DH39" s="662"/>
      <c r="DI39" s="662"/>
      <c r="DJ39" s="662"/>
      <c r="DK39" s="663"/>
      <c r="DL39" s="669" t="s">
        <v>127</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134346</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236</v>
      </c>
      <c r="CS40" s="664"/>
      <c r="CT40" s="664"/>
      <c r="CU40" s="664"/>
      <c r="CV40" s="664"/>
      <c r="CW40" s="664"/>
      <c r="CX40" s="664"/>
      <c r="CY40" s="665"/>
      <c r="CZ40" s="666" t="s">
        <v>236</v>
      </c>
      <c r="DA40" s="695"/>
      <c r="DB40" s="695"/>
      <c r="DC40" s="696"/>
      <c r="DD40" s="669" t="s">
        <v>236</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484117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363</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3836279</v>
      </c>
      <c r="CS42" s="664"/>
      <c r="CT42" s="664"/>
      <c r="CU42" s="664"/>
      <c r="CV42" s="664"/>
      <c r="CW42" s="664"/>
      <c r="CX42" s="664"/>
      <c r="CY42" s="665"/>
      <c r="CZ42" s="666">
        <v>41.2</v>
      </c>
      <c r="DA42" s="667"/>
      <c r="DB42" s="667"/>
      <c r="DC42" s="668"/>
      <c r="DD42" s="669">
        <v>231136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65134</v>
      </c>
      <c r="CS43" s="662"/>
      <c r="CT43" s="662"/>
      <c r="CU43" s="662"/>
      <c r="CV43" s="662"/>
      <c r="CW43" s="662"/>
      <c r="CX43" s="662"/>
      <c r="CY43" s="663"/>
      <c r="CZ43" s="666">
        <v>0.7</v>
      </c>
      <c r="DA43" s="695"/>
      <c r="DB43" s="695"/>
      <c r="DC43" s="696"/>
      <c r="DD43" s="669">
        <v>65134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2641911</v>
      </c>
      <c r="CS44" s="664"/>
      <c r="CT44" s="664"/>
      <c r="CU44" s="664"/>
      <c r="CV44" s="664"/>
      <c r="CW44" s="664"/>
      <c r="CX44" s="664"/>
      <c r="CY44" s="665"/>
      <c r="CZ44" s="666">
        <v>28.3</v>
      </c>
      <c r="DA44" s="667"/>
      <c r="DB44" s="667"/>
      <c r="DC44" s="668"/>
      <c r="DD44" s="669">
        <v>187754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2301406</v>
      </c>
      <c r="CS45" s="662"/>
      <c r="CT45" s="662"/>
      <c r="CU45" s="662"/>
      <c r="CV45" s="662"/>
      <c r="CW45" s="662"/>
      <c r="CX45" s="662"/>
      <c r="CY45" s="663"/>
      <c r="CZ45" s="666">
        <v>24.7</v>
      </c>
      <c r="DA45" s="695"/>
      <c r="DB45" s="695"/>
      <c r="DC45" s="696"/>
      <c r="DD45" s="669">
        <v>84633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330156</v>
      </c>
      <c r="CS46" s="664"/>
      <c r="CT46" s="664"/>
      <c r="CU46" s="664"/>
      <c r="CV46" s="664"/>
      <c r="CW46" s="664"/>
      <c r="CX46" s="664"/>
      <c r="CY46" s="665"/>
      <c r="CZ46" s="666">
        <v>3.5</v>
      </c>
      <c r="DA46" s="667"/>
      <c r="DB46" s="667"/>
      <c r="DC46" s="668"/>
      <c r="DD46" s="669">
        <v>99372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1194368</v>
      </c>
      <c r="CS47" s="662"/>
      <c r="CT47" s="662"/>
      <c r="CU47" s="662"/>
      <c r="CV47" s="662"/>
      <c r="CW47" s="662"/>
      <c r="CX47" s="662"/>
      <c r="CY47" s="663"/>
      <c r="CZ47" s="666">
        <v>12.8</v>
      </c>
      <c r="DA47" s="695"/>
      <c r="DB47" s="695"/>
      <c r="DC47" s="696"/>
      <c r="DD47" s="669">
        <v>43382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9320131</v>
      </c>
      <c r="CS49" s="677"/>
      <c r="CT49" s="677"/>
      <c r="CU49" s="677"/>
      <c r="CV49" s="677"/>
      <c r="CW49" s="677"/>
      <c r="CX49" s="677"/>
      <c r="CY49" s="678"/>
      <c r="CZ49" s="679">
        <v>100</v>
      </c>
      <c r="DA49" s="680"/>
      <c r="DB49" s="680"/>
      <c r="DC49" s="681"/>
      <c r="DD49" s="682">
        <v>3743729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HgE2t/jO+metx7qxQLDu3zrhghZ/ipyNfRaqjAblTch2OzUMJBLR/EvwHRUU1/cGi/a9FFCqRYj5wrCtKfTkg==" saltValue="1EydRCngViWCg7kDL6A2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Z74" sqref="AZ74:BD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10140</v>
      </c>
      <c r="R7" s="1194"/>
      <c r="S7" s="1194"/>
      <c r="T7" s="1194"/>
      <c r="U7" s="1194"/>
      <c r="V7" s="1194">
        <v>9320</v>
      </c>
      <c r="W7" s="1194"/>
      <c r="X7" s="1194"/>
      <c r="Y7" s="1194"/>
      <c r="Z7" s="1194"/>
      <c r="AA7" s="1194">
        <v>820</v>
      </c>
      <c r="AB7" s="1194"/>
      <c r="AC7" s="1194"/>
      <c r="AD7" s="1194"/>
      <c r="AE7" s="1195"/>
      <c r="AF7" s="1196">
        <v>691</v>
      </c>
      <c r="AG7" s="1197"/>
      <c r="AH7" s="1197"/>
      <c r="AI7" s="1197"/>
      <c r="AJ7" s="1198"/>
      <c r="AK7" s="1180">
        <v>427</v>
      </c>
      <c r="AL7" s="1181"/>
      <c r="AM7" s="1181"/>
      <c r="AN7" s="1181"/>
      <c r="AO7" s="1181"/>
      <c r="AP7" s="1181">
        <v>10205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691</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1892</v>
      </c>
      <c r="R28" s="1143"/>
      <c r="S28" s="1143"/>
      <c r="T28" s="1143"/>
      <c r="U28" s="1143"/>
      <c r="V28" s="1143">
        <v>1795</v>
      </c>
      <c r="W28" s="1143"/>
      <c r="X28" s="1143"/>
      <c r="Y28" s="1143"/>
      <c r="Z28" s="1143"/>
      <c r="AA28" s="1143">
        <v>97</v>
      </c>
      <c r="AB28" s="1143"/>
      <c r="AC28" s="1143"/>
      <c r="AD28" s="1143"/>
      <c r="AE28" s="1144"/>
      <c r="AF28" s="1145">
        <v>97</v>
      </c>
      <c r="AG28" s="1143"/>
      <c r="AH28" s="1143"/>
      <c r="AI28" s="1143"/>
      <c r="AJ28" s="1146"/>
      <c r="AK28" s="1147">
        <v>134</v>
      </c>
      <c r="AL28" s="1135"/>
      <c r="AM28" s="1135"/>
      <c r="AN28" s="1135"/>
      <c r="AO28" s="1135"/>
      <c r="AP28" s="1135" t="s">
        <v>576</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1593</v>
      </c>
      <c r="R29" s="1133"/>
      <c r="S29" s="1133"/>
      <c r="T29" s="1133"/>
      <c r="U29" s="1133"/>
      <c r="V29" s="1133">
        <v>1507</v>
      </c>
      <c r="W29" s="1133"/>
      <c r="X29" s="1133"/>
      <c r="Y29" s="1133"/>
      <c r="Z29" s="1133"/>
      <c r="AA29" s="1133">
        <v>86</v>
      </c>
      <c r="AB29" s="1133"/>
      <c r="AC29" s="1133"/>
      <c r="AD29" s="1133"/>
      <c r="AE29" s="1134"/>
      <c r="AF29" s="1108">
        <v>86</v>
      </c>
      <c r="AG29" s="1109"/>
      <c r="AH29" s="1109"/>
      <c r="AI29" s="1109"/>
      <c r="AJ29" s="1110"/>
      <c r="AK29" s="1069">
        <v>55</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145</v>
      </c>
      <c r="R30" s="1133"/>
      <c r="S30" s="1133"/>
      <c r="T30" s="1133"/>
      <c r="U30" s="1133"/>
      <c r="V30" s="1133">
        <v>143</v>
      </c>
      <c r="W30" s="1133"/>
      <c r="X30" s="1133"/>
      <c r="Y30" s="1133"/>
      <c r="Z30" s="1133"/>
      <c r="AA30" s="1133">
        <v>2</v>
      </c>
      <c r="AB30" s="1133"/>
      <c r="AC30" s="1133"/>
      <c r="AD30" s="1133"/>
      <c r="AE30" s="1134"/>
      <c r="AF30" s="1108">
        <v>2</v>
      </c>
      <c r="AG30" s="1109"/>
      <c r="AH30" s="1109"/>
      <c r="AI30" s="1109"/>
      <c r="AJ30" s="1110"/>
      <c r="AK30" s="1069">
        <v>227</v>
      </c>
      <c r="AL30" s="1060"/>
      <c r="AM30" s="1060"/>
      <c r="AN30" s="1060"/>
      <c r="AO30" s="1060"/>
      <c r="AP30" s="1060" t="s">
        <v>577</v>
      </c>
      <c r="AQ30" s="1060"/>
      <c r="AR30" s="1060"/>
      <c r="AS30" s="1060"/>
      <c r="AT30" s="1060"/>
      <c r="AU30" s="1060" t="s">
        <v>578</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141</v>
      </c>
      <c r="R31" s="1133"/>
      <c r="S31" s="1133"/>
      <c r="T31" s="1133"/>
      <c r="U31" s="1133"/>
      <c r="V31" s="1133">
        <v>153</v>
      </c>
      <c r="W31" s="1133"/>
      <c r="X31" s="1133"/>
      <c r="Y31" s="1133"/>
      <c r="Z31" s="1133"/>
      <c r="AA31" s="1133">
        <v>12</v>
      </c>
      <c r="AB31" s="1133"/>
      <c r="AC31" s="1133"/>
      <c r="AD31" s="1133"/>
      <c r="AE31" s="1134"/>
      <c r="AF31" s="1108">
        <v>103</v>
      </c>
      <c r="AG31" s="1109"/>
      <c r="AH31" s="1109"/>
      <c r="AI31" s="1109"/>
      <c r="AJ31" s="1110"/>
      <c r="AK31" s="1069">
        <v>1</v>
      </c>
      <c r="AL31" s="1060"/>
      <c r="AM31" s="1060"/>
      <c r="AN31" s="1060"/>
      <c r="AO31" s="1060"/>
      <c r="AP31" s="1060">
        <v>942</v>
      </c>
      <c r="AQ31" s="1060"/>
      <c r="AR31" s="1060"/>
      <c r="AS31" s="1060"/>
      <c r="AT31" s="1060"/>
      <c r="AU31" s="1060">
        <v>13</v>
      </c>
      <c r="AV31" s="1060"/>
      <c r="AW31" s="1060"/>
      <c r="AX31" s="1060"/>
      <c r="AY31" s="1060"/>
      <c r="AZ31" s="1131" t="s">
        <v>577</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231</v>
      </c>
      <c r="R68" s="1071"/>
      <c r="S68" s="1071"/>
      <c r="T68" s="1071"/>
      <c r="U68" s="1071"/>
      <c r="V68" s="1071">
        <v>214</v>
      </c>
      <c r="W68" s="1071"/>
      <c r="X68" s="1071"/>
      <c r="Y68" s="1071"/>
      <c r="Z68" s="1071"/>
      <c r="AA68" s="1071">
        <v>17</v>
      </c>
      <c r="AB68" s="1071"/>
      <c r="AC68" s="1071"/>
      <c r="AD68" s="1071"/>
      <c r="AE68" s="1071"/>
      <c r="AF68" s="1071">
        <v>17</v>
      </c>
      <c r="AG68" s="1071"/>
      <c r="AH68" s="1071"/>
      <c r="AI68" s="1071"/>
      <c r="AJ68" s="1071"/>
      <c r="AK68" s="1071">
        <v>10</v>
      </c>
      <c r="AL68" s="1071"/>
      <c r="AM68" s="1071"/>
      <c r="AN68" s="1071"/>
      <c r="AO68" s="1071"/>
      <c r="AP68" s="1071" t="s">
        <v>577</v>
      </c>
      <c r="AQ68" s="1071"/>
      <c r="AR68" s="1071"/>
      <c r="AS68" s="1071"/>
      <c r="AT68" s="1071"/>
      <c r="AU68" s="1071" t="s">
        <v>577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403</v>
      </c>
      <c r="R69" s="1060"/>
      <c r="S69" s="1060"/>
      <c r="T69" s="1060"/>
      <c r="U69" s="1060"/>
      <c r="V69" s="1060">
        <v>355</v>
      </c>
      <c r="W69" s="1060"/>
      <c r="X69" s="1060"/>
      <c r="Y69" s="1060"/>
      <c r="Z69" s="1060"/>
      <c r="AA69" s="1060">
        <v>48</v>
      </c>
      <c r="AB69" s="1060"/>
      <c r="AC69" s="1060"/>
      <c r="AD69" s="1060"/>
      <c r="AE69" s="1060"/>
      <c r="AF69" s="1060">
        <v>48</v>
      </c>
      <c r="AG69" s="1060"/>
      <c r="AH69" s="1060"/>
      <c r="AI69" s="1060"/>
      <c r="AJ69" s="1060"/>
      <c r="AK69" s="1060">
        <v>70</v>
      </c>
      <c r="AL69" s="1060"/>
      <c r="AM69" s="1060"/>
      <c r="AN69" s="1060"/>
      <c r="AO69" s="1060"/>
      <c r="AP69" s="1060">
        <v>72</v>
      </c>
      <c r="AQ69" s="1060"/>
      <c r="AR69" s="1060"/>
      <c r="AS69" s="1060"/>
      <c r="AT69" s="1060"/>
      <c r="AU69" s="1060">
        <v>70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913</v>
      </c>
      <c r="R70" s="1060"/>
      <c r="S70" s="1060"/>
      <c r="T70" s="1060"/>
      <c r="U70" s="1060"/>
      <c r="V70" s="1060">
        <v>899</v>
      </c>
      <c r="W70" s="1060"/>
      <c r="X70" s="1060"/>
      <c r="Y70" s="1060"/>
      <c r="Z70" s="1060"/>
      <c r="AA70" s="1060">
        <v>14</v>
      </c>
      <c r="AB70" s="1060"/>
      <c r="AC70" s="1060"/>
      <c r="AD70" s="1060"/>
      <c r="AE70" s="1060"/>
      <c r="AF70" s="1060">
        <v>14</v>
      </c>
      <c r="AG70" s="1060"/>
      <c r="AH70" s="1060"/>
      <c r="AI70" s="1060"/>
      <c r="AJ70" s="1060"/>
      <c r="AK70" s="1060">
        <v>60</v>
      </c>
      <c r="AL70" s="1060"/>
      <c r="AM70" s="1060"/>
      <c r="AN70" s="1060"/>
      <c r="AO70" s="1060"/>
      <c r="AP70" s="1060">
        <v>1044</v>
      </c>
      <c r="AQ70" s="1060"/>
      <c r="AR70" s="1060"/>
      <c r="AS70" s="1060"/>
      <c r="AT70" s="1060"/>
      <c r="AU70" s="1060">
        <v>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88</v>
      </c>
      <c r="R71" s="1060"/>
      <c r="S71" s="1060"/>
      <c r="T71" s="1060"/>
      <c r="U71" s="1060"/>
      <c r="V71" s="1060">
        <v>82</v>
      </c>
      <c r="W71" s="1060"/>
      <c r="X71" s="1060"/>
      <c r="Y71" s="1060"/>
      <c r="Z71" s="1060"/>
      <c r="AA71" s="1060">
        <v>6</v>
      </c>
      <c r="AB71" s="1060"/>
      <c r="AC71" s="1060"/>
      <c r="AD71" s="1060"/>
      <c r="AE71" s="1060"/>
      <c r="AF71" s="1060">
        <v>6</v>
      </c>
      <c r="AG71" s="1060"/>
      <c r="AH71" s="1060"/>
      <c r="AI71" s="1060"/>
      <c r="AJ71" s="1060"/>
      <c r="AK71" s="1060" t="s">
        <v>577</v>
      </c>
      <c r="AL71" s="1060"/>
      <c r="AM71" s="1060"/>
      <c r="AN71" s="1060"/>
      <c r="AO71" s="1060"/>
      <c r="AP71" s="1060" t="s">
        <v>577</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300</v>
      </c>
      <c r="R72" s="1060"/>
      <c r="S72" s="1060"/>
      <c r="T72" s="1060"/>
      <c r="U72" s="1060"/>
      <c r="V72" s="1060">
        <v>254</v>
      </c>
      <c r="W72" s="1060"/>
      <c r="X72" s="1060"/>
      <c r="Y72" s="1060"/>
      <c r="Z72" s="1060"/>
      <c r="AA72" s="1060">
        <v>46</v>
      </c>
      <c r="AB72" s="1060"/>
      <c r="AC72" s="1060"/>
      <c r="AD72" s="1060"/>
      <c r="AE72" s="1060"/>
      <c r="AF72" s="1060">
        <v>46</v>
      </c>
      <c r="AG72" s="1060"/>
      <c r="AH72" s="1060"/>
      <c r="AI72" s="1060"/>
      <c r="AJ72" s="1060"/>
      <c r="AK72" s="1060" t="s">
        <v>577</v>
      </c>
      <c r="AL72" s="1060"/>
      <c r="AM72" s="1060"/>
      <c r="AN72" s="1060"/>
      <c r="AO72" s="1060"/>
      <c r="AP72" s="1060" t="s">
        <v>577</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290311</v>
      </c>
      <c r="R73" s="1060"/>
      <c r="S73" s="1060"/>
      <c r="T73" s="1060"/>
      <c r="U73" s="1060"/>
      <c r="V73" s="1060">
        <v>279470</v>
      </c>
      <c r="W73" s="1060"/>
      <c r="X73" s="1060"/>
      <c r="Y73" s="1060"/>
      <c r="Z73" s="1060"/>
      <c r="AA73" s="1060">
        <v>10841</v>
      </c>
      <c r="AB73" s="1060"/>
      <c r="AC73" s="1060"/>
      <c r="AD73" s="1060"/>
      <c r="AE73" s="1060"/>
      <c r="AF73" s="1060">
        <v>10841</v>
      </c>
      <c r="AG73" s="1060"/>
      <c r="AH73" s="1060"/>
      <c r="AI73" s="1060"/>
      <c r="AJ73" s="1060"/>
      <c r="AK73" s="1060" t="s">
        <v>577</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8889</v>
      </c>
      <c r="R74" s="1060"/>
      <c r="S74" s="1060"/>
      <c r="T74" s="1060"/>
      <c r="U74" s="1060"/>
      <c r="V74" s="1060">
        <v>7475</v>
      </c>
      <c r="W74" s="1060"/>
      <c r="X74" s="1060"/>
      <c r="Y74" s="1060"/>
      <c r="Z74" s="1060"/>
      <c r="AA74" s="1060">
        <v>1414</v>
      </c>
      <c r="AB74" s="1060"/>
      <c r="AC74" s="1060"/>
      <c r="AD74" s="1060"/>
      <c r="AE74" s="1060"/>
      <c r="AF74" s="1060">
        <v>1414</v>
      </c>
      <c r="AG74" s="1060"/>
      <c r="AH74" s="1060"/>
      <c r="AI74" s="1060"/>
      <c r="AJ74" s="1060"/>
      <c r="AK74" s="1060">
        <v>523</v>
      </c>
      <c r="AL74" s="1060"/>
      <c r="AM74" s="1060"/>
      <c r="AN74" s="1060"/>
      <c r="AO74" s="1060"/>
      <c r="AP74" s="1060" t="s">
        <v>592</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307</v>
      </c>
      <c r="AG109" s="983"/>
      <c r="AH109" s="983"/>
      <c r="AI109" s="983"/>
      <c r="AJ109" s="984"/>
      <c r="AK109" s="985" t="s">
        <v>306</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307</v>
      </c>
      <c r="BW109" s="983"/>
      <c r="BX109" s="983"/>
      <c r="BY109" s="983"/>
      <c r="BZ109" s="984"/>
      <c r="CA109" s="985" t="s">
        <v>306</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307</v>
      </c>
      <c r="DM109" s="983"/>
      <c r="DN109" s="983"/>
      <c r="DO109" s="983"/>
      <c r="DP109" s="984"/>
      <c r="DQ109" s="985" t="s">
        <v>306</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836173</v>
      </c>
      <c r="AB110" s="976"/>
      <c r="AC110" s="976"/>
      <c r="AD110" s="976"/>
      <c r="AE110" s="977"/>
      <c r="AF110" s="978">
        <v>787697</v>
      </c>
      <c r="AG110" s="976"/>
      <c r="AH110" s="976"/>
      <c r="AI110" s="976"/>
      <c r="AJ110" s="977"/>
      <c r="AK110" s="978">
        <v>771972</v>
      </c>
      <c r="AL110" s="976"/>
      <c r="AM110" s="976"/>
      <c r="AN110" s="976"/>
      <c r="AO110" s="977"/>
      <c r="AP110" s="979">
        <v>27.6</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8580062</v>
      </c>
      <c r="BR110" s="923"/>
      <c r="BS110" s="923"/>
      <c r="BT110" s="923"/>
      <c r="BU110" s="923"/>
      <c r="BV110" s="923">
        <v>9534806</v>
      </c>
      <c r="BW110" s="923"/>
      <c r="BX110" s="923"/>
      <c r="BY110" s="923"/>
      <c r="BZ110" s="923"/>
      <c r="CA110" s="923">
        <v>10204610</v>
      </c>
      <c r="CB110" s="923"/>
      <c r="CC110" s="923"/>
      <c r="CD110" s="923"/>
      <c r="CE110" s="923"/>
      <c r="CF110" s="947">
        <v>364.4</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434</v>
      </c>
      <c r="DR110" s="923"/>
      <c r="DS110" s="923"/>
      <c r="DT110" s="923"/>
      <c r="DU110" s="923"/>
      <c r="DV110" s="924" t="s">
        <v>435</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438</v>
      </c>
      <c r="AG111" s="1004"/>
      <c r="AH111" s="1004"/>
      <c r="AI111" s="1004"/>
      <c r="AJ111" s="1005"/>
      <c r="AK111" s="1006" t="s">
        <v>437</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127</v>
      </c>
      <c r="BW111" s="895"/>
      <c r="BX111" s="895"/>
      <c r="BY111" s="895"/>
      <c r="BZ111" s="895"/>
      <c r="CA111" s="895" t="s">
        <v>434</v>
      </c>
      <c r="CB111" s="895"/>
      <c r="CC111" s="895"/>
      <c r="CD111" s="895"/>
      <c r="CE111" s="895"/>
      <c r="CF111" s="956" t="s">
        <v>433</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437</v>
      </c>
      <c r="DR111" s="895"/>
      <c r="DS111" s="895"/>
      <c r="DT111" s="895"/>
      <c r="DU111" s="895"/>
      <c r="DV111" s="872" t="s">
        <v>127</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434</v>
      </c>
      <c r="AG112" s="858"/>
      <c r="AH112" s="858"/>
      <c r="AI112" s="858"/>
      <c r="AJ112" s="859"/>
      <c r="AK112" s="860" t="s">
        <v>434</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10842</v>
      </c>
      <c r="BR112" s="895"/>
      <c r="BS112" s="895"/>
      <c r="BT112" s="895"/>
      <c r="BU112" s="895"/>
      <c r="BV112" s="895">
        <v>10376</v>
      </c>
      <c r="BW112" s="895"/>
      <c r="BX112" s="895"/>
      <c r="BY112" s="895"/>
      <c r="BZ112" s="895"/>
      <c r="CA112" s="895">
        <v>13194</v>
      </c>
      <c r="CB112" s="895"/>
      <c r="CC112" s="895"/>
      <c r="CD112" s="895"/>
      <c r="CE112" s="895"/>
      <c r="CF112" s="956">
        <v>0.5</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433</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558</v>
      </c>
      <c r="AB113" s="1004"/>
      <c r="AC113" s="1004"/>
      <c r="AD113" s="1004"/>
      <c r="AE113" s="1005"/>
      <c r="AF113" s="1006">
        <v>609</v>
      </c>
      <c r="AG113" s="1004"/>
      <c r="AH113" s="1004"/>
      <c r="AI113" s="1004"/>
      <c r="AJ113" s="1005"/>
      <c r="AK113" s="1006">
        <v>1200</v>
      </c>
      <c r="AL113" s="1004"/>
      <c r="AM113" s="1004"/>
      <c r="AN113" s="1004"/>
      <c r="AO113" s="1005"/>
      <c r="AP113" s="1007">
        <v>0</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213761</v>
      </c>
      <c r="BR113" s="895"/>
      <c r="BS113" s="895"/>
      <c r="BT113" s="895"/>
      <c r="BU113" s="895"/>
      <c r="BV113" s="895">
        <v>189642</v>
      </c>
      <c r="BW113" s="895"/>
      <c r="BX113" s="895"/>
      <c r="BY113" s="895"/>
      <c r="BZ113" s="895"/>
      <c r="CA113" s="895">
        <v>164602</v>
      </c>
      <c r="CB113" s="895"/>
      <c r="CC113" s="895"/>
      <c r="CD113" s="895"/>
      <c r="CE113" s="895"/>
      <c r="CF113" s="956">
        <v>5.9</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434</v>
      </c>
      <c r="DM113" s="858"/>
      <c r="DN113" s="858"/>
      <c r="DO113" s="858"/>
      <c r="DP113" s="859"/>
      <c r="DQ113" s="860" t="s">
        <v>127</v>
      </c>
      <c r="DR113" s="858"/>
      <c r="DS113" s="858"/>
      <c r="DT113" s="858"/>
      <c r="DU113" s="859"/>
      <c r="DV113" s="905" t="s">
        <v>433</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6418</v>
      </c>
      <c r="AB114" s="858"/>
      <c r="AC114" s="858"/>
      <c r="AD114" s="858"/>
      <c r="AE114" s="859"/>
      <c r="AF114" s="860">
        <v>22370</v>
      </c>
      <c r="AG114" s="858"/>
      <c r="AH114" s="858"/>
      <c r="AI114" s="858"/>
      <c r="AJ114" s="859"/>
      <c r="AK114" s="860">
        <v>24999</v>
      </c>
      <c r="AL114" s="858"/>
      <c r="AM114" s="858"/>
      <c r="AN114" s="858"/>
      <c r="AO114" s="859"/>
      <c r="AP114" s="905">
        <v>0.9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933572</v>
      </c>
      <c r="BR114" s="895"/>
      <c r="BS114" s="895"/>
      <c r="BT114" s="895"/>
      <c r="BU114" s="895"/>
      <c r="BV114" s="895">
        <v>926457</v>
      </c>
      <c r="BW114" s="895"/>
      <c r="BX114" s="895"/>
      <c r="BY114" s="895"/>
      <c r="BZ114" s="895"/>
      <c r="CA114" s="895">
        <v>866686</v>
      </c>
      <c r="CB114" s="895"/>
      <c r="CC114" s="895"/>
      <c r="CD114" s="895"/>
      <c r="CE114" s="895"/>
      <c r="CF114" s="956">
        <v>31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127</v>
      </c>
      <c r="DM114" s="858"/>
      <c r="DN114" s="858"/>
      <c r="DO114" s="858"/>
      <c r="DP114" s="859"/>
      <c r="DQ114" s="860" t="s">
        <v>439</v>
      </c>
      <c r="DR114" s="858"/>
      <c r="DS114" s="858"/>
      <c r="DT114" s="858"/>
      <c r="DU114" s="859"/>
      <c r="DV114" s="905" t="s">
        <v>434</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127</v>
      </c>
      <c r="AB115" s="1004"/>
      <c r="AC115" s="1004"/>
      <c r="AD115" s="1004"/>
      <c r="AE115" s="1005"/>
      <c r="AF115" s="1006">
        <v>107</v>
      </c>
      <c r="AG115" s="1004"/>
      <c r="AH115" s="1004"/>
      <c r="AI115" s="1004"/>
      <c r="AJ115" s="1005"/>
      <c r="AK115" s="1006">
        <v>94</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456</v>
      </c>
      <c r="BR115" s="895"/>
      <c r="BS115" s="895"/>
      <c r="BT115" s="895"/>
      <c r="BU115" s="895"/>
      <c r="BV115" s="895" t="s">
        <v>433</v>
      </c>
      <c r="BW115" s="895"/>
      <c r="BX115" s="895"/>
      <c r="BY115" s="895"/>
      <c r="BZ115" s="895"/>
      <c r="CA115" s="895" t="s">
        <v>445</v>
      </c>
      <c r="CB115" s="895"/>
      <c r="CC115" s="895"/>
      <c r="CD115" s="895"/>
      <c r="CE115" s="895"/>
      <c r="CF115" s="956" t="s">
        <v>127</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434</v>
      </c>
      <c r="DM115" s="858"/>
      <c r="DN115" s="858"/>
      <c r="DO115" s="858"/>
      <c r="DP115" s="859"/>
      <c r="DQ115" s="860" t="s">
        <v>434</v>
      </c>
      <c r="DR115" s="858"/>
      <c r="DS115" s="858"/>
      <c r="DT115" s="858"/>
      <c r="DU115" s="859"/>
      <c r="DV115" s="905" t="s">
        <v>127</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438</v>
      </c>
      <c r="AG116" s="858"/>
      <c r="AH116" s="858"/>
      <c r="AI116" s="858"/>
      <c r="AJ116" s="859"/>
      <c r="AK116" s="860" t="s">
        <v>127</v>
      </c>
      <c r="AL116" s="858"/>
      <c r="AM116" s="858"/>
      <c r="AN116" s="858"/>
      <c r="AO116" s="859"/>
      <c r="AP116" s="905" t="s">
        <v>438</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433</v>
      </c>
      <c r="BW116" s="895"/>
      <c r="BX116" s="895"/>
      <c r="BY116" s="895"/>
      <c r="BZ116" s="895"/>
      <c r="CA116" s="895" t="s">
        <v>127</v>
      </c>
      <c r="CB116" s="895"/>
      <c r="CC116" s="895"/>
      <c r="CD116" s="895"/>
      <c r="CE116" s="895"/>
      <c r="CF116" s="956" t="s">
        <v>456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127</v>
      </c>
      <c r="DM116" s="858"/>
      <c r="DN116" s="858"/>
      <c r="DO116" s="858"/>
      <c r="DP116" s="859"/>
      <c r="DQ116" s="860" t="s">
        <v>127</v>
      </c>
      <c r="DR116" s="858"/>
      <c r="DS116" s="858"/>
      <c r="DT116" s="858"/>
      <c r="DU116" s="859"/>
      <c r="DV116" s="905" t="s">
        <v>437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843276</v>
      </c>
      <c r="AB117" s="990"/>
      <c r="AC117" s="990"/>
      <c r="AD117" s="990"/>
      <c r="AE117" s="991"/>
      <c r="AF117" s="992">
        <v>810783</v>
      </c>
      <c r="AG117" s="990"/>
      <c r="AH117" s="990"/>
      <c r="AI117" s="990"/>
      <c r="AJ117" s="991"/>
      <c r="AK117" s="992">
        <v>798265</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445</v>
      </c>
      <c r="BW117" s="895"/>
      <c r="BX117" s="895"/>
      <c r="BY117" s="895"/>
      <c r="BZ117" s="895"/>
      <c r="CA117" s="895" t="s">
        <v>444</v>
      </c>
      <c r="CB117" s="895"/>
      <c r="CC117" s="895"/>
      <c r="CD117" s="895"/>
      <c r="CE117" s="895"/>
      <c r="CF117" s="956" t="s">
        <v>127</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438</v>
      </c>
      <c r="DH117" s="858"/>
      <c r="DI117" s="858"/>
      <c r="DJ117" s="858"/>
      <c r="DK117" s="859"/>
      <c r="DL117" s="860" t="s">
        <v>445</v>
      </c>
      <c r="DM117" s="858"/>
      <c r="DN117" s="858"/>
      <c r="DO117" s="858"/>
      <c r="DP117" s="859"/>
      <c r="DQ117" s="860" t="s">
        <v>444</v>
      </c>
      <c r="DR117" s="858"/>
      <c r="DS117" s="858"/>
      <c r="DT117" s="858"/>
      <c r="DU117" s="859"/>
      <c r="DV117" s="905" t="s">
        <v>127</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307</v>
      </c>
      <c r="AG118" s="983"/>
      <c r="AH118" s="983"/>
      <c r="AI118" s="983"/>
      <c r="AJ118" s="984"/>
      <c r="AK118" s="985" t="s">
        <v>306</v>
      </c>
      <c r="AL118" s="983"/>
      <c r="AM118" s="983"/>
      <c r="AN118" s="983"/>
      <c r="AO118" s="984"/>
      <c r="AP118" s="986" t="s">
        <v>427</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444</v>
      </c>
      <c r="BW118" s="926"/>
      <c r="BX118" s="926"/>
      <c r="BY118" s="926"/>
      <c r="BZ118" s="926"/>
      <c r="CA118" s="926" t="s">
        <v>127</v>
      </c>
      <c r="CB118" s="926"/>
      <c r="CC118" s="926"/>
      <c r="CD118" s="926"/>
      <c r="CE118" s="926"/>
      <c r="CF118" s="956" t="s">
        <v>127</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444</v>
      </c>
      <c r="DH118" s="858"/>
      <c r="DI118" s="858"/>
      <c r="DJ118" s="858"/>
      <c r="DK118" s="859"/>
      <c r="DL118" s="860" t="s">
        <v>127</v>
      </c>
      <c r="DM118" s="858"/>
      <c r="DN118" s="858"/>
      <c r="DO118" s="858"/>
      <c r="DP118" s="859"/>
      <c r="DQ118" s="860" t="s">
        <v>433</v>
      </c>
      <c r="DR118" s="858"/>
      <c r="DS118" s="858"/>
      <c r="DT118" s="858"/>
      <c r="DU118" s="859"/>
      <c r="DV118" s="905" t="s">
        <v>433</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444</v>
      </c>
      <c r="AB119" s="976"/>
      <c r="AC119" s="976"/>
      <c r="AD119" s="976"/>
      <c r="AE119" s="977"/>
      <c r="AF119" s="978" t="s">
        <v>127</v>
      </c>
      <c r="AG119" s="976"/>
      <c r="AH119" s="976"/>
      <c r="AI119" s="976"/>
      <c r="AJ119" s="977"/>
      <c r="AK119" s="978" t="s">
        <v>444</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466</v>
      </c>
      <c r="BP119" s="959"/>
      <c r="BQ119" s="963">
        <v>9738237</v>
      </c>
      <c r="BR119" s="926"/>
      <c r="BS119" s="926"/>
      <c r="BT119" s="926"/>
      <c r="BU119" s="926"/>
      <c r="BV119" s="926">
        <v>10661281</v>
      </c>
      <c r="BW119" s="926"/>
      <c r="BX119" s="926"/>
      <c r="BY119" s="926"/>
      <c r="BZ119" s="926"/>
      <c r="CA119" s="926">
        <v>11249092</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445</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434</v>
      </c>
      <c r="AG120" s="858"/>
      <c r="AH120" s="858"/>
      <c r="AI120" s="858"/>
      <c r="AJ120" s="859"/>
      <c r="AK120" s="860" t="s">
        <v>127</v>
      </c>
      <c r="AL120" s="858"/>
      <c r="AM120" s="858"/>
      <c r="AN120" s="858"/>
      <c r="AO120" s="859"/>
      <c r="AP120" s="905" t="s">
        <v>127</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1054121</v>
      </c>
      <c r="BR120" s="923"/>
      <c r="BS120" s="923"/>
      <c r="BT120" s="923"/>
      <c r="BU120" s="923"/>
      <c r="BV120" s="923">
        <v>1363549</v>
      </c>
      <c r="BW120" s="923"/>
      <c r="BX120" s="923"/>
      <c r="BY120" s="923"/>
      <c r="BZ120" s="923"/>
      <c r="CA120" s="923">
        <v>1680735</v>
      </c>
      <c r="CB120" s="923"/>
      <c r="CC120" s="923"/>
      <c r="CD120" s="923"/>
      <c r="CE120" s="923"/>
      <c r="CF120" s="947">
        <v>60</v>
      </c>
      <c r="CG120" s="948"/>
      <c r="CH120" s="948"/>
      <c r="CI120" s="948"/>
      <c r="CJ120" s="948"/>
      <c r="CK120" s="949" t="s">
        <v>470</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10842</v>
      </c>
      <c r="DH120" s="923"/>
      <c r="DI120" s="923"/>
      <c r="DJ120" s="923"/>
      <c r="DK120" s="923"/>
      <c r="DL120" s="923">
        <v>10376</v>
      </c>
      <c r="DM120" s="923"/>
      <c r="DN120" s="923"/>
      <c r="DO120" s="923"/>
      <c r="DP120" s="923"/>
      <c r="DQ120" s="923">
        <v>13194</v>
      </c>
      <c r="DR120" s="923"/>
      <c r="DS120" s="923"/>
      <c r="DT120" s="923"/>
      <c r="DU120" s="923"/>
      <c r="DV120" s="924">
        <v>0.5</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438</v>
      </c>
      <c r="AL121" s="858"/>
      <c r="AM121" s="858"/>
      <c r="AN121" s="858"/>
      <c r="AO121" s="859"/>
      <c r="AP121" s="905" t="s">
        <v>434</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t="s">
        <v>127</v>
      </c>
      <c r="BR121" s="895"/>
      <c r="BS121" s="895"/>
      <c r="BT121" s="895"/>
      <c r="BU121" s="895"/>
      <c r="BV121" s="895" t="s">
        <v>127</v>
      </c>
      <c r="BW121" s="895"/>
      <c r="BX121" s="895"/>
      <c r="BY121" s="895"/>
      <c r="BZ121" s="895"/>
      <c r="CA121" s="895" t="s">
        <v>439</v>
      </c>
      <c r="CB121" s="895"/>
      <c r="CC121" s="895"/>
      <c r="CD121" s="895"/>
      <c r="CE121" s="895"/>
      <c r="CF121" s="956" t="s">
        <v>456</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t="s">
        <v>434</v>
      </c>
      <c r="DH121" s="895"/>
      <c r="DI121" s="895"/>
      <c r="DJ121" s="895"/>
      <c r="DK121" s="895"/>
      <c r="DL121" s="895" t="s">
        <v>434</v>
      </c>
      <c r="DM121" s="895"/>
      <c r="DN121" s="895"/>
      <c r="DO121" s="895"/>
      <c r="DP121" s="895"/>
      <c r="DQ121" s="895" t="s">
        <v>438</v>
      </c>
      <c r="DR121" s="895"/>
      <c r="DS121" s="895"/>
      <c r="DT121" s="895"/>
      <c r="DU121" s="895"/>
      <c r="DV121" s="872" t="s">
        <v>438</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127</v>
      </c>
      <c r="AG122" s="858"/>
      <c r="AH122" s="858"/>
      <c r="AI122" s="858"/>
      <c r="AJ122" s="859"/>
      <c r="AK122" s="860" t="s">
        <v>438</v>
      </c>
      <c r="AL122" s="858"/>
      <c r="AM122" s="858"/>
      <c r="AN122" s="858"/>
      <c r="AO122" s="859"/>
      <c r="AP122" s="905" t="s">
        <v>127</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6992594</v>
      </c>
      <c r="BR122" s="926"/>
      <c r="BS122" s="926"/>
      <c r="BT122" s="926"/>
      <c r="BU122" s="926"/>
      <c r="BV122" s="926">
        <v>7796580</v>
      </c>
      <c r="BW122" s="926"/>
      <c r="BX122" s="926"/>
      <c r="BY122" s="926"/>
      <c r="BZ122" s="926"/>
      <c r="CA122" s="926">
        <v>7904258</v>
      </c>
      <c r="CB122" s="926"/>
      <c r="CC122" s="926"/>
      <c r="CD122" s="926"/>
      <c r="CE122" s="926"/>
      <c r="CF122" s="927">
        <v>282.3</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456</v>
      </c>
      <c r="DH122" s="895"/>
      <c r="DI122" s="895"/>
      <c r="DJ122" s="895"/>
      <c r="DK122" s="895"/>
      <c r="DL122" s="895" t="s">
        <v>456</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437</v>
      </c>
      <c r="AG123" s="858"/>
      <c r="AH123" s="858"/>
      <c r="AI123" s="858"/>
      <c r="AJ123" s="859"/>
      <c r="AK123" s="860" t="s">
        <v>127</v>
      </c>
      <c r="AL123" s="858"/>
      <c r="AM123" s="858"/>
      <c r="AN123" s="858"/>
      <c r="AO123" s="859"/>
      <c r="AP123" s="905" t="s">
        <v>456</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476</v>
      </c>
      <c r="BP123" s="959"/>
      <c r="BQ123" s="913">
        <v>8046715</v>
      </c>
      <c r="BR123" s="914"/>
      <c r="BS123" s="914"/>
      <c r="BT123" s="914"/>
      <c r="BU123" s="914"/>
      <c r="BV123" s="914">
        <v>9160129</v>
      </c>
      <c r="BW123" s="914"/>
      <c r="BX123" s="914"/>
      <c r="BY123" s="914"/>
      <c r="BZ123" s="914"/>
      <c r="CA123" s="914">
        <v>9584993</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434</v>
      </c>
      <c r="DH123" s="858"/>
      <c r="DI123" s="858"/>
      <c r="DJ123" s="858"/>
      <c r="DK123" s="859"/>
      <c r="DL123" s="860" t="s">
        <v>456</v>
      </c>
      <c r="DM123" s="858"/>
      <c r="DN123" s="858"/>
      <c r="DO123" s="858"/>
      <c r="DP123" s="859"/>
      <c r="DQ123" s="860" t="s">
        <v>456</v>
      </c>
      <c r="DR123" s="858"/>
      <c r="DS123" s="858"/>
      <c r="DT123" s="858"/>
      <c r="DU123" s="859"/>
      <c r="DV123" s="905" t="s">
        <v>127</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437</v>
      </c>
      <c r="AB124" s="858"/>
      <c r="AC124" s="858"/>
      <c r="AD124" s="858"/>
      <c r="AE124" s="859"/>
      <c r="AF124" s="860" t="s">
        <v>437</v>
      </c>
      <c r="AG124" s="858"/>
      <c r="AH124" s="858"/>
      <c r="AI124" s="858"/>
      <c r="AJ124" s="859"/>
      <c r="AK124" s="860" t="s">
        <v>456</v>
      </c>
      <c r="AL124" s="858"/>
      <c r="AM124" s="858"/>
      <c r="AN124" s="858"/>
      <c r="AO124" s="859"/>
      <c r="AP124" s="905" t="s">
        <v>438</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60.6</v>
      </c>
      <c r="BR124" s="912"/>
      <c r="BS124" s="912"/>
      <c r="BT124" s="912"/>
      <c r="BU124" s="912"/>
      <c r="BV124" s="912">
        <v>53.6</v>
      </c>
      <c r="BW124" s="912"/>
      <c r="BX124" s="912"/>
      <c r="BY124" s="912"/>
      <c r="BZ124" s="912"/>
      <c r="CA124" s="912">
        <v>59.4</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438</v>
      </c>
      <c r="DR124" s="841"/>
      <c r="DS124" s="841"/>
      <c r="DT124" s="841"/>
      <c r="DU124" s="842"/>
      <c r="DV124" s="929" t="s">
        <v>127</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434</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127</v>
      </c>
      <c r="AB127" s="858"/>
      <c r="AC127" s="858"/>
      <c r="AD127" s="858"/>
      <c r="AE127" s="859"/>
      <c r="AF127" s="860">
        <v>107</v>
      </c>
      <c r="AG127" s="858"/>
      <c r="AH127" s="858"/>
      <c r="AI127" s="858"/>
      <c r="AJ127" s="859"/>
      <c r="AK127" s="860">
        <v>94</v>
      </c>
      <c r="AL127" s="858"/>
      <c r="AM127" s="858"/>
      <c r="AN127" s="858"/>
      <c r="AO127" s="859"/>
      <c r="AP127" s="905">
        <v>0</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439</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t="s">
        <v>127</v>
      </c>
      <c r="AB128" s="879"/>
      <c r="AC128" s="879"/>
      <c r="AD128" s="879"/>
      <c r="AE128" s="880"/>
      <c r="AF128" s="881" t="s">
        <v>127</v>
      </c>
      <c r="AG128" s="879"/>
      <c r="AH128" s="879"/>
      <c r="AI128" s="879"/>
      <c r="AJ128" s="880"/>
      <c r="AK128" s="881" t="s">
        <v>127</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438</v>
      </c>
      <c r="DH128" s="869"/>
      <c r="DI128" s="869"/>
      <c r="DJ128" s="869"/>
      <c r="DK128" s="869"/>
      <c r="DL128" s="869" t="s">
        <v>127</v>
      </c>
      <c r="DM128" s="869"/>
      <c r="DN128" s="869"/>
      <c r="DO128" s="869"/>
      <c r="DP128" s="869"/>
      <c r="DQ128" s="869" t="s">
        <v>434</v>
      </c>
      <c r="DR128" s="869"/>
      <c r="DS128" s="869"/>
      <c r="DT128" s="869"/>
      <c r="DU128" s="869"/>
      <c r="DV128" s="870" t="s">
        <v>434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3470198</v>
      </c>
      <c r="AB129" s="858"/>
      <c r="AC129" s="858"/>
      <c r="AD129" s="858"/>
      <c r="AE129" s="859"/>
      <c r="AF129" s="860">
        <v>3423619</v>
      </c>
      <c r="AG129" s="858"/>
      <c r="AH129" s="858"/>
      <c r="AI129" s="858"/>
      <c r="AJ129" s="859"/>
      <c r="AK129" s="860">
        <v>3421960</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680172</v>
      </c>
      <c r="AB130" s="858"/>
      <c r="AC130" s="858"/>
      <c r="AD130" s="858"/>
      <c r="AE130" s="859"/>
      <c r="AF130" s="860">
        <v>627093</v>
      </c>
      <c r="AG130" s="858"/>
      <c r="AH130" s="858"/>
      <c r="AI130" s="858"/>
      <c r="AJ130" s="859"/>
      <c r="AK130" s="860">
        <v>621745</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6.2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2790026</v>
      </c>
      <c r="AB131" s="841"/>
      <c r="AC131" s="841"/>
      <c r="AD131" s="841"/>
      <c r="AE131" s="842"/>
      <c r="AF131" s="843">
        <v>2796526</v>
      </c>
      <c r="AG131" s="841"/>
      <c r="AH131" s="841"/>
      <c r="AI131" s="841"/>
      <c r="AJ131" s="842"/>
      <c r="AK131" s="843">
        <v>2800215</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59.4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5.8459670270000004</v>
      </c>
      <c r="AB132" s="821"/>
      <c r="AC132" s="821"/>
      <c r="AD132" s="821"/>
      <c r="AE132" s="822"/>
      <c r="AF132" s="823">
        <v>6.5685067830000001</v>
      </c>
      <c r="AG132" s="821"/>
      <c r="AH132" s="821"/>
      <c r="AI132" s="821"/>
      <c r="AJ132" s="822"/>
      <c r="AK132" s="823">
        <v>6.3038016719999996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5.0999999999999996</v>
      </c>
      <c r="AB133" s="800"/>
      <c r="AC133" s="800"/>
      <c r="AD133" s="800"/>
      <c r="AE133" s="801"/>
      <c r="AF133" s="799">
        <v>5.3</v>
      </c>
      <c r="AG133" s="800"/>
      <c r="AH133" s="800"/>
      <c r="AI133" s="800"/>
      <c r="AJ133" s="801"/>
      <c r="AK133" s="799">
        <v>6.2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vSQwlQva0EKKARqNQgIMygIe1ChjvFuaCVjwEcDW74ZTUdNDFpSiGwsCSJzQ/Hf1yPlXDqQLitj+v+a79Ixw==" saltValue="f5A55p5UKaOgHtg5PIT/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P21" zoomScale="85" zoomScaleNormal="85" zoomScaleSheetLayoutView="85" workbookViewId="0">
      <selection activeCell="CX28" sqref="CX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N1r5yO+P5qrsxMfZ2WDFzbzaM8IaN6caeD86wjHcv/lQp8a/dpNHJxLKOzVD1GXJJX9mEVGEOapvRWi7t3vA==" saltValue="PqZHwBpxD5jBMXkqWKiK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Y4" zoomScaleNormal="100" zoomScaleSheetLayoutView="55" workbookViewId="0">
      <selection activeCell="CX28" sqref="CX2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A9lLUOqLWdxVkcuZARq31Vo0h53LOoONzFh7p1nbMYyf2RoZ/f00Dnrl5dnMEfoS8/dG4INWAIL8ICTzU5eWQ==" saltValue="TuJp5eb+p7N5BFM+tBsD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55" zoomScaleSheetLayoutView="55" workbookViewId="0">
      <selection activeCell="CX28" sqref="CX2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820086</v>
      </c>
      <c r="AP9" s="312">
        <v>76974</v>
      </c>
      <c r="AQ9" s="313">
        <v>89955</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9262</v>
      </c>
      <c r="AP10" s="315">
        <v>869</v>
      </c>
      <c r="AQ10" s="316">
        <v>10661</v>
      </c>
      <c r="AR10" s="317">
        <v>-91.8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163549</v>
      </c>
      <c r="AP11" s="315">
        <v>15351</v>
      </c>
      <c r="AQ11" s="316">
        <v>13679</v>
      </c>
      <c r="AR11" s="317">
        <v>12.2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972</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32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64368</v>
      </c>
      <c r="AP14" s="315">
        <v>6042</v>
      </c>
      <c r="AQ14" s="316">
        <v>4100</v>
      </c>
      <c r="AR14" s="317">
        <v>47.4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65134</v>
      </c>
      <c r="AP15" s="315">
        <v>6114</v>
      </c>
      <c r="AQ15" s="316">
        <v>1979</v>
      </c>
      <c r="AR15" s="317">
        <v>208.9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-77321</v>
      </c>
      <c r="AP16" s="315">
        <v>-7257</v>
      </c>
      <c r="AQ16" s="316">
        <v>-8950</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1045078</v>
      </c>
      <c r="AP17" s="315">
        <v>98093</v>
      </c>
      <c r="AQ17" s="316">
        <v>112428</v>
      </c>
      <c r="AR17" s="317">
        <v>-12.8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10.51</v>
      </c>
      <c r="AP21" s="328">
        <v>10.34</v>
      </c>
      <c r="AQ21" s="329">
        <v>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91.5</v>
      </c>
      <c r="AP22" s="333">
        <v>96.7</v>
      </c>
      <c r="AQ22" s="334">
        <v>-5.2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771972</v>
      </c>
      <c r="AP32" s="342">
        <v>72458</v>
      </c>
      <c r="AQ32" s="343">
        <v>52443</v>
      </c>
      <c r="AR32" s="344">
        <v>38.200000000000003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1200</v>
      </c>
      <c r="AP35" s="342">
        <v>113</v>
      </c>
      <c r="AQ35" s="343">
        <v>14640</v>
      </c>
      <c r="AR35" s="344">
        <v>-99.2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24999</v>
      </c>
      <c r="AP36" s="342">
        <v>2346</v>
      </c>
      <c r="AQ36" s="343">
        <v>3738</v>
      </c>
      <c r="AR36" s="344">
        <v>-37.200000000000003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94</v>
      </c>
      <c r="AP37" s="342">
        <v>9</v>
      </c>
      <c r="AQ37" s="343">
        <v>1128</v>
      </c>
      <c r="AR37" s="344">
        <v>-99.2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7</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t="s">
        <v>514</v>
      </c>
      <c r="AP39" s="342" t="s">
        <v>514</v>
      </c>
      <c r="AQ39" s="343">
        <v>-2426</v>
      </c>
      <c r="AR39" s="344" t="s">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-621745</v>
      </c>
      <c r="AP40" s="342">
        <v>-58358</v>
      </c>
      <c r="AQ40" s="343">
        <v>-48318</v>
      </c>
      <c r="AR40" s="344">
        <v>20.8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176520</v>
      </c>
      <c r="AP41" s="342">
        <v>16568</v>
      </c>
      <c r="AQ41" s="343">
        <v>21212</v>
      </c>
      <c r="AR41" s="344">
        <v>-21.9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1759492</v>
      </c>
      <c r="AN51" s="364">
        <v>155680</v>
      </c>
      <c r="AO51" s="365">
        <v>-0.3</v>
      </c>
      <c r="AP51" s="366">
        <v>91837</v>
      </c>
      <c r="AQ51" s="367">
        <v>11</v>
      </c>
      <c r="AR51" s="368">
        <v>-11.3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659927</v>
      </c>
      <c r="AN52" s="372">
        <v>58390</v>
      </c>
      <c r="AO52" s="373">
        <v>87.4</v>
      </c>
      <c r="AP52" s="374">
        <v>54439</v>
      </c>
      <c r="AQ52" s="375">
        <v>21.7</v>
      </c>
      <c r="AR52" s="376">
        <v>65.7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1040111</v>
      </c>
      <c r="AN53" s="364">
        <v>93535</v>
      </c>
      <c r="AO53" s="365">
        <v>-39.9</v>
      </c>
      <c r="AP53" s="366">
        <v>106092</v>
      </c>
      <c r="AQ53" s="367">
        <v>15.5</v>
      </c>
      <c r="AR53" s="368">
        <v>-55.4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323444</v>
      </c>
      <c r="AN54" s="372">
        <v>29087</v>
      </c>
      <c r="AO54" s="373">
        <v>-50.2</v>
      </c>
      <c r="AP54" s="374">
        <v>44299</v>
      </c>
      <c r="AQ54" s="375">
        <v>-18.600000000000001</v>
      </c>
      <c r="AR54" s="376">
        <v>-31.6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998416</v>
      </c>
      <c r="AN55" s="364">
        <v>90997</v>
      </c>
      <c r="AO55" s="365">
        <v>-2.7</v>
      </c>
      <c r="AP55" s="366">
        <v>79466</v>
      </c>
      <c r="AQ55" s="367">
        <v>-25.1</v>
      </c>
      <c r="AR55" s="368">
        <v>22.4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111055</v>
      </c>
      <c r="AN56" s="372">
        <v>10122</v>
      </c>
      <c r="AO56" s="373">
        <v>-65.2</v>
      </c>
      <c r="AP56" s="374">
        <v>44645</v>
      </c>
      <c r="AQ56" s="375">
        <v>0.8</v>
      </c>
      <c r="AR56" s="376">
        <v>-66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2184640</v>
      </c>
      <c r="AN57" s="364">
        <v>201554</v>
      </c>
      <c r="AO57" s="365">
        <v>121.5</v>
      </c>
      <c r="AP57" s="366">
        <v>90072</v>
      </c>
      <c r="AQ57" s="367">
        <v>13.3</v>
      </c>
      <c r="AR57" s="368">
        <v>108.2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280833</v>
      </c>
      <c r="AN58" s="372">
        <v>25909</v>
      </c>
      <c r="AO58" s="373">
        <v>156</v>
      </c>
      <c r="AP58" s="374">
        <v>46083</v>
      </c>
      <c r="AQ58" s="375">
        <v>3.2</v>
      </c>
      <c r="AR58" s="376">
        <v>152.80000000000001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2641911</v>
      </c>
      <c r="AN59" s="364">
        <v>247974</v>
      </c>
      <c r="AO59" s="365">
        <v>23</v>
      </c>
      <c r="AP59" s="366">
        <v>88328</v>
      </c>
      <c r="AQ59" s="367">
        <v>-1.9</v>
      </c>
      <c r="AR59" s="368">
        <v>24.9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330156</v>
      </c>
      <c r="AN60" s="372">
        <v>30989</v>
      </c>
      <c r="AO60" s="373">
        <v>19.600000000000001</v>
      </c>
      <c r="AP60" s="374">
        <v>49013</v>
      </c>
      <c r="AQ60" s="375">
        <v>6.4</v>
      </c>
      <c r="AR60" s="376">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1724914</v>
      </c>
      <c r="AN61" s="379">
        <v>157948</v>
      </c>
      <c r="AO61" s="380">
        <v>20.3</v>
      </c>
      <c r="AP61" s="381">
        <v>91159</v>
      </c>
      <c r="AQ61" s="382">
        <v>2.6</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341083</v>
      </c>
      <c r="AN62" s="372">
        <v>30899</v>
      </c>
      <c r="AO62" s="373">
        <v>29.5</v>
      </c>
      <c r="AP62" s="374">
        <v>47696</v>
      </c>
      <c r="AQ62" s="375">
        <v>2.7</v>
      </c>
      <c r="AR62" s="376">
        <v>26.8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MudXXAqjT4962zTxKzrLmjjmkfsNiL4yun+xFtQyFyeF3xPKVAq3cgHij0+XqcwDS6kxWp24/Mp1s4PftGYg==" saltValue="uYiqxrfRobkGuFEwWO0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71" zoomScale="85" zoomScaleNormal="85" zoomScaleSheetLayoutView="55" workbookViewId="0">
      <selection activeCell="CX28" sqref="CX2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maLRgqploBB5jlk9cJ20CElM8pTmpfA94YeRNFtvX8UJOrdPK1qqncc65pmf49WF5/S+zpFTiH7uqS3TjlQ==" saltValue="rWG9nODGyW7N6BMs4c6Y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8" zoomScaleNormal="100" zoomScaleSheetLayoutView="55" workbookViewId="0">
      <selection activeCell="CX28" sqref="CX2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LwYXPoDc2lPCM80z3JdIxdeCmT8VZglADX3b6XU5kp1oMFS40Lc+KEHw5kL7562C68Q39aMSq7j+Mi4BcX6g==" saltValue="VGzstlxmH57IEQfMx7H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election activeCell="CX28" sqref="CX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33.270000000000003</v>
      </c>
      <c r="G47" s="12">
        <v>34.479999999999997</v>
      </c>
      <c r="H47" s="12">
        <v>19.809999999999999</v>
      </c>
      <c r="I47" s="12">
        <v>20.07</v>
      </c>
      <c r="J47" s="13">
        <v>25.59</v>
      </c>
    </row>
    <row r="48" spans="2:10" ht="57.75" customHeight="1" x14ac:dyDescent="0.15">
      <c r="B48" s="14"/>
      <c r="C48" s="1234" t="s">
        <v>4</v>
      </c>
      <c r="D48" s="1234"/>
      <c r="E48" s="1235"/>
      <c r="F48" s="15">
        <v>9.4700000000000006</v>
      </c>
      <c r="G48" s="16">
        <v>13.46</v>
      </c>
      <c r="H48" s="16">
        <v>16.09</v>
      </c>
      <c r="I48" s="16">
        <v>12.85</v>
      </c>
      <c r="J48" s="17">
        <v>20.2</v>
      </c>
    </row>
    <row r="49" spans="2:10" ht="57.75" customHeight="1" thickBot="1" x14ac:dyDescent="0.2">
      <c r="B49" s="18"/>
      <c r="C49" s="1236" t="s">
        <v>5</v>
      </c>
      <c r="D49" s="1236"/>
      <c r="E49" s="1237"/>
      <c r="F49" s="19" t="s">
        <v>561</v>
      </c>
      <c r="G49" s="20">
        <v>2.44</v>
      </c>
      <c r="H49" s="20" t="s">
        <v>562</v>
      </c>
      <c r="I49" s="20" t="s">
        <v>563</v>
      </c>
      <c r="J49" s="21">
        <v>6.51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ArIY4hGcEa6dU5nom4GlLqRyXB1DWOmPGFG1bE9B2ERDkTcUq5IdQs+IXIzI00Ii0/0TUAbHMpkq+fEbcmLfQ==" saltValue="3hjmVutZXZ4l2qFsZyS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2020-09-09T23:35:36Z</cp:lastPrinted>
  <dcterms:created xsi:type="dcterms:W3CDTF">2020-02-10T06:14:48Z</dcterms:created>
  <dcterms:modified xsi:type="dcterms:W3CDTF">2020-10-01T12:23:49Z</dcterms:modified>
  <cp:category/>
</cp:coreProperties>
</file>