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0" yWindow="0" windowWidth="20490" windowHeight="678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<sst xmlns="http://schemas.openxmlformats.org/spreadsheetml/2006/main" count="1146" uniqueCount="596">
  <si>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</si>
  <si>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</si>
  <si>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</si>
  <si>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</si>
  <si>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</si>
  <si>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</si>
  <si>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</si>
  <si>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</si>
  <si>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</si>
  <si>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</si>
  <si>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</si>
  <si>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</si>
  <si>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</si>
  <si>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</si>
  <si>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</si>
  <si>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</si>
  <si>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</si>
  <si>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</si>
  <si>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</si>
  <si>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</si>
  <si>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</si>
  <si>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</si>
  <si>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</si>
  <si>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</si>
  <si>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</si>
  <si>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</si>
  <si>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</si>
  <si>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</si>
  <si>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</si>
  <si>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</si>
  <si>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</si>
  <si>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</si>
  <si>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</si>
  <si>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</si>
  <si>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</si>
  <si>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</si>
  <si>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</si>
  <si>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</si>
  <si>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</si>
  <si>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</si>
  <si>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</si>
  <si>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</si>
  <si>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</si>
  <si>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</si>
  <si>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</si>
  <si>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</si>
  <si>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</si>
  <si>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</si>
  <si>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</si>
  <si>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</si>
  <si>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</si>
  <si>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</si>
  <si>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</si>
  <si>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</si>
  <si>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</si>
  <si>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</si>
  <si>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</si>
  <si>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</si>
  <si>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</si>
  <si>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</si>
  <si>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</si>
  <si>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</si>
  <si>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</si>
  <si>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</si>
  <si>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</si>
  <si>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</si>
  <si>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</si>
  <si>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</si>
  <si>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</si>
  <si>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</si>
  <si>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</si>
  <si>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</si>
  <si>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</si>
  <si>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</si>
  <si>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</si>
  <si>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</si>
  <si>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</si>
  <si>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</si>
  <si>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</si>
  <si>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</si>
  <si>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</si>
  <si>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</si>
  <si>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</si>
  <si>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</si>
  <si>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</si>
  <si>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</si>
  <si>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</si>
  <si>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</si>
  <si>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</si>
  <si>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</si>
  <si>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</si>
  <si>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</si>
  <si>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</si>
  <si>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</si>
  <si>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</si>
  <si>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</si>
  <si>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</si>
  <si>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嘉島町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</si>
  <si>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</si>
  <si>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</si>
  <si>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</si>
  <si>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</si>
  <si>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</si>
  <si>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</si>
  <si>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</si>
  <si>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</si>
  <si>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</si>
  <si>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</si>
  <si>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</si>
  <si>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</si>
  <si>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</si>
  <si>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</si>
  <si>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</si>
  <si>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</si>
  <si>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</si>
  <si>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</si>
  <si>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</si>
  <si>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</si>
  <si>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</si>
  <si>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</si>
  <si>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</si>
  <si>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</si>
  <si>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</si>
  <si>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</si>
  <si>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</si>
  <si>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</si>
  <si>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</si>
  <si>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</si>
  <si>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</si>
  <si>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</si>
  <si>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</si>
  <si>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</si>
  <si>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</si>
  <si>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</si>
  <si>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</si>
  <si>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</si>
  <si>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</si>
  <si>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</si>
  <si>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</si>
  <si>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</si>
  <si>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</si>
  <si>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</si>
  <si>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</si>
  <si>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</si>
  <si>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</si>
  <si>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</si>
  <si>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</si>
  <si>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</si>
  <si>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</si>
  <si>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</si>
  <si>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</si>
  <si>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</si>
  <si>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</si>
  <si>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</si>
  <si>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</si>
  <si>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</si>
  <si>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</si>
  <si>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</si>
  <si>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</si>
  <si>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</si>
  <si>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</si>
  <si>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</si>
  <si>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</si>
  <si>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</si>
  <si>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</si>
  <si>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</si>
  <si>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</si>
  <si>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</si>
  <si>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</si>
  <si>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</si>
  <si>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</si>
  <si>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</si>
  <si>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</si>
  <si>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</si>
  <si>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</si>
  <si>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</si>
  <si>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</si>
  <si>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</si>
  <si>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</si>
  <si>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</si>
  <si>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</si>
  <si>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</si>
  <si>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</si>
  <si>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</si>
  <si>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</si>
  <si>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</si>
  <si>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</si>
  <si>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</si>
  <si>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</si>
  <si>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</si>
  <si>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</si>
  <si>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</si>
  <si>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</si>
  <si>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</si>
  <si>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</si>
  <si>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</si>
  <si>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</si>
  <si>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</si>
  <si>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</si>
  <si>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</si>
  <si>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</si>
  <si>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</si>
  <si>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</si>
  <si>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</si>
  <si>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</si>
  <si>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</si>
  <si>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</si>
  <si>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</si>
  <si>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熊本県嘉島町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</si>
  <si>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</si>
  <si>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</si>
  <si>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</si>
  <si>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</si>
  <si>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</si>
  <si>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</si>
  <si>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</si>
  <si>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</si>
  <si>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</si>
  <si>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</si>
  <si>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</si>
  <si>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</si>
  <si>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</si>
  <si>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</si>
  <si>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</si>
  <si>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</si>
  <si>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</si>
  <si>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</si>
  <si>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</si>
  <si>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</si>
  <si>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</si>
  <si>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</si>
  <si>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</si>
  <si>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</si>
  <si>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</si>
  <si>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</si>
  <si>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</si>
  <si>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</si>
  <si>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</si>
  <si>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</si>
  <si>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</si>
  <si>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</si>
  <si>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</si>
  <si>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</si>
  <si>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</si>
  <si>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</si>
  <si>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</si>
  <si>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</si>
  <si>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</si>
  <si>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</si>
  <si>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</si>
  <si>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</si>
  <si>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</si>
  <si>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</si>
  <si>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</si>
  <si>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</si>
  <si>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</si>
  <si>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</si>
  <si>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</si>
  <si>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</si>
  <si>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</si>
  <si>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</si>
  <si>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</si>
  <si>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</si>
  <si>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</si>
  <si>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</si>
  <si>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</si>
  <si>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</si>
  <si>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</si>
  <si>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</si>
  <si>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</si>
  <si>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</si>
  <si>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</si>
  <si>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</si>
  <si>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</si>
  <si>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</si>
  <si>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</si>
  <si>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</si>
  <si>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</si>
  <si>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</si>
  <si>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</si>
  <si>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</si>
  <si>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</si>
  <si>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</si>
  <si>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</si>
  <si>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</si>
  <si>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</si>
  <si>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</si>
  <si>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</si>
  <si>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</si>
  <si>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</si>
  <si>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</si>
  <si>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</si>
  <si>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</si>
  <si>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</si>
  <si>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</si>
  <si>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</si>
  <si>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</si>
  <si>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</si>
  <si>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</si>
  <si>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</si>
  <si>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</si>
  <si>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</si>
  <si>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</si>
  <si>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</si>
  <si>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</si>
  <si>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</si>
  <si>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</si>
  <si>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</si>
  <si>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</si>
  <si>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</si>
  <si>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</si>
  <si>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</si>
  <si>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</si>
  <si>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</si>
  <si>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</si>
  <si>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</si>
  <si>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</si>
  <si>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</si>
  <si>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</si>
  <si>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</si>
  <si>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</si>
  <si>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</si>
  <si>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</si>
  <si>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</si>
  <si>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</si>
  <si>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</si>
  <si>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</si>
  <si>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</si>
  <si>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</si>
  <si>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</si>
  <si>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</si>
  <si>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</si>
  <si>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</si>
  <si>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</si>
  <si>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</si>
  <si>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</si>
  <si>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</si>
  <si>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</si>
  <si>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</si>
  <si>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</si>
  <si>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</si>
  <si>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</si>
  <si>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</si>
  <si>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</si>
  <si>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</si>
  <si>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</si>
  <si>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</si>
  <si>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</si>
  <si>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</si>
  <si>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</si>
  <si>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</si>
  <si>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</si>
  <si>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</si>
  <si>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</si>
  <si>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</si>
  <si>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</si>
  <si>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</si>
  <si>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</si>
  <si>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</si>
  <si>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熊本県嘉島町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</si>
  <si>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</si>
  <si>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</si>
  <si>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</si>
  <si>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</si>
  <si>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</si>
  <si>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</si>
  <si>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</si>
  <si>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</si>
  <si>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</si>
  <si>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</si>
  <si>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</si>
  <si>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</si>
  <si>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</si>
  <si>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</si>
  <si>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</si>
  <si>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</si>
  <si>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</si>
  <si>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</si>
  <si>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</si>
  <si>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</si>
  <si>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</si>
  <si>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</si>
  <si>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</si>
  <si>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</si>
  <si>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</si>
  <si>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</si>
  <si>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</si>
  <si>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</si>
  <si>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</si>
  <si>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</si>
  <si>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</si>
  <si>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</si>
  <si>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</si>
  <si>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</si>
  <si>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</si>
  <si>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</si>
  <si>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</si>
  <si>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</si>
  <si>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</si>
  <si>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</si>
  <si>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</si>
  <si>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</si>
  <si>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</si>
  <si>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</si>
  <si>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</si>
  <si>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</si>
  <si>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</si>
  <si>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</si>
  <si>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</si>
  <si>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</si>
  <si>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</si>
  <si>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</si>
  <si>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</si>
  <si>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</si>
  <si>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</si>
  <si>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</si>
  <si>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</si>
  <si>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</si>
  <si>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</si>
  <si>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</si>
  <si>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</si>
  <si>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</si>
  <si>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</si>
  <si>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</si>
  <si>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</si>
  <si>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</si>
  <si>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</si>
  <si>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</si>
  <si>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</si>
  <si>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</si>
  <si>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</si>
  <si>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</si>
  <si>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</si>
  <si>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</si>
  <si>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</si>
  <si>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</si>
  <si>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</si>
  <si>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</si>
  <si>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</si>
  <si>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</si>
  <si>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</si>
  <si>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</si>
  <si>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</si>
  <si>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</si>
  <si>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</si>
  <si>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</si>
  <si>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</si>
  <si>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</si>
  <si>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</si>
  <si>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</si>
  <si>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</si>
  <si>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</si>
  <si>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</si>
  <si>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</si>
  <si>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</si>
  <si>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</si>
  <si>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</si>
  <si>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</si>
  <si>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</si>
  <si>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</si>
  <si>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</si>
  <si>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</si>
  <si>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</si>
  <si>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</si>
  <si>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</si>
  <si>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</si>
  <si>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</si>
  <si>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</si>
  <si>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</si>
  <si>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</si>
  <si>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</si>
  <si>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</si>
  <si>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</si>
  <si>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</si>
  <si>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</si>
  <si>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</si>
  <si>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</si>
  <si>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</si>
  <si>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</si>
  <si>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</si>
  <si>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</si>
  <si>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</si>
  <si>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</si>
  <si>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</si>
  <si>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</si>
  <si>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</si>
  <si>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</si>
  <si>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</si>
  <si>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</si>
  <si>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</si>
  <si>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</si>
  <si>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</si>
  <si>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</si>
  <si>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</si>
  <si>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</si>
  <si>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</si>
  <si>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</si>
  <si>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</si>
  <si>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</si>
  <si>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</si>
  <si>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</si>
  <si>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</si>
  <si>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</si>
  <si>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</si>
  <si>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</si>
  <si>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</si>
  <si>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</si>
  <si>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</si>
  <si>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</si>
  <si>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</si>
  <si>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</si>
  <si>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</si>
  <si>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</si>
  <si>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</si>
  <si>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</si>
  <si>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</si>
  <si>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</si>
  <si>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</si>
  <si>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</si>
  <si>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</si>
  <si>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</si>
  <si>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</si>
  <si>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</si>
  <si>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</si>
  <si>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</si>
  <si>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</si>
  <si>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</si>
  <si>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</si>
  <si>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</si>
  <si>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</si>
  <si>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</si>
  <si>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</si>
  <si>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</si>
  <si>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</si>
  <si>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</si>
  <si>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</si>
  <si>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</si>
  <si>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</si>
  <si>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</si>
  <si>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</si>
  <si>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</si>
  <si>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</si>
  <si>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</si>
  <si>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</si>
  <si>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</si>
  <si>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</si>
  <si>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</si>
  <si>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</si>
  <si>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</si>
  <si>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3.11</t>
  </si>
  <si>
    <t>▲ 2.97</t>
  </si>
  <si>
    <t>国民健康保険特別会計</t>
  </si>
  <si>
    <t>介護保険特別会計</t>
  </si>
  <si>
    <t>一般会計</t>
  </si>
  <si>
    <t>公共下水道事業特別会計</t>
  </si>
  <si>
    <t>後期高齢者医療特別会計</t>
  </si>
  <si>
    <t>簡易水道事業特別会計</t>
  </si>
  <si>
    <t>住宅新築資金等貸付特別会計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</si>
  <si>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</si>
  <si>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</si>
  <si>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</si>
  <si>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</si>
  <si>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</si>
  <si>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</si>
  <si>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</si>
  <si>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</si>
  <si>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熊本県町村総合事務組合</t>
    <rPh sb="0" eb="3">
      <t>クマモトケン</t>
    </rPh>
    <rPh sb="3" eb="5">
      <t>チョウソン</t>
    </rPh>
    <rPh sb="5" eb="7">
      <t>ソウゴウ</t>
    </rPh>
    <rPh sb="7" eb="9">
      <t>ジム</t>
    </rPh>
    <rPh sb="9" eb="11">
      <t>クミアイ</t>
    </rPh>
    <phoneticPr fontId="2"/>
  </si>
  <si>
    <t>御船地区衛生施設組合</t>
    <rPh sb="0" eb="2">
      <t>ミフネ</t>
    </rPh>
    <rPh sb="2" eb="4">
      <t>チク</t>
    </rPh>
    <rPh sb="4" eb="6">
      <t>エイセイ</t>
    </rPh>
    <rPh sb="6" eb="8">
      <t>シセツ</t>
    </rPh>
    <rPh sb="8" eb="10">
      <t>クミアイ</t>
    </rPh>
    <phoneticPr fontId="2"/>
  </si>
  <si>
    <t>益城・嘉島・西原環境衛生施設</t>
    <rPh sb="0" eb="2">
      <t>マシキ</t>
    </rPh>
    <rPh sb="3" eb="5">
      <t>カシマ</t>
    </rPh>
    <rPh sb="6" eb="8">
      <t>ニシハラ</t>
    </rPh>
    <rPh sb="8" eb="10">
      <t>カンキョウ</t>
    </rPh>
    <rPh sb="10" eb="12">
      <t>エイセイ</t>
    </rPh>
    <rPh sb="12" eb="14">
      <t>シセツ</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</si>
  <si>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</si>
  <si>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</si>
  <si>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</si>
  <si>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14">
      <t>クマモトケンコウキコウレイシャイリョウコウイキレンゴウ</t>
    </rPh>
    <rPh sb="15" eb="17">
      <t>コウキ</t>
    </rPh>
    <rPh sb="17" eb="20">
      <t>コウレイシャ</t>
    </rPh>
    <rPh sb="20" eb="22">
      <t>イリョウ</t>
    </rPh>
    <rPh sb="22" eb="24">
      <t>トクベツ</t>
    </rPh>
    <rPh sb="24" eb="26">
      <t>カイケイ</t>
    </rPh>
    <phoneticPr fontId="2"/>
  </si>
  <si>
    <t>嘉島町平成28年熊本地震復興基金</t>
    <rPh sb="0" eb="3">
      <t>カシママチ</t>
    </rPh>
    <rPh sb="3" eb="5">
      <t>ヘイセイ</t>
    </rPh>
    <rPh sb="7" eb="8">
      <t>ネン</t>
    </rPh>
    <rPh sb="8" eb="10">
      <t>クマモト</t>
    </rPh>
    <rPh sb="10" eb="12">
      <t>ジシン</t>
    </rPh>
    <rPh sb="12" eb="14">
      <t>フッコウ</t>
    </rPh>
    <rPh sb="14" eb="16">
      <t>キキン</t>
    </rPh>
    <phoneticPr fontId="2"/>
  </si>
  <si>
    <t>地域福祉基金</t>
    <rPh sb="0" eb="2">
      <t>チイキ</t>
    </rPh>
    <rPh sb="2" eb="4">
      <t>フクシ</t>
    </rPh>
    <rPh sb="4" eb="6">
      <t>キキン</t>
    </rPh>
    <phoneticPr fontId="2"/>
  </si>
  <si>
    <t>公共施設等整備基金</t>
    <rPh sb="0" eb="2">
      <t>コウキョウ</t>
    </rPh>
    <rPh sb="2" eb="4">
      <t>シセツ</t>
    </rPh>
    <rPh sb="4" eb="5">
      <t>トウ</t>
    </rPh>
    <rPh sb="5" eb="7">
      <t>セイビ</t>
    </rPh>
    <rPh sb="7" eb="9">
      <t>キキン</t>
    </rPh>
    <phoneticPr fontId="2"/>
  </si>
  <si>
    <t>まちづくり基金</t>
    <rPh sb="5" eb="7">
      <t>キキン</t>
    </rPh>
    <phoneticPr fontId="2"/>
  </si>
  <si>
    <t>-</t>
    <phoneticPr fontId="2"/>
  </si>
  <si>
    <t>ふるさと応援寄附基金</t>
    <rPh sb="4" eb="6">
      <t>オウエン</t>
    </rPh>
    <rPh sb="6" eb="8">
      <t>キフ</t>
    </rPh>
    <rPh sb="8" eb="10">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</si>
  <si>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</si>
  <si>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</si>
  <si>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</si>
  <si>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</si>
  <si>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</si>
  <si>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</si>
  <si>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おいては、類似団体内平均を上回っているが、これはふれあいセンター及び総合運動公園の整備を近年行ったためであり、その影響もあって有形固定資産減価償却率は類似団体よりもやや低い水準である。今後は、公共施設等総合管理計画に基づき、老朽化した施設の除却や公共施設等の集約・複合化を積極的に進めていき、公共施設等の維持管理に要する経費が減少するよう努める。</t>
    <rPh sb="0" eb="2">
      <t>ショウライ</t>
    </rPh>
    <rPh sb="2" eb="4">
      <t>フタン</t>
    </rPh>
    <rPh sb="4" eb="6">
      <t>ヒリツ</t>
    </rPh>
    <rPh sb="12" eb="14">
      <t>ルイジ</t>
    </rPh>
    <rPh sb="14" eb="16">
      <t>ダンタイ</t>
    </rPh>
    <rPh sb="16" eb="17">
      <t>ナイ</t>
    </rPh>
    <rPh sb="17" eb="19">
      <t>ヘイキン</t>
    </rPh>
    <rPh sb="20" eb="22">
      <t>ウワマワ</t>
    </rPh>
    <rPh sb="39" eb="40">
      <t>オヨ</t>
    </rPh>
    <rPh sb="41" eb="43">
      <t>ソウゴウ</t>
    </rPh>
    <rPh sb="43" eb="45">
      <t>ウンドウ</t>
    </rPh>
    <rPh sb="45" eb="47">
      <t>コウエン</t>
    </rPh>
    <rPh sb="48" eb="50">
      <t>セイビ</t>
    </rPh>
    <rPh sb="51" eb="53">
      <t>キンネン</t>
    </rPh>
    <rPh sb="53" eb="54">
      <t>オコナ</t>
    </rPh>
    <rPh sb="64" eb="66">
      <t>エイキョウ</t>
    </rPh>
    <rPh sb="70" eb="74">
      <t>ユウケイコテイ</t>
    </rPh>
    <rPh sb="74" eb="76">
      <t>シサン</t>
    </rPh>
    <rPh sb="76" eb="78">
      <t>ゲンカ</t>
    </rPh>
    <rPh sb="78" eb="80">
      <t>ショウキャク</t>
    </rPh>
    <rPh sb="80" eb="81">
      <t>リツ</t>
    </rPh>
    <rPh sb="82" eb="84">
      <t>ルイジ</t>
    </rPh>
    <rPh sb="84" eb="86">
      <t>ダンタイ</t>
    </rPh>
    <rPh sb="91" eb="92">
      <t>ヒク</t>
    </rPh>
    <rPh sb="93" eb="95">
      <t>スイジュン</t>
    </rPh>
    <rPh sb="99" eb="101">
      <t>コンゴ</t>
    </rPh>
    <rPh sb="103" eb="105">
      <t>コウキョウ</t>
    </rPh>
    <rPh sb="105" eb="107">
      <t>シセツ</t>
    </rPh>
    <rPh sb="107" eb="108">
      <t>トウ</t>
    </rPh>
    <rPh sb="108" eb="110">
      <t>ソウゴウ</t>
    </rPh>
    <rPh sb="110" eb="112">
      <t>カンリ</t>
    </rPh>
    <rPh sb="112" eb="114">
      <t>ケイカク</t>
    </rPh>
    <rPh sb="115" eb="116">
      <t>モト</t>
    </rPh>
    <rPh sb="119" eb="122">
      <t>ロウキュウカ</t>
    </rPh>
    <rPh sb="124" eb="126">
      <t>シセツ</t>
    </rPh>
    <rPh sb="127" eb="129">
      <t>ジョキャク</t>
    </rPh>
    <rPh sb="130" eb="132">
      <t>コウキョウ</t>
    </rPh>
    <rPh sb="132" eb="134">
      <t>シセツ</t>
    </rPh>
    <rPh sb="134" eb="135">
      <t>トウ</t>
    </rPh>
    <rPh sb="136" eb="138">
      <t>シュウヤク</t>
    </rPh>
    <rPh sb="139" eb="142">
      <t>フクゴウカ</t>
    </rPh>
    <rPh sb="143" eb="146">
      <t>セッキョクテキ</t>
    </rPh>
    <rPh sb="147" eb="148">
      <t>スス</t>
    </rPh>
    <rPh sb="153" eb="155">
      <t>コウキョウ</t>
    </rPh>
    <rPh sb="155" eb="157">
      <t>シセツ</t>
    </rPh>
    <rPh sb="157" eb="158">
      <t>トウ</t>
    </rPh>
    <rPh sb="159" eb="161">
      <t>イジ</t>
    </rPh>
    <rPh sb="161" eb="163">
      <t>カンリ</t>
    </rPh>
    <rPh sb="164" eb="165">
      <t>ヨウ</t>
    </rPh>
    <rPh sb="167" eb="169">
      <t>ケイヒ</t>
    </rPh>
    <rPh sb="170" eb="172">
      <t>ゲンショウ</t>
    </rPh>
    <rPh sb="176" eb="17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</si>
  <si>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</si>
  <si>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</si>
  <si>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</si>
  <si>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</si>
  <si>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</si>
  <si>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</si>
  <si>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</si>
  <si>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は、類似団体と比較して低い水準にあるが上昇傾向にあり、将来負担比率については、町民会館整備により数値が発生し類似団体平均より高い水準である。実質公債費率の上昇の原因としては、災害公営住宅整備を含む震災の影響や下水道や簡易水道の整備が区画整理に併せて行われていることなどである。これまで以上に、公債費の適正化に取り組むと同時に、定住促進や企業誘致による税収の確保に努め、将来負担比率の抑制に取り組む。</t>
    <rPh sb="0" eb="2">
      <t>ジッシツ</t>
    </rPh>
    <rPh sb="2" eb="5">
      <t>コウサイヒ</t>
    </rPh>
    <rPh sb="5" eb="6">
      <t>リツ</t>
    </rPh>
    <rPh sb="8" eb="10">
      <t>ルイジ</t>
    </rPh>
    <rPh sb="10" eb="12">
      <t>ダンタイ</t>
    </rPh>
    <rPh sb="13" eb="15">
      <t>ヒカク</t>
    </rPh>
    <rPh sb="17" eb="18">
      <t>ヒク</t>
    </rPh>
    <rPh sb="19" eb="21">
      <t>スイジュン</t>
    </rPh>
    <rPh sb="25" eb="27">
      <t>ジョウショウ</t>
    </rPh>
    <rPh sb="27" eb="29">
      <t>ケイコウ</t>
    </rPh>
    <rPh sb="33" eb="35">
      <t>ショウライ</t>
    </rPh>
    <rPh sb="35" eb="37">
      <t>フタン</t>
    </rPh>
    <rPh sb="37" eb="39">
      <t>ヒリツ</t>
    </rPh>
    <rPh sb="45" eb="47">
      <t>チョウミン</t>
    </rPh>
    <rPh sb="47" eb="49">
      <t>カイカン</t>
    </rPh>
    <rPh sb="49" eb="51">
      <t>セイビ</t>
    </rPh>
    <rPh sb="54" eb="56">
      <t>スウチ</t>
    </rPh>
    <rPh sb="57" eb="59">
      <t>ハッセイ</t>
    </rPh>
    <rPh sb="60" eb="62">
      <t>ルイジ</t>
    </rPh>
    <rPh sb="62" eb="64">
      <t>ダンタイ</t>
    </rPh>
    <rPh sb="64" eb="66">
      <t>ヘイキン</t>
    </rPh>
    <rPh sb="68" eb="69">
      <t>タカ</t>
    </rPh>
    <rPh sb="70" eb="72">
      <t>スイジュン</t>
    </rPh>
    <rPh sb="76" eb="78">
      <t>ジッシツ</t>
    </rPh>
    <rPh sb="78" eb="81">
      <t>コウサイヒ</t>
    </rPh>
    <rPh sb="81" eb="82">
      <t>リツ</t>
    </rPh>
    <rPh sb="83" eb="85">
      <t>ジョウショウ</t>
    </rPh>
    <rPh sb="86" eb="88">
      <t>ゲンイン</t>
    </rPh>
    <rPh sb="93" eb="95">
      <t>サイガイ</t>
    </rPh>
    <rPh sb="95" eb="97">
      <t>コウエイ</t>
    </rPh>
    <rPh sb="97" eb="99">
      <t>ジュウタク</t>
    </rPh>
    <rPh sb="99" eb="101">
      <t>セイビ</t>
    </rPh>
    <rPh sb="102" eb="103">
      <t>フク</t>
    </rPh>
    <rPh sb="104" eb="106">
      <t>シンサイ</t>
    </rPh>
    <rPh sb="107" eb="109">
      <t>エイキョウ</t>
    </rPh>
    <rPh sb="110" eb="113">
      <t>ゲスイドウ</t>
    </rPh>
    <rPh sb="114" eb="116">
      <t>カンイ</t>
    </rPh>
    <rPh sb="116" eb="118">
      <t>スイドウ</t>
    </rPh>
    <rPh sb="119" eb="121">
      <t>セイビ</t>
    </rPh>
    <rPh sb="122" eb="124">
      <t>クカク</t>
    </rPh>
    <rPh sb="124" eb="126">
      <t>セイリ</t>
    </rPh>
    <rPh sb="127" eb="128">
      <t>アワ</t>
    </rPh>
    <rPh sb="130" eb="131">
      <t>オコナ</t>
    </rPh>
    <rPh sb="148" eb="150">
      <t>イジョウ</t>
    </rPh>
    <rPh sb="152" eb="155">
      <t>コウサイヒ</t>
    </rPh>
    <rPh sb="156" eb="159">
      <t>テキセイカ</t>
    </rPh>
    <rPh sb="160" eb="161">
      <t>ト</t>
    </rPh>
    <rPh sb="162" eb="163">
      <t>ク</t>
    </rPh>
    <rPh sb="165" eb="167">
      <t>ドウジ</t>
    </rPh>
    <rPh sb="169" eb="171">
      <t>テイジュウ</t>
    </rPh>
    <rPh sb="171" eb="173">
      <t>ソクシン</t>
    </rPh>
    <rPh sb="174" eb="176">
      <t>キギョウ</t>
    </rPh>
    <rPh sb="176" eb="178">
      <t>ユウチ</t>
    </rPh>
    <rPh sb="181" eb="183">
      <t>ゼイシュウ</t>
    </rPh>
    <rPh sb="184" eb="186">
      <t>カクホ</t>
    </rPh>
    <rPh sb="187" eb="188">
      <t>ツト</t>
    </rPh>
    <rPh sb="190" eb="192">
      <t>ショウライ</t>
    </rPh>
    <rPh sb="192" eb="194">
      <t>フタン</t>
    </rPh>
    <rPh sb="194" eb="196">
      <t>ヒリツ</t>
    </rPh>
    <rPh sb="197" eb="199">
      <t>ヨクセイ</t>
    </rPh>
    <rPh sb="200" eb="201">
      <t>ト</t>
    </rPh>
    <rPh sb="202" eb="203">
      <t>ク</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</si>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</sst>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105C-4A29-B7EF-E9E5370518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67668</c:v>
                </c:pt>
                <c:pt idx="1">
                  <c:v>95953</c:v>
                </c:pt>
                <c:pt idx="2">
                  <c:v>30157</c:v>
                </c:pt>
                <c:pt idx="3">
                  <c:v>85217</c:v>
                </c:pt>
                <c:pt idx="4">
                  <c:v>78987</c:v>
                </c:pt>
              </c:numCache>
            </c:numRef>
          </c:val>
          <c:smooth val="0"/>
          <c:extLst>
            <c:ext xmlns:c16="http://schemas.microsoft.com/office/drawing/2014/chart" uri="{C3380CC4-5D6E-409C-BE32-E72D297353CC}">
              <c16:uniqueId val="{00000001-105C-4A29-B7EF-E9E5370518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11.99</c:v>
                </c:pt>
                <c:pt idx="1">
                  <c:v>12.19</c:v>
                </c:pt>
                <c:pt idx="2">
                  <c:v>11.69</c:v>
                </c:pt>
                <c:pt idx="3">
                  <c:v>3.24</c:v>
                </c:pt>
                <c:pt idx="4">
                  <c:v>1.65</c:v>
                </c:pt>
              </c:numCache>
            </c:numRef>
          </c:val>
          <c:extLst>
            <c:ext xmlns:c16="http://schemas.microsoft.com/office/drawing/2014/chart" uri="{C3380CC4-5D6E-409C-BE32-E72D297353CC}">
              <c16:uniqueId val="{00000000-AC01-49EF-8E67-0768BAEF5E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52.77</c:v>
                </c:pt>
                <c:pt idx="1">
                  <c:v>58.41</c:v>
                </c:pt>
                <c:pt idx="2">
                  <c:v>59.07</c:v>
                </c:pt>
                <c:pt idx="3">
                  <c:v>63.46</c:v>
                </c:pt>
                <c:pt idx="4">
                  <c:v>61.71</c:v>
                </c:pt>
              </c:numCache>
            </c:numRef>
          </c:val>
          <c:extLst>
            <c:ext xmlns:c16="http://schemas.microsoft.com/office/drawing/2014/chart" uri="{C3380CC4-5D6E-409C-BE32-E72D297353CC}">
              <c16:uniqueId val="{00000001-AC01-49EF-8E67-0768BAEF5E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4.1500000000000004</c:v>
                </c:pt>
                <c:pt idx="1">
                  <c:v>7.35</c:v>
                </c:pt>
                <c:pt idx="2">
                  <c:v>1</c:v>
                </c:pt>
                <c:pt idx="3">
                  <c:v>-3.11</c:v>
                </c:pt>
                <c:pt idx="4">
                  <c:v>-2.97</c:v>
                </c:pt>
              </c:numCache>
            </c:numRef>
          </c:val>
          <c:smooth val="0"/>
          <c:extLst>
            <c:ext xmlns:c16="http://schemas.microsoft.com/office/drawing/2014/chart" uri="{C3380CC4-5D6E-409C-BE32-E72D297353CC}">
              <c16:uniqueId val="{00000002-AC01-49EF-8E67-0768BAEF5E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A5-4DDA-B310-1355265C70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A5-4DDA-B310-1355265C70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9A5-4DDA-B310-1355265C70B6}"/>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49A5-4DDA-B310-1355265C70B6}"/>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0.24</c:v>
                </c:pt>
                <c:pt idx="8">
                  <c:v>#N/A</c:v>
                </c:pt>
                <c:pt idx="9">
                  <c:v>0.02</c:v>
                </c:pt>
              </c:numCache>
            </c:numRef>
          </c:val>
          <c:extLst>
            <c:ext xmlns:c16="http://schemas.microsoft.com/office/drawing/2014/chart" uri="{C3380CC4-5D6E-409C-BE32-E72D297353CC}">
              <c16:uniqueId val="{00000004-49A5-4DDA-B310-1355265C70B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0.09</c:v>
                </c:pt>
                <c:pt idx="4">
                  <c:v>#N/A</c:v>
                </c:pt>
                <c:pt idx="5">
                  <c:v>7.0000000000000007E-2</c:v>
                </c:pt>
                <c:pt idx="6">
                  <c:v>#N/A</c:v>
                </c:pt>
                <c:pt idx="7">
                  <c:v>0.09</c:v>
                </c:pt>
                <c:pt idx="8">
                  <c:v>#N/A</c:v>
                </c:pt>
                <c:pt idx="9">
                  <c:v>0.18</c:v>
                </c:pt>
              </c:numCache>
            </c:numRef>
          </c:val>
          <c:extLst>
            <c:ext xmlns:c16="http://schemas.microsoft.com/office/drawing/2014/chart" uri="{C3380CC4-5D6E-409C-BE32-E72D297353CC}">
              <c16:uniqueId val="{00000005-49A5-4DDA-B310-1355265C70B6}"/>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0.75</c:v>
                </c:pt>
                <c:pt idx="2">
                  <c:v>#N/A</c:v>
                </c:pt>
                <c:pt idx="3">
                  <c:v>1.04</c:v>
                </c:pt>
                <c:pt idx="4">
                  <c:v>#N/A</c:v>
                </c:pt>
                <c:pt idx="5">
                  <c:v>0.8</c:v>
                </c:pt>
                <c:pt idx="6">
                  <c:v>#N/A</c:v>
                </c:pt>
                <c:pt idx="7">
                  <c:v>1.27</c:v>
                </c:pt>
                <c:pt idx="8">
                  <c:v>#N/A</c:v>
                </c:pt>
                <c:pt idx="9">
                  <c:v>0.79</c:v>
                </c:pt>
              </c:numCache>
            </c:numRef>
          </c:val>
          <c:extLst>
            <c:ext xmlns:c16="http://schemas.microsoft.com/office/drawing/2014/chart" uri="{C3380CC4-5D6E-409C-BE32-E72D297353CC}">
              <c16:uniqueId val="{00000006-49A5-4DDA-B310-1355265C70B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11.98</c:v>
                </c:pt>
                <c:pt idx="2">
                  <c:v>#N/A</c:v>
                </c:pt>
                <c:pt idx="3">
                  <c:v>12.19</c:v>
                </c:pt>
                <c:pt idx="4">
                  <c:v>#N/A</c:v>
                </c:pt>
                <c:pt idx="5">
                  <c:v>11.68</c:v>
                </c:pt>
                <c:pt idx="6">
                  <c:v>#N/A</c:v>
                </c:pt>
                <c:pt idx="7">
                  <c:v>3.22</c:v>
                </c:pt>
                <c:pt idx="8">
                  <c:v>#N/A</c:v>
                </c:pt>
                <c:pt idx="9">
                  <c:v>1.63</c:v>
                </c:pt>
              </c:numCache>
            </c:numRef>
          </c:val>
          <c:extLst>
            <c:ext xmlns:c16="http://schemas.microsoft.com/office/drawing/2014/chart" uri="{C3380CC4-5D6E-409C-BE32-E72D297353CC}">
              <c16:uniqueId val="{00000007-49A5-4DDA-B310-1355265C70B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2.0099999999999998</c:v>
                </c:pt>
                <c:pt idx="2">
                  <c:v>#N/A</c:v>
                </c:pt>
                <c:pt idx="3">
                  <c:v>2.09</c:v>
                </c:pt>
                <c:pt idx="4">
                  <c:v>#N/A</c:v>
                </c:pt>
                <c:pt idx="5">
                  <c:v>1.41</c:v>
                </c:pt>
                <c:pt idx="6">
                  <c:v>#N/A</c:v>
                </c:pt>
                <c:pt idx="7">
                  <c:v>3.22</c:v>
                </c:pt>
                <c:pt idx="8">
                  <c:v>#N/A</c:v>
                </c:pt>
                <c:pt idx="9">
                  <c:v>2.93</c:v>
                </c:pt>
              </c:numCache>
            </c:numRef>
          </c:val>
          <c:extLst>
            <c:ext xmlns:c16="http://schemas.microsoft.com/office/drawing/2014/chart" uri="{C3380CC4-5D6E-409C-BE32-E72D297353CC}">
              <c16:uniqueId val="{00000008-49A5-4DDA-B310-1355265C70B6}"/>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4.4800000000000004</c:v>
                </c:pt>
                <c:pt idx="2">
                  <c:v>#N/A</c:v>
                </c:pt>
                <c:pt idx="3">
                  <c:v>4.05</c:v>
                </c:pt>
                <c:pt idx="4">
                  <c:v>#N/A</c:v>
                </c:pt>
                <c:pt idx="5">
                  <c:v>4.8600000000000003</c:v>
                </c:pt>
                <c:pt idx="6">
                  <c:v>#N/A</c:v>
                </c:pt>
                <c:pt idx="7">
                  <c:v>5.55</c:v>
                </c:pt>
                <c:pt idx="8">
                  <c:v>#N/A</c:v>
                </c:pt>
                <c:pt idx="9">
                  <c:v>6.44</c:v>
                </c:pt>
              </c:numCache>
            </c:numRef>
          </c:val>
          <c:extLst>
            <c:ext xmlns:c16="http://schemas.microsoft.com/office/drawing/2014/chart" uri="{C3380CC4-5D6E-409C-BE32-E72D297353CC}">
              <c16:uniqueId val="{00000009-49A5-4DDA-B310-1355265C70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271</c:v>
                </c:pt>
                <c:pt idx="5">
                  <c:v>274</c:v>
                </c:pt>
                <c:pt idx="8">
                  <c:v>296</c:v>
                </c:pt>
                <c:pt idx="11">
                  <c:v>312</c:v>
                </c:pt>
                <c:pt idx="14">
                  <c:v>321</c:v>
                </c:pt>
              </c:numCache>
            </c:numRef>
          </c:val>
          <c:extLst>
            <c:ext xmlns:c16="http://schemas.microsoft.com/office/drawing/2014/chart" uri="{C3380CC4-5D6E-409C-BE32-E72D297353CC}">
              <c16:uniqueId val="{00000000-5945-4312-AF86-BB409BE463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45-4312-AF86-BB409BE463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945-4312-AF86-BB409BE463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15</c:v>
                </c:pt>
                <c:pt idx="6">
                  <c:v>5</c:v>
                </c:pt>
                <c:pt idx="9">
                  <c:v>17</c:v>
                </c:pt>
                <c:pt idx="12">
                  <c:v>19</c:v>
                </c:pt>
              </c:numCache>
            </c:numRef>
          </c:val>
          <c:extLst>
            <c:ext xmlns:c16="http://schemas.microsoft.com/office/drawing/2014/chart" uri="{C3380CC4-5D6E-409C-BE32-E72D297353CC}">
              <c16:uniqueId val="{00000003-5945-4312-AF86-BB409BE463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83</c:v>
                </c:pt>
                <c:pt idx="3">
                  <c:v>90</c:v>
                </c:pt>
                <c:pt idx="6">
                  <c:v>123</c:v>
                </c:pt>
                <c:pt idx="9">
                  <c:v>109</c:v>
                </c:pt>
                <c:pt idx="12">
                  <c:v>113</c:v>
                </c:pt>
              </c:numCache>
            </c:numRef>
          </c:val>
          <c:extLst>
            <c:ext xmlns:c16="http://schemas.microsoft.com/office/drawing/2014/chart" uri="{C3380CC4-5D6E-409C-BE32-E72D297353CC}">
              <c16:uniqueId val="{00000004-5945-4312-AF86-BB409BE463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45-4312-AF86-BB409BE463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45-4312-AF86-BB409BE463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296</c:v>
                </c:pt>
                <c:pt idx="3">
                  <c:v>300</c:v>
                </c:pt>
                <c:pt idx="6">
                  <c:v>316</c:v>
                </c:pt>
                <c:pt idx="9">
                  <c:v>346</c:v>
                </c:pt>
                <c:pt idx="12">
                  <c:v>372</c:v>
                </c:pt>
              </c:numCache>
            </c:numRef>
          </c:val>
          <c:extLst>
            <c:ext xmlns:c16="http://schemas.microsoft.com/office/drawing/2014/chart" uri="{C3380CC4-5D6E-409C-BE32-E72D297353CC}">
              <c16:uniqueId val="{00000007-5945-4312-AF86-BB409BE463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108</c:v>
                </c:pt>
                <c:pt idx="2">
                  <c:v>#N/A</c:v>
                </c:pt>
                <c:pt idx="3">
                  <c:v>#N/A</c:v>
                </c:pt>
                <c:pt idx="4">
                  <c:v>131</c:v>
                </c:pt>
                <c:pt idx="5">
                  <c:v>#N/A</c:v>
                </c:pt>
                <c:pt idx="6">
                  <c:v>#N/A</c:v>
                </c:pt>
                <c:pt idx="7">
                  <c:v>148</c:v>
                </c:pt>
                <c:pt idx="8">
                  <c:v>#N/A</c:v>
                </c:pt>
                <c:pt idx="9">
                  <c:v>#N/A</c:v>
                </c:pt>
                <c:pt idx="10">
                  <c:v>160</c:v>
                </c:pt>
                <c:pt idx="11">
                  <c:v>#N/A</c:v>
                </c:pt>
                <c:pt idx="12">
                  <c:v>#N/A</c:v>
                </c:pt>
                <c:pt idx="13">
                  <c:v>183</c:v>
                </c:pt>
                <c:pt idx="14">
                  <c:v>#N/A</c:v>
                </c:pt>
              </c:numCache>
            </c:numRef>
          </c:val>
          <c:smooth val="0"/>
          <c:extLst>
            <c:ext xmlns:c16="http://schemas.microsoft.com/office/drawing/2014/chart" uri="{C3380CC4-5D6E-409C-BE32-E72D297353CC}">
              <c16:uniqueId val="{00000008-5945-4312-AF86-BB409BE463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4236</c:v>
                </c:pt>
                <c:pt idx="5">
                  <c:v>4205</c:v>
                </c:pt>
                <c:pt idx="8">
                  <c:v>5715</c:v>
                </c:pt>
                <c:pt idx="11">
                  <c:v>6391</c:v>
                </c:pt>
                <c:pt idx="14">
                  <c:v>6386</c:v>
                </c:pt>
              </c:numCache>
            </c:numRef>
          </c:val>
          <c:extLst>
            <c:ext xmlns:c16="http://schemas.microsoft.com/office/drawing/2014/chart" uri="{C3380CC4-5D6E-409C-BE32-E72D297353CC}">
              <c16:uniqueId val="{00000000-BFB4-4EF4-9F32-477AA9F097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FB4-4EF4-9F32-477AA9F097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1808</c:v>
                </c:pt>
                <c:pt idx="5">
                  <c:v>1976</c:v>
                </c:pt>
                <c:pt idx="8">
                  <c:v>1990</c:v>
                </c:pt>
                <c:pt idx="11">
                  <c:v>2135</c:v>
                </c:pt>
                <c:pt idx="14">
                  <c:v>2154</c:v>
                </c:pt>
              </c:numCache>
            </c:numRef>
          </c:val>
          <c:extLst>
            <c:ext xmlns:c16="http://schemas.microsoft.com/office/drawing/2014/chart" uri="{C3380CC4-5D6E-409C-BE32-E72D297353CC}">
              <c16:uniqueId val="{00000002-BFB4-4EF4-9F32-477AA9F097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B4-4EF4-9F32-477AA9F097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B4-4EF4-9F32-477AA9F097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B4-4EF4-9F32-477AA9F097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606</c:v>
                </c:pt>
                <c:pt idx="3">
                  <c:v>559</c:v>
                </c:pt>
                <c:pt idx="6">
                  <c:v>481</c:v>
                </c:pt>
                <c:pt idx="9">
                  <c:v>465</c:v>
                </c:pt>
                <c:pt idx="12">
                  <c:v>449</c:v>
                </c:pt>
              </c:numCache>
            </c:numRef>
          </c:val>
          <c:extLst>
            <c:ext xmlns:c16="http://schemas.microsoft.com/office/drawing/2014/chart" uri="{C3380CC4-5D6E-409C-BE32-E72D297353CC}">
              <c16:uniqueId val="{00000006-BFB4-4EF4-9F32-477AA9F097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125</c:v>
                </c:pt>
                <c:pt idx="3">
                  <c:v>109</c:v>
                </c:pt>
                <c:pt idx="6">
                  <c:v>104</c:v>
                </c:pt>
                <c:pt idx="9">
                  <c:v>107</c:v>
                </c:pt>
                <c:pt idx="12">
                  <c:v>92</c:v>
                </c:pt>
              </c:numCache>
            </c:numRef>
          </c:val>
          <c:extLst>
            <c:ext xmlns:c16="http://schemas.microsoft.com/office/drawing/2014/chart" uri="{C3380CC4-5D6E-409C-BE32-E72D297353CC}">
              <c16:uniqueId val="{00000007-BFB4-4EF4-9F32-477AA9F097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2143</c:v>
                </c:pt>
                <c:pt idx="3">
                  <c:v>2079</c:v>
                </c:pt>
                <c:pt idx="6">
                  <c:v>2179</c:v>
                </c:pt>
                <c:pt idx="9">
                  <c:v>2332</c:v>
                </c:pt>
                <c:pt idx="12">
                  <c:v>2458</c:v>
                </c:pt>
              </c:numCache>
            </c:numRef>
          </c:val>
          <c:extLst>
            <c:ext xmlns:c16="http://schemas.microsoft.com/office/drawing/2014/chart" uri="{C3380CC4-5D6E-409C-BE32-E72D297353CC}">
              <c16:uniqueId val="{00000008-BFB4-4EF4-9F32-477AA9F097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FB4-4EF4-9F32-477AA9F097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4540</c:v>
                </c:pt>
                <c:pt idx="3">
                  <c:v>4656</c:v>
                </c:pt>
                <c:pt idx="6">
                  <c:v>6087</c:v>
                </c:pt>
                <c:pt idx="9">
                  <c:v>7011</c:v>
                </c:pt>
                <c:pt idx="12">
                  <c:v>7095</c:v>
                </c:pt>
              </c:numCache>
            </c:numRef>
          </c:val>
          <c:extLst>
            <c:ext xmlns:c16="http://schemas.microsoft.com/office/drawing/2014/chart" uri="{C3380CC4-5D6E-409C-BE32-E72D297353CC}">
              <c16:uniqueId val="{0000000A-BFB4-4EF4-9F32-477AA9F097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1371</c:v>
                </c:pt>
                <c:pt idx="2">
                  <c:v>#N/A</c:v>
                </c:pt>
                <c:pt idx="3">
                  <c:v>#N/A</c:v>
                </c:pt>
                <c:pt idx="4">
                  <c:v>1222</c:v>
                </c:pt>
                <c:pt idx="5">
                  <c:v>#N/A</c:v>
                </c:pt>
                <c:pt idx="6">
                  <c:v>#N/A</c:v>
                </c:pt>
                <c:pt idx="7">
                  <c:v>1146</c:v>
                </c:pt>
                <c:pt idx="8">
                  <c:v>#N/A</c:v>
                </c:pt>
                <c:pt idx="9">
                  <c:v>#N/A</c:v>
                </c:pt>
                <c:pt idx="10">
                  <c:v>1389</c:v>
                </c:pt>
                <c:pt idx="11">
                  <c:v>#N/A</c:v>
                </c:pt>
                <c:pt idx="12">
                  <c:v>#N/A</c:v>
                </c:pt>
                <c:pt idx="13">
                  <c:v>1554</c:v>
                </c:pt>
                <c:pt idx="14">
                  <c:v>#N/A</c:v>
                </c:pt>
              </c:numCache>
            </c:numRef>
          </c:val>
          <c:smooth val="0"/>
          <c:extLst>
            <c:ext xmlns:c16="http://schemas.microsoft.com/office/drawing/2014/chart" uri="{C3380CC4-5D6E-409C-BE32-E72D297353CC}">
              <c16:uniqueId val="{0000000B-BFB4-4EF4-9F32-477AA9F097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1514</c:v>
                </c:pt>
                <c:pt idx="1">
                  <c:v>1648</c:v>
                </c:pt>
                <c:pt idx="2">
                  <c:v>1612</c:v>
                </c:pt>
              </c:numCache>
            </c:numRef>
          </c:val>
          <c:extLst>
            <c:ext xmlns:c16="http://schemas.microsoft.com/office/drawing/2014/chart" uri="{C3380CC4-5D6E-409C-BE32-E72D297353CC}">
              <c16:uniqueId val="{00000000-B4FF-45D7-B583-898D3EAF13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B4FF-45D7-B583-898D3EAF13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372</c:v>
                </c:pt>
                <c:pt idx="1">
                  <c:v>402</c:v>
                </c:pt>
                <c:pt idx="2">
                  <c:v>408</c:v>
                </c:pt>
              </c:numCache>
            </c:numRef>
          </c:val>
          <c:extLst>
            <c:ext xmlns:c16="http://schemas.microsoft.com/office/drawing/2014/chart" uri="{C3380CC4-5D6E-409C-BE32-E72D297353CC}">
              <c16:uniqueId val="{00000002-B4FF-45D7-B583-898D3EAF13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{D4519149-3526-48C6-8D57-11BD43210672}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03A-4276-B963-880EC35AA5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{ECED2C4F-382C-4C41-9566-5A98F7F2513E}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3A-4276-B963-880EC35AA5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{BC3B7801-013C-4250-8780-256B74CC78F2}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3A-4276-B963-880EC35AA5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{F838723E-4605-45FD-B815-C197697E1DC6}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3A-4276-B963-880EC35AA5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{B90B2F23-E298-4482-AE90-0DE95A90621C}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3A-4276-B963-880EC35AA56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{F5576965-4186-4F50-BC08-3D955D5D4051}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03A-4276-B963-880EC35AA56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{7445DB03-7F4D-41E2-B540-D319102FA48B}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03A-4276-B963-880EC35AA56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{F9D4039F-68D5-4A67-9F2B-C591A21A8E4A}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03A-4276-B963-880EC35AA56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{8884480B-2BBF-4253-A250-0364CEE1DD80}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03A-4276-B963-880EC35AA5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48.9</c:v>
                </c:pt>
                <c:pt idx="16">
                  <c:v>50.9</c:v>
                </c:pt>
                <c:pt idx="24">
                  <c:v>52.3</c:v>
                </c:pt>
                <c:pt idx="32">
                  <c:v>54</c:v>
                </c:pt>
              </c:numCache>
            </c:numRef>
          </c:xVal>
          <c:yVal>
            <c:numRef>
              <c:f>公会計指標分析・財政指標組合せ分析表!$BP$51:$DC$51</c:f>
              <c:numCache>
                <c:formatCode>#,##0.0;"▲ "#,##0.0</c:formatCode>
                <c:ptCount val="40"/>
                <c:pt idx="8">
                  <c:v>54.1</c:v>
                </c:pt>
                <c:pt idx="16">
                  <c:v>50.5</c:v>
                </c:pt>
                <c:pt idx="24">
                  <c:v>60.7</c:v>
                </c:pt>
                <c:pt idx="32">
                  <c:v>67.8</c:v>
                </c:pt>
              </c:numCache>
            </c:numRef>
          </c:yVal>
          <c:smooth val="0"/>
          <c:extLst>
            <c:ext xmlns:c16="http://schemas.microsoft.com/office/drawing/2014/chart" uri="{C3380CC4-5D6E-409C-BE32-E72D297353CC}">
              <c16:uniqueId val="{00000009-103A-4276-B963-880EC35AA5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{82ACF6E2-2A4C-4076-8767-51A5D85015E0}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03A-4276-B963-880EC35AA5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{F3E34A2E-D1F7-4419-A3E9-59ED308C99B6}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3A-4276-B963-880EC35AA5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{240BE3F0-D6EC-4190-9C29-D64F94BE3918}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3A-4276-B963-880EC35AA5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{BCC09F6E-A0BE-4247-B9A1-DFC0F56D1505}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3A-4276-B963-880EC35AA5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{DAEA43BC-A076-43A1-9223-CDD9C413F302}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3A-4276-B963-880EC35AA56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{1B951971-818C-4BA0-8CBC-43C3B149D63B}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03A-4276-B963-880EC35AA56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{CC1F574E-23BD-4116-AF5B-D62669087E17}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03A-4276-B963-880EC35AA56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{E40126EA-550A-446A-B2F9-C2D111302C9F}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03A-4276-B963-880EC35AA56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{82468406-DE2B-4493-97AF-AD11E73A6C9A}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03A-4276-B963-880EC35AA5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103A-4276-B963-880EC35AA568}"/>
            </c:ext>
          </c:extLst>
        </c:ser>
        <c:dLbls>
          <c:showLegendKey val="0"/>
          <c:showVal val="1"/>
          <c:showCatName val="0"/>
          <c:showSerName val="0"/>
          <c:showPercent val="0"/>
          <c:showBubbleSize val="0"/>
        </c:dLbls>
        <c:axId val="46179840"/>
        <c:axId val="46181760"/>
      </c:scatterChart>
      <c:valAx>
        <c:axId val="46179840"/>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{43B66050-F3AB-4A45-B2E7-FC17DCF61E0E}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185-4F93-A2F8-BDB8549C3D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{5F7853AD-7BE0-4138-80E7-F20EE023A2D2}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85-4F93-A2F8-BDB8549C3D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{1359C2DA-1BEC-45F5-BF74-58A8F2D91224}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85-4F93-A2F8-BDB8549C3D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{5D2C790C-846F-4D05-A899-8BF673450608}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85-4F93-A2F8-BDB8549C3D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{E0D31122-3361-42AA-ACE2-E4B33DCE16AE}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85-4F93-A2F8-BDB8549C3D5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{38588D2C-7185-4A23-AD93-37D2F796E2F1}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185-4F93-A2F8-BDB8549C3D5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{874E023B-F275-45FF-A109-75AAAEE64EE8}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185-4F93-A2F8-BDB8549C3D5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{EAF5B5E9-9333-4053-BB28-5CF730D2D304}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185-4F93-A2F8-BDB8549C3D5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{CE0984EE-F345-46EF-8132-5366941630D9}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185-4F93-A2F8-BDB8549C3D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5.0999999999999996</c:v>
                </c:pt>
                <c:pt idx="16">
                  <c:v>5.7</c:v>
                </c:pt>
                <c:pt idx="24">
                  <c:v>6.4</c:v>
                </c:pt>
                <c:pt idx="32">
                  <c:v>7.2</c:v>
                </c:pt>
              </c:numCache>
            </c:numRef>
          </c:xVal>
          <c:yVal>
            <c:numRef>
              <c:f>公会計指標分析・財政指標組合せ分析表!$BP$73:$DC$73</c:f>
              <c:numCache>
                <c:formatCode>#,##0.0;"▲ "#,##0.0</c:formatCode>
                <c:ptCount val="40"/>
                <c:pt idx="0">
                  <c:v>62.2</c:v>
                </c:pt>
                <c:pt idx="8">
                  <c:v>54.1</c:v>
                </c:pt>
                <c:pt idx="16">
                  <c:v>50.5</c:v>
                </c:pt>
                <c:pt idx="24">
                  <c:v>60.7</c:v>
                </c:pt>
                <c:pt idx="32">
                  <c:v>67.8</c:v>
                </c:pt>
              </c:numCache>
            </c:numRef>
          </c:yVal>
          <c:smooth val="0"/>
          <c:extLst>
            <c:ext xmlns:c16="http://schemas.microsoft.com/office/drawing/2014/chart" uri="{C3380CC4-5D6E-409C-BE32-E72D297353CC}">
              <c16:uniqueId val="{00000009-5185-4F93-A2F8-BDB8549C3D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{CCFAA71F-7E66-4FD3-A470-BC954245E934}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185-4F93-A2F8-BDB8549C3D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{B0A3D836-C37C-4123-886F-1A024E3D9E5C}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85-4F93-A2F8-BDB8549C3D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{69E672D8-C426-46B2-AE74-7D81A16DDEAA}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85-4F93-A2F8-BDB8549C3D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{16512415-5F86-4F4D-A5AD-10D7DAC34D72}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85-4F93-A2F8-BDB8549C3D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{FCE8886A-AD41-4723-893B-A5A85B20EB98}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85-4F93-A2F8-BDB8549C3D53}"/>
                </c:ext>
              </c:extLst>
            </c:dLbl>
            <c:dLbl>
              <c:idx val="8"/>
              <c:layout>
                <c:manualLayout>
                  <c:x val="-2.5541983706889555E-2"/>
                  <c:y val="-8.054434289307470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{5A0F0834-4BB2-477F-B601-59A4BC72C422}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185-4F93-A2F8-BDB8549C3D53}"/>
                </c:ext>
              </c:extLst>
            </c:dLbl>
            <c:dLbl>
              <c:idx val="16"/>
              <c:layout>
                <c:manualLayout>
                  <c:x val="-3.7853999531331846E-2"/>
                  <c:y val="-6.228427564221556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{DB61E542-7EF2-473D-9E32-67723F1EBD05}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185-4F93-A2F8-BDB8549C3D53}"/>
                </c:ext>
              </c:extLst>
            </c:dLbl>
            <c:dLbl>
              <c:idx val="24"/>
              <c:layout>
                <c:manualLayout>
                  <c:x val="-3.1697991619110633E-2"/>
                  <c:y val="-4.442080899673754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{99216A4A-E0C0-47E5-A1E9-281424E0538E}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185-4F93-A2F8-BDB8549C3D5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{353B177E-5991-4E75-A9A2-529CF0BF946F}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185-4F93-A2F8-BDB8549C3D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5185-4F93-A2F8-BDB8549C3D53}"/>
            </c:ext>
          </c:extLst>
        </c:ser>
        <c:dLbls>
          <c:showLegendKey val="0"/>
          <c:showVal val="1"/>
          <c:showCatName val="0"/>
          <c:showSerName val="0"/>
          <c:showPercent val="0"/>
          <c:showBubbleSize val="0"/>
        </c:dLbls>
        <c:axId val="84219776"/>
        <c:axId val="84234240"/>
      </c:scatterChart>
      <c:valAx>
        <c:axId val="84219776"/>
        <c:scaling>
          <c:orientation val="minMax"/>
          <c:max val="10"/>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公共下水道事業会計の起債の償還額は年々増加しており、継続し増加する見込みであるため、公営企業債の元利償還金に対する繰入金は、今後もさらに増加する見込みである。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これに加えて、一般会計において、平成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年熊本地震に伴う災害復旧事業や土地区画整理事業等、今後も起債発行が見込まれるため、比率は増加する見込みである。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今後は緊急性や住民ニーズを的確に反映した事業の選択等を行い、起債に大きく頼ることのない財政運営に努める。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活用していない。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土地区画整理事業、災害復旧事業等により一般会計の地方債残高が増加した。災害復旧事業債については、基準財政需要額への算入率が高いものの、今後も土地区画整理事業等が続くことから、比率は上昇していく見込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今後は起債に大きく頼ることのない財政運営に努め、公債費等義務的経費の削減を中心とする行財政改革を進め財政の健全化に努める。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熊本県嘉島町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災害復旧事業や土地区画整理事業により財政調整基金を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百万円取崩したが、今後見込まれる各施設の長寿命化に向けた改修費、新しい施設の建設等で基金を必要とすることを想定し、ふるさと応援寄附基金に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百万円積立たことなどから、基金全体としては、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今後は、財源の補てんのため取崩しをしていくことが見込まれることから、基金残高は減少していく見込みである。各基金の条例等に基づき、計画的な運用に努める。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寄附者希望の使途が福祉や防災等制限されたふるさと応援寄附基金、平成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年熊本地震復興や公共施設等整備などが主な使途である。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まちづくり基金は、町主催の「水の郷まつり」の運営資金として平成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ふるさと応援寄附基金は、福祉や環境、教育、文化、緊急支援、地域活性など寄附者の指定する分野での積立を行っている。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嘉島町平成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百万円取崩し、熊本地震記録紙作成等に充てた。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土地区画整理事業や条例等に基づき各事業に基金を充てることが想定されるため、基金残高の減が見込まれる。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今後は、防災や各施設の長寿命化に向けた改修や新設が見込まれ、新事業等の資金運用の適正化を図り、財政運営に努める。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災害復旧事業や土地区画整理事業等に伴い、平成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百万円程度の取崩しをしたが、財政圧迫に備え積立を行い、平成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百万円の積立残額となった。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今後は、公共施設等整備基金等の目的に応じた計画的な基金運用へシフトし、財政調整基金としては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百万円程度を目安として財政調整を行う。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近年変動はないが、高金利債の繰上償還時等に基金の取崩しを計画しているため確保している。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今後、災害時に発生した廃棄物処理事業等に充てる予定であるため計画的な運用に努めると共に、高金利債の繰上償還時等に対応できるよう、基金の維持と確保にも努める。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9,426
9,358
16.65
5,755,025
5,222,331
43,195
2,612,140
7,094,612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や県平均と比べると、低い数値となっている。これは、近年においてふれあいセンターや運動公園等の整備をしたためであり、そのほかの施設については、老朽化が進んでいる施設も多く、公共施設総合管理計画に基づき、点検、診断を行い、適切な維持管理、修繕、更新等を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1" name="有形固定資産減価償却率平均値テキスト"/>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63047</xdr:rowOff>
    </xdr:from>
    <xdr:to>
      <xdr:col>23</xdr:col>
      <xdr:colOff>136525</xdr:colOff>
      <xdr:row>32</xdr:row>
      <xdr:rowOff>164647</xdr:rowOff>
    </xdr:to>
    <xdr:sp macro="" textlink="">
      <xdr:nvSpPr>
        <xdr:cNvPr id="81" name="楕円 80"/>
        <xdr:cNvSpPr/>
      </xdr:nvSpPr>
      <xdr:spPr>
        <a:xfrm>
          <a:off x="47117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41474</xdr:rowOff>
    </xdr:from>
    <xdr:ext cx="405111" cy="259045"/>
    <xdr:sp macro="" textlink="">
      <xdr:nvSpPr>
        <xdr:cNvPr id="82" name="有形固定資産減価償却率該当値テキスト"/>
        <xdr:cNvSpPr txBox="1"/>
      </xdr:nvSpPr>
      <xdr:spPr>
        <a:xfrm>
          <a:off x="4813300"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115479</xdr:rowOff>
    </xdr:from>
    <xdr:to>
      <xdr:col>19</xdr:col>
      <xdr:colOff>187325</xdr:colOff>
      <xdr:row>33</xdr:row>
      <xdr:rowOff>45629</xdr:rowOff>
    </xdr:to>
    <xdr:sp macro="" textlink="">
      <xdr:nvSpPr>
        <xdr:cNvPr id="83" name="楕円 82"/>
        <xdr:cNvSpPr/>
      </xdr:nvSpPr>
      <xdr:spPr>
        <a:xfrm>
          <a:off x="4000500" y="6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113847</xdr:rowOff>
    </xdr:from>
    <xdr:to>
      <xdr:col>23</xdr:col>
      <xdr:colOff>85725</xdr:colOff>
      <xdr:row>32</xdr:row>
      <xdr:rowOff>166279</xdr:rowOff>
    </xdr:to>
    <xdr:cxnSp macro="">
      <xdr:nvCxnSpPr>
        <xdr:cNvPr id="84" name="直線コネクタ 83"/>
        <xdr:cNvCxnSpPr/>
      </xdr:nvCxnSpPr>
      <xdr:spPr>
        <a:xfrm flipV="1">
          <a:off x="4051300" y="6371772"/>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158659</xdr:rowOff>
    </xdr:from>
    <xdr:to>
      <xdr:col>15</xdr:col>
      <xdr:colOff>187325</xdr:colOff>
      <xdr:row>33</xdr:row>
      <xdr:rowOff>88809</xdr:rowOff>
    </xdr:to>
    <xdr:sp macro="" textlink="">
      <xdr:nvSpPr>
        <xdr:cNvPr id="85" name="楕円 84"/>
        <xdr:cNvSpPr/>
      </xdr:nvSpPr>
      <xdr:spPr>
        <a:xfrm>
          <a:off x="3238500" y="6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166279</xdr:rowOff>
    </xdr:from>
    <xdr:to>
      <xdr:col>19</xdr:col>
      <xdr:colOff>136525</xdr:colOff>
      <xdr:row>33</xdr:row>
      <xdr:rowOff>38009</xdr:rowOff>
    </xdr:to>
    <xdr:cxnSp macro="">
      <xdr:nvCxnSpPr>
        <xdr:cNvPr id="86" name="直線コネクタ 85"/>
        <xdr:cNvCxnSpPr/>
      </xdr:nvCxnSpPr>
      <xdr:spPr>
        <a:xfrm flipV="1">
          <a:off x="3289300" y="642420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48895</xdr:rowOff>
    </xdr:from>
    <xdr:to>
      <xdr:col>11</xdr:col>
      <xdr:colOff>187325</xdr:colOff>
      <xdr:row>33</xdr:row>
      <xdr:rowOff>150495</xdr:rowOff>
    </xdr:to>
    <xdr:sp macro="" textlink="">
      <xdr:nvSpPr>
        <xdr:cNvPr id="87" name="楕円 86"/>
        <xdr:cNvSpPr/>
      </xdr:nvSpPr>
      <xdr:spPr>
        <a:xfrm>
          <a:off x="2476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38009</xdr:rowOff>
    </xdr:from>
    <xdr:to>
      <xdr:col>15</xdr:col>
      <xdr:colOff>136525</xdr:colOff>
      <xdr:row>33</xdr:row>
      <xdr:rowOff>99695</xdr:rowOff>
    </xdr:to>
    <xdr:cxnSp macro="">
      <xdr:nvCxnSpPr>
        <xdr:cNvPr id="88" name="直線コネクタ 87"/>
        <xdr:cNvCxnSpPr/>
      </xdr:nvCxnSpPr>
      <xdr:spPr>
        <a:xfrm flipV="1">
          <a:off x="2527300" y="6467384"/>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89" name="n_1aveValue有形固定資産減価償却率"/>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0" name="n_2aveValue有形固定資産減価償却率"/>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1"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36756</xdr:rowOff>
    </xdr:from>
    <xdr:ext cx="405111" cy="259045"/>
    <xdr:sp macro="" textlink="">
      <xdr:nvSpPr>
        <xdr:cNvPr id="92" name="n_1mainValue有形固定資産減価償却率"/>
        <xdr:cNvSpPr txBox="1"/>
      </xdr:nvSpPr>
      <xdr:spPr>
        <a:xfrm>
          <a:off x="3836044" y="646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79936</xdr:rowOff>
    </xdr:from>
    <xdr:ext cx="405111" cy="259045"/>
    <xdr:sp macro="" textlink="">
      <xdr:nvSpPr>
        <xdr:cNvPr id="93" name="n_2mainValue有形固定資産減価償却率"/>
        <xdr:cNvSpPr txBox="1"/>
      </xdr:nvSpPr>
      <xdr:spPr>
        <a:xfrm>
          <a:off x="3086744" y="6509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141622</xdr:rowOff>
    </xdr:from>
    <xdr:ext cx="405111" cy="259045"/>
    <xdr:sp macro="" textlink="">
      <xdr:nvSpPr>
        <xdr:cNvPr id="94" name="n_3mainValue有形固定資産減価償却率"/>
        <xdr:cNvSpPr txBox="1"/>
      </xdr:nvSpPr>
      <xdr:spPr>
        <a:xfrm>
          <a:off x="23247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[ 1,131.5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債務償還比率は、全国平均や県平均と比べると、高い数値となっている。今後も、平成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年熊本地震の影響もあり、公債費の比重が大きくなるため計画的な借入と返済に努めていく。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3" name="直線コネクタ 122"/>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6"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7" name="直線コネクタ 126"/>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8" name="債務償還比率平均値テキスト"/>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9" name="フローチャート: 判断 128"/>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0" name="フローチャート: 判断 129"/>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114970</xdr:rowOff>
    </xdr:from>
    <xdr:to>
      <xdr:col>76</xdr:col>
      <xdr:colOff>73025</xdr:colOff>
      <xdr:row>27</xdr:row>
      <xdr:rowOff>45120</xdr:rowOff>
    </xdr:to>
    <xdr:sp macro="" textlink="">
      <xdr:nvSpPr>
        <xdr:cNvPr id="136" name="楕円 135"/>
        <xdr:cNvSpPr/>
      </xdr:nvSpPr>
      <xdr:spPr>
        <a:xfrm>
          <a:off x="14744700" y="53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67997</xdr:rowOff>
    </xdr:from>
    <xdr:ext cx="560923" cy="259045"/>
    <xdr:sp macro="" textlink="">
      <xdr:nvSpPr>
        <xdr:cNvPr id="137" name="債務償還比率該当値テキスト"/>
        <xdr:cNvSpPr txBox="1"/>
      </xdr:nvSpPr>
      <xdr:spPr>
        <a:xfrm>
          <a:off x="14846300" y="5297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33239</xdr:rowOff>
    </xdr:from>
    <xdr:to>
      <xdr:col>72</xdr:col>
      <xdr:colOff>123825</xdr:colOff>
      <xdr:row>27</xdr:row>
      <xdr:rowOff>134839</xdr:rowOff>
    </xdr:to>
    <xdr:sp macro="" textlink="">
      <xdr:nvSpPr>
        <xdr:cNvPr id="138" name="楕円 137"/>
        <xdr:cNvSpPr/>
      </xdr:nvSpPr>
      <xdr:spPr>
        <a:xfrm>
          <a:off x="14033500" y="54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165770</xdr:rowOff>
    </xdr:from>
    <xdr:to>
      <xdr:col>76</xdr:col>
      <xdr:colOff>22225</xdr:colOff>
      <xdr:row>27</xdr:row>
      <xdr:rowOff>84039</xdr:rowOff>
    </xdr:to>
    <xdr:cxnSp macro="">
      <xdr:nvCxnSpPr>
        <xdr:cNvPr id="139" name="直線コネクタ 138"/>
        <xdr:cNvCxnSpPr/>
      </xdr:nvCxnSpPr>
      <xdr:spPr>
        <a:xfrm flipV="1">
          <a:off x="14084300" y="5394995"/>
          <a:ext cx="711200" cy="8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40" name="n_1aveValue債務償還比率"/>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151366</xdr:rowOff>
    </xdr:from>
    <xdr:ext cx="560923" cy="259045"/>
    <xdr:sp macro="" textlink="">
      <xdr:nvSpPr>
        <xdr:cNvPr id="141" name="n_1mainValue債務償還比率"/>
        <xdr:cNvSpPr txBox="1"/>
      </xdr:nvSpPr>
      <xdr:spPr>
        <a:xfrm>
          <a:off x="13791138" y="52091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9,426
9,358
16.65
5,755,025
5,222,331
43,195
2,612,140
7,094,612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72" name="楕円 71"/>
        <xdr:cNvSpPr/>
      </xdr:nvSpPr>
      <xdr:spPr>
        <a:xfrm>
          <a:off x="4584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152417</xdr:rowOff>
    </xdr:from>
    <xdr:ext cx="405111" cy="259045"/>
    <xdr:sp macro="" textlink="">
      <xdr:nvSpPr>
        <xdr:cNvPr id="73" name="【道路】&#10;有形固定資産減価償却率該当値テキスト"/>
        <xdr:cNvSpPr txBox="1"/>
      </xdr:nvSpPr>
      <xdr:spPr>
        <a:xfrm>
          <a:off x="4673600"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30299</xdr:rowOff>
    </xdr:from>
    <xdr:to>
      <xdr:col>20</xdr:col>
      <xdr:colOff>38100</xdr:colOff>
      <xdr:row>37</xdr:row>
      <xdr:rowOff>131899</xdr:rowOff>
    </xdr:to>
    <xdr:sp macro="" textlink="">
      <xdr:nvSpPr>
        <xdr:cNvPr id="74" name="楕円 73"/>
        <xdr:cNvSpPr/>
      </xdr:nvSpPr>
      <xdr:spPr>
        <a:xfrm>
          <a:off x="3746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81099</xdr:rowOff>
    </xdr:to>
    <xdr:cxnSp macro="">
      <xdr:nvCxnSpPr>
        <xdr:cNvPr id="75" name="直線コネクタ 74"/>
        <xdr:cNvCxnSpPr/>
      </xdr:nvCxnSpPr>
      <xdr:spPr>
        <a:xfrm flipV="1">
          <a:off x="3797300" y="639699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6" name="楕円 75"/>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81099</xdr:rowOff>
    </xdr:from>
    <xdr:to>
      <xdr:col>19</xdr:col>
      <xdr:colOff>177800</xdr:colOff>
      <xdr:row>37</xdr:row>
      <xdr:rowOff>110490</xdr:rowOff>
    </xdr:to>
    <xdr:cxnSp macro="">
      <xdr:nvCxnSpPr>
        <xdr:cNvPr id="77" name="直線コネクタ 76"/>
        <xdr:cNvCxnSpPr/>
      </xdr:nvCxnSpPr>
      <xdr:spPr>
        <a:xfrm flipV="1">
          <a:off x="2908300" y="64247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90714</xdr:rowOff>
    </xdr:from>
    <xdr:to>
      <xdr:col>10</xdr:col>
      <xdr:colOff>165100</xdr:colOff>
      <xdr:row>38</xdr:row>
      <xdr:rowOff>20864</xdr:rowOff>
    </xdr:to>
    <xdr:sp macro="" textlink="">
      <xdr:nvSpPr>
        <xdr:cNvPr id="78" name="楕円 77"/>
        <xdr:cNvSpPr/>
      </xdr:nvSpPr>
      <xdr:spPr>
        <a:xfrm>
          <a:off x="1968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110490</xdr:rowOff>
    </xdr:from>
    <xdr:to>
      <xdr:col>15</xdr:col>
      <xdr:colOff>50800</xdr:colOff>
      <xdr:row>37</xdr:row>
      <xdr:rowOff>141514</xdr:rowOff>
    </xdr:to>
    <xdr:cxnSp macro="">
      <xdr:nvCxnSpPr>
        <xdr:cNvPr id="79" name="直線コネクタ 78"/>
        <xdr:cNvCxnSpPr/>
      </xdr:nvCxnSpPr>
      <xdr:spPr>
        <a:xfrm flipV="1">
          <a:off x="2019300" y="645414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123026</xdr:rowOff>
    </xdr:from>
    <xdr:ext cx="405111" cy="259045"/>
    <xdr:sp macro="" textlink="">
      <xdr:nvSpPr>
        <xdr:cNvPr id="83" name="n_1mainValue【道路】&#10;有形固定資産減価償却率"/>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152417</xdr:rowOff>
    </xdr:from>
    <xdr:ext cx="405111" cy="259045"/>
    <xdr:sp macro="" textlink="">
      <xdr:nvSpPr>
        <xdr:cNvPr id="84" name="n_2mainValue【道路】&#10;有形固定資産減価償却率"/>
        <xdr:cNvSpPr txBox="1"/>
      </xdr:nvSpPr>
      <xdr:spPr>
        <a:xfrm>
          <a:off x="2705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11992</xdr:rowOff>
    </xdr:from>
    <xdr:ext cx="405111" cy="259045"/>
    <xdr:sp macro="" textlink="">
      <xdr:nvSpPr>
        <xdr:cNvPr id="85" name="n_3mainValue【道路】&#10;有形固定資産減価償却率"/>
        <xdr:cNvSpPr txBox="1"/>
      </xdr:nvSpPr>
      <xdr:spPr>
        <a:xfrm>
          <a:off x="1816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113582</xdr:rowOff>
    </xdr:from>
    <xdr:to>
      <xdr:col>55</xdr:col>
      <xdr:colOff>50800</xdr:colOff>
      <xdr:row>42</xdr:row>
      <xdr:rowOff>43732</xdr:rowOff>
    </xdr:to>
    <xdr:sp macro="" textlink="">
      <xdr:nvSpPr>
        <xdr:cNvPr id="124" name="楕円 123"/>
        <xdr:cNvSpPr/>
      </xdr:nvSpPr>
      <xdr:spPr>
        <a:xfrm>
          <a:off x="10426700" y="71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28509</xdr:rowOff>
    </xdr:from>
    <xdr:ext cx="534377" cy="259045"/>
    <xdr:sp macro="" textlink="">
      <xdr:nvSpPr>
        <xdr:cNvPr id="125" name="【道路】&#10;一人当たり延長該当値テキスト"/>
        <xdr:cNvSpPr txBox="1"/>
      </xdr:nvSpPr>
      <xdr:spPr>
        <a:xfrm>
          <a:off x="10515600" y="705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112630</xdr:rowOff>
    </xdr:from>
    <xdr:to>
      <xdr:col>50</xdr:col>
      <xdr:colOff>165100</xdr:colOff>
      <xdr:row>42</xdr:row>
      <xdr:rowOff>42780</xdr:rowOff>
    </xdr:to>
    <xdr:sp macro="" textlink="">
      <xdr:nvSpPr>
        <xdr:cNvPr id="126" name="楕円 125"/>
        <xdr:cNvSpPr/>
      </xdr:nvSpPr>
      <xdr:spPr>
        <a:xfrm>
          <a:off x="9588500" y="71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163430</xdr:rowOff>
    </xdr:from>
    <xdr:to>
      <xdr:col>55</xdr:col>
      <xdr:colOff>0</xdr:colOff>
      <xdr:row>41</xdr:row>
      <xdr:rowOff>164382</xdr:rowOff>
    </xdr:to>
    <xdr:cxnSp macro="">
      <xdr:nvCxnSpPr>
        <xdr:cNvPr id="127" name="直線コネクタ 126"/>
        <xdr:cNvCxnSpPr/>
      </xdr:nvCxnSpPr>
      <xdr:spPr>
        <a:xfrm>
          <a:off x="9639300" y="7192880"/>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112131</xdr:rowOff>
    </xdr:from>
    <xdr:to>
      <xdr:col>46</xdr:col>
      <xdr:colOff>38100</xdr:colOff>
      <xdr:row>42</xdr:row>
      <xdr:rowOff>42281</xdr:rowOff>
    </xdr:to>
    <xdr:sp macro="" textlink="">
      <xdr:nvSpPr>
        <xdr:cNvPr id="128" name="楕円 127"/>
        <xdr:cNvSpPr/>
      </xdr:nvSpPr>
      <xdr:spPr>
        <a:xfrm>
          <a:off x="8699500" y="714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162931</xdr:rowOff>
    </xdr:from>
    <xdr:to>
      <xdr:col>50</xdr:col>
      <xdr:colOff>114300</xdr:colOff>
      <xdr:row>41</xdr:row>
      <xdr:rowOff>163430</xdr:rowOff>
    </xdr:to>
    <xdr:cxnSp macro="">
      <xdr:nvCxnSpPr>
        <xdr:cNvPr id="129" name="直線コネクタ 128"/>
        <xdr:cNvCxnSpPr/>
      </xdr:nvCxnSpPr>
      <xdr:spPr>
        <a:xfrm>
          <a:off x="8750300" y="7192381"/>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112641</xdr:rowOff>
    </xdr:from>
    <xdr:to>
      <xdr:col>41</xdr:col>
      <xdr:colOff>101600</xdr:colOff>
      <xdr:row>42</xdr:row>
      <xdr:rowOff>42791</xdr:rowOff>
    </xdr:to>
    <xdr:sp macro="" textlink="">
      <xdr:nvSpPr>
        <xdr:cNvPr id="130" name="楕円 129"/>
        <xdr:cNvSpPr/>
      </xdr:nvSpPr>
      <xdr:spPr>
        <a:xfrm>
          <a:off x="7810500" y="71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162931</xdr:rowOff>
    </xdr:from>
    <xdr:to>
      <xdr:col>45</xdr:col>
      <xdr:colOff>177800</xdr:colOff>
      <xdr:row>41</xdr:row>
      <xdr:rowOff>163441</xdr:rowOff>
    </xdr:to>
    <xdr:cxnSp macro="">
      <xdr:nvCxnSpPr>
        <xdr:cNvPr id="131" name="直線コネクタ 130"/>
        <xdr:cNvCxnSpPr/>
      </xdr:nvCxnSpPr>
      <xdr:spPr>
        <a:xfrm flipV="1">
          <a:off x="7861300" y="7192381"/>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33907</xdr:rowOff>
    </xdr:from>
    <xdr:ext cx="534377" cy="259045"/>
    <xdr:sp macro="" textlink="">
      <xdr:nvSpPr>
        <xdr:cNvPr id="135" name="n_1mainValue【道路】&#10;一人当たり延長"/>
        <xdr:cNvSpPr txBox="1"/>
      </xdr:nvSpPr>
      <xdr:spPr>
        <a:xfrm>
          <a:off x="9359411" y="72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33408</xdr:rowOff>
    </xdr:from>
    <xdr:ext cx="534377" cy="259045"/>
    <xdr:sp macro="" textlink="">
      <xdr:nvSpPr>
        <xdr:cNvPr id="136" name="n_2mainValue【道路】&#10;一人当たり延長"/>
        <xdr:cNvSpPr txBox="1"/>
      </xdr:nvSpPr>
      <xdr:spPr>
        <a:xfrm>
          <a:off x="8483111" y="72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33918</xdr:rowOff>
    </xdr:from>
    <xdr:ext cx="534377" cy="259045"/>
    <xdr:sp macro="" textlink="">
      <xdr:nvSpPr>
        <xdr:cNvPr id="137" name="n_3mainValue【道路】&#10;一人当たり延長"/>
        <xdr:cNvSpPr txBox="1"/>
      </xdr:nvSpPr>
      <xdr:spPr>
        <a:xfrm>
          <a:off x="7594111" y="72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8" name="【橋りょう・トンネル】&#10;有形固定資産減価償却率平均値テキスト"/>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65133</xdr:rowOff>
    </xdr:from>
    <xdr:to>
      <xdr:col>24</xdr:col>
      <xdr:colOff>114300</xdr:colOff>
      <xdr:row>58</xdr:row>
      <xdr:rowOff>166733</xdr:rowOff>
    </xdr:to>
    <xdr:sp macro="" textlink="">
      <xdr:nvSpPr>
        <xdr:cNvPr id="178" name="楕円 177"/>
        <xdr:cNvSpPr/>
      </xdr:nvSpPr>
      <xdr:spPr>
        <a:xfrm>
          <a:off x="45847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88010</xdr:rowOff>
    </xdr:from>
    <xdr:ext cx="405111" cy="259045"/>
    <xdr:sp macro="" textlink="">
      <xdr:nvSpPr>
        <xdr:cNvPr id="179" name="【橋りょう・トンネル】&#10;有形固定資産減価償却率該当値テキスト"/>
        <xdr:cNvSpPr txBox="1"/>
      </xdr:nvSpPr>
      <xdr:spPr>
        <a:xfrm>
          <a:off x="4673600" y="986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80" name="楕円 179"/>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115933</xdr:rowOff>
    </xdr:from>
    <xdr:to>
      <xdr:col>24</xdr:col>
      <xdr:colOff>63500</xdr:colOff>
      <xdr:row>58</xdr:row>
      <xdr:rowOff>125730</xdr:rowOff>
    </xdr:to>
    <xdr:cxnSp macro="">
      <xdr:nvCxnSpPr>
        <xdr:cNvPr id="181" name="直線コネクタ 180"/>
        <xdr:cNvCxnSpPr/>
      </xdr:nvCxnSpPr>
      <xdr:spPr>
        <a:xfrm flipV="1">
          <a:off x="3797300" y="1006003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105954</xdr:rowOff>
    </xdr:from>
    <xdr:to>
      <xdr:col>15</xdr:col>
      <xdr:colOff>101600</xdr:colOff>
      <xdr:row>59</xdr:row>
      <xdr:rowOff>36104</xdr:rowOff>
    </xdr:to>
    <xdr:sp macro="" textlink="">
      <xdr:nvSpPr>
        <xdr:cNvPr id="182" name="楕円 181"/>
        <xdr:cNvSpPr/>
      </xdr:nvSpPr>
      <xdr:spPr>
        <a:xfrm>
          <a:off x="2857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58</xdr:row>
      <xdr:rowOff>156754</xdr:rowOff>
    </xdr:to>
    <xdr:cxnSp macro="">
      <xdr:nvCxnSpPr>
        <xdr:cNvPr id="183" name="直線コネクタ 182"/>
        <xdr:cNvCxnSpPr/>
      </xdr:nvCxnSpPr>
      <xdr:spPr>
        <a:xfrm flipV="1">
          <a:off x="2908300" y="100698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135346</xdr:rowOff>
    </xdr:from>
    <xdr:to>
      <xdr:col>10</xdr:col>
      <xdr:colOff>165100</xdr:colOff>
      <xdr:row>59</xdr:row>
      <xdr:rowOff>65496</xdr:rowOff>
    </xdr:to>
    <xdr:sp macro="" textlink="">
      <xdr:nvSpPr>
        <xdr:cNvPr id="184" name="楕円 183"/>
        <xdr:cNvSpPr/>
      </xdr:nvSpPr>
      <xdr:spPr>
        <a:xfrm>
          <a:off x="1968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156754</xdr:rowOff>
    </xdr:from>
    <xdr:to>
      <xdr:col>15</xdr:col>
      <xdr:colOff>50800</xdr:colOff>
      <xdr:row>59</xdr:row>
      <xdr:rowOff>14696</xdr:rowOff>
    </xdr:to>
    <xdr:cxnSp macro="">
      <xdr:nvCxnSpPr>
        <xdr:cNvPr id="185" name="直線コネクタ 184"/>
        <xdr:cNvCxnSpPr/>
      </xdr:nvCxnSpPr>
      <xdr:spPr>
        <a:xfrm flipV="1">
          <a:off x="2019300" y="101008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87" name="n_2aveValue【橋りょう・トンネル】&#10;有形固定資産減価償却率"/>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8"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167657</xdr:rowOff>
    </xdr:from>
    <xdr:ext cx="405111" cy="259045"/>
    <xdr:sp macro="" textlink="">
      <xdr:nvSpPr>
        <xdr:cNvPr id="189" name="n_1mainValue【橋りょう・トンネル】&#10;有形固定資産減価償却率"/>
        <xdr:cNvSpPr txBox="1"/>
      </xdr:nvSpPr>
      <xdr:spPr>
        <a:xfrm>
          <a:off x="35820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52631</xdr:rowOff>
    </xdr:from>
    <xdr:ext cx="405111" cy="259045"/>
    <xdr:sp macro="" textlink="">
      <xdr:nvSpPr>
        <xdr:cNvPr id="190" name="n_2mainValue【橋りょう・トンネル】&#10;有形固定資産減価償却率"/>
        <xdr:cNvSpPr txBox="1"/>
      </xdr:nvSpPr>
      <xdr:spPr>
        <a:xfrm>
          <a:off x="2705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56623</xdr:rowOff>
    </xdr:from>
    <xdr:ext cx="405111" cy="259045"/>
    <xdr:sp macro="" textlink="">
      <xdr:nvSpPr>
        <xdr:cNvPr id="191" name="n_3mainValue【橋りょう・トンネル】&#10;有形固定資産減価償却率"/>
        <xdr:cNvSpPr txBox="1"/>
      </xdr:nvSpPr>
      <xdr:spPr>
        <a:xfrm>
          <a:off x="1816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124297</xdr:rowOff>
    </xdr:from>
    <xdr:to>
      <xdr:col>55</xdr:col>
      <xdr:colOff>50800</xdr:colOff>
      <xdr:row>64</xdr:row>
      <xdr:rowOff>54447</xdr:rowOff>
    </xdr:to>
    <xdr:sp macro="" textlink="">
      <xdr:nvSpPr>
        <xdr:cNvPr id="230" name="楕円 229"/>
        <xdr:cNvSpPr/>
      </xdr:nvSpPr>
      <xdr:spPr>
        <a:xfrm>
          <a:off x="10426700" y="109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39224</xdr:rowOff>
    </xdr:from>
    <xdr:ext cx="599010" cy="259045"/>
    <xdr:sp macro="" textlink="">
      <xdr:nvSpPr>
        <xdr:cNvPr id="231" name="【橋りょう・トンネル】&#10;一人当たり有形固定資産（償却資産）額該当値テキスト"/>
        <xdr:cNvSpPr txBox="1"/>
      </xdr:nvSpPr>
      <xdr:spPr>
        <a:xfrm>
          <a:off x="10515600" y="1084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124020</xdr:rowOff>
    </xdr:from>
    <xdr:to>
      <xdr:col>50</xdr:col>
      <xdr:colOff>165100</xdr:colOff>
      <xdr:row>64</xdr:row>
      <xdr:rowOff>54170</xdr:rowOff>
    </xdr:to>
    <xdr:sp macro="" textlink="">
      <xdr:nvSpPr>
        <xdr:cNvPr id="232" name="楕円 231"/>
        <xdr:cNvSpPr/>
      </xdr:nvSpPr>
      <xdr:spPr>
        <a:xfrm>
          <a:off x="9588500" y="109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3370</xdr:rowOff>
    </xdr:from>
    <xdr:to>
      <xdr:col>55</xdr:col>
      <xdr:colOff>0</xdr:colOff>
      <xdr:row>64</xdr:row>
      <xdr:rowOff>3647</xdr:rowOff>
    </xdr:to>
    <xdr:cxnSp macro="">
      <xdr:nvCxnSpPr>
        <xdr:cNvPr id="233" name="直線コネクタ 232"/>
        <xdr:cNvCxnSpPr/>
      </xdr:nvCxnSpPr>
      <xdr:spPr>
        <a:xfrm>
          <a:off x="9639300" y="10976170"/>
          <a:ext cx="8382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123230</xdr:rowOff>
    </xdr:from>
    <xdr:to>
      <xdr:col>46</xdr:col>
      <xdr:colOff>38100</xdr:colOff>
      <xdr:row>64</xdr:row>
      <xdr:rowOff>53380</xdr:rowOff>
    </xdr:to>
    <xdr:sp macro="" textlink="">
      <xdr:nvSpPr>
        <xdr:cNvPr id="234" name="楕円 233"/>
        <xdr:cNvSpPr/>
      </xdr:nvSpPr>
      <xdr:spPr>
        <a:xfrm>
          <a:off x="8699500" y="109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2580</xdr:rowOff>
    </xdr:from>
    <xdr:to>
      <xdr:col>50</xdr:col>
      <xdr:colOff>114300</xdr:colOff>
      <xdr:row>64</xdr:row>
      <xdr:rowOff>3370</xdr:rowOff>
    </xdr:to>
    <xdr:cxnSp macro="">
      <xdr:nvCxnSpPr>
        <xdr:cNvPr id="235" name="直線コネクタ 234"/>
        <xdr:cNvCxnSpPr/>
      </xdr:nvCxnSpPr>
      <xdr:spPr>
        <a:xfrm>
          <a:off x="8750300" y="10975380"/>
          <a:ext cx="8890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124036</xdr:rowOff>
    </xdr:from>
    <xdr:to>
      <xdr:col>41</xdr:col>
      <xdr:colOff>101600</xdr:colOff>
      <xdr:row>64</xdr:row>
      <xdr:rowOff>54186</xdr:rowOff>
    </xdr:to>
    <xdr:sp macro="" textlink="">
      <xdr:nvSpPr>
        <xdr:cNvPr id="236" name="楕円 235"/>
        <xdr:cNvSpPr/>
      </xdr:nvSpPr>
      <xdr:spPr>
        <a:xfrm>
          <a:off x="7810500" y="109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2580</xdr:rowOff>
    </xdr:from>
    <xdr:to>
      <xdr:col>45</xdr:col>
      <xdr:colOff>177800</xdr:colOff>
      <xdr:row>64</xdr:row>
      <xdr:rowOff>3386</xdr:rowOff>
    </xdr:to>
    <xdr:cxnSp macro="">
      <xdr:nvCxnSpPr>
        <xdr:cNvPr id="237" name="直線コネクタ 236"/>
        <xdr:cNvCxnSpPr/>
      </xdr:nvCxnSpPr>
      <xdr:spPr>
        <a:xfrm flipV="1">
          <a:off x="7861300" y="10975380"/>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45297</xdr:rowOff>
    </xdr:from>
    <xdr:ext cx="599010" cy="259045"/>
    <xdr:sp macro="" textlink="">
      <xdr:nvSpPr>
        <xdr:cNvPr id="241" name="n_1mainValue【橋りょう・トンネル】&#10;一人当たり有形固定資産（償却資産）額"/>
        <xdr:cNvSpPr txBox="1"/>
      </xdr:nvSpPr>
      <xdr:spPr>
        <a:xfrm>
          <a:off x="9327095" y="1101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44507</xdr:rowOff>
    </xdr:from>
    <xdr:ext cx="599010" cy="259045"/>
    <xdr:sp macro="" textlink="">
      <xdr:nvSpPr>
        <xdr:cNvPr id="242" name="n_2mainValue【橋りょう・トンネル】&#10;一人当たり有形固定資産（償却資産）額"/>
        <xdr:cNvSpPr txBox="1"/>
      </xdr:nvSpPr>
      <xdr:spPr>
        <a:xfrm>
          <a:off x="8450795" y="1101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45313</xdr:rowOff>
    </xdr:from>
    <xdr:ext cx="599010" cy="259045"/>
    <xdr:sp macro="" textlink="">
      <xdr:nvSpPr>
        <xdr:cNvPr id="243" name="n_3mainValue【橋りょう・トンネル】&#10;一人当たり有形固定資産（償却資産）額"/>
        <xdr:cNvSpPr txBox="1"/>
      </xdr:nvSpPr>
      <xdr:spPr>
        <a:xfrm>
          <a:off x="7561795" y="11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3" name="【公営住宅】&#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153036</xdr:rowOff>
    </xdr:from>
    <xdr:to>
      <xdr:col>24</xdr:col>
      <xdr:colOff>114300</xdr:colOff>
      <xdr:row>79</xdr:row>
      <xdr:rowOff>83186</xdr:rowOff>
    </xdr:to>
    <xdr:sp macro="" textlink="">
      <xdr:nvSpPr>
        <xdr:cNvPr id="283" name="楕円 282"/>
        <xdr:cNvSpPr/>
      </xdr:nvSpPr>
      <xdr:spPr>
        <a:xfrm>
          <a:off x="45847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4463</xdr:rowOff>
    </xdr:from>
    <xdr:ext cx="405111" cy="259045"/>
    <xdr:sp macro="" textlink="">
      <xdr:nvSpPr>
        <xdr:cNvPr id="284" name="【公営住宅】&#10;有形固定資産減価償却率該当値テキスト"/>
        <xdr:cNvSpPr txBox="1"/>
      </xdr:nvSpPr>
      <xdr:spPr>
        <a:xfrm>
          <a:off x="4673600"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33020</xdr:rowOff>
    </xdr:from>
    <xdr:to>
      <xdr:col>20</xdr:col>
      <xdr:colOff>38100</xdr:colOff>
      <xdr:row>79</xdr:row>
      <xdr:rowOff>134620</xdr:rowOff>
    </xdr:to>
    <xdr:sp macro="" textlink="">
      <xdr:nvSpPr>
        <xdr:cNvPr id="285" name="楕円 284"/>
        <xdr:cNvSpPr/>
      </xdr:nvSpPr>
      <xdr:spPr>
        <a:xfrm>
          <a:off x="3746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32386</xdr:rowOff>
    </xdr:from>
    <xdr:to>
      <xdr:col>24</xdr:col>
      <xdr:colOff>63500</xdr:colOff>
      <xdr:row>79</xdr:row>
      <xdr:rowOff>83820</xdr:rowOff>
    </xdr:to>
    <xdr:cxnSp macro="">
      <xdr:nvCxnSpPr>
        <xdr:cNvPr id="286" name="直線コネクタ 285"/>
        <xdr:cNvCxnSpPr/>
      </xdr:nvCxnSpPr>
      <xdr:spPr>
        <a:xfrm flipV="1">
          <a:off x="3797300" y="1357693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84455</xdr:rowOff>
    </xdr:from>
    <xdr:to>
      <xdr:col>15</xdr:col>
      <xdr:colOff>101600</xdr:colOff>
      <xdr:row>80</xdr:row>
      <xdr:rowOff>14605</xdr:rowOff>
    </xdr:to>
    <xdr:sp macro="" textlink="">
      <xdr:nvSpPr>
        <xdr:cNvPr id="287" name="楕円 286"/>
        <xdr:cNvSpPr/>
      </xdr:nvSpPr>
      <xdr:spPr>
        <a:xfrm>
          <a:off x="2857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83820</xdr:rowOff>
    </xdr:from>
    <xdr:to>
      <xdr:col>19</xdr:col>
      <xdr:colOff>177800</xdr:colOff>
      <xdr:row>79</xdr:row>
      <xdr:rowOff>135255</xdr:rowOff>
    </xdr:to>
    <xdr:cxnSp macro="">
      <xdr:nvCxnSpPr>
        <xdr:cNvPr id="288" name="直線コネクタ 287"/>
        <xdr:cNvCxnSpPr/>
      </xdr:nvCxnSpPr>
      <xdr:spPr>
        <a:xfrm flipV="1">
          <a:off x="2908300" y="136283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135889</xdr:rowOff>
    </xdr:from>
    <xdr:to>
      <xdr:col>10</xdr:col>
      <xdr:colOff>165100</xdr:colOff>
      <xdr:row>80</xdr:row>
      <xdr:rowOff>66039</xdr:rowOff>
    </xdr:to>
    <xdr:sp macro="" textlink="">
      <xdr:nvSpPr>
        <xdr:cNvPr id="289" name="楕円 288"/>
        <xdr:cNvSpPr/>
      </xdr:nvSpPr>
      <xdr:spPr>
        <a:xfrm>
          <a:off x="1968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135255</xdr:rowOff>
    </xdr:from>
    <xdr:to>
      <xdr:col>15</xdr:col>
      <xdr:colOff>50800</xdr:colOff>
      <xdr:row>80</xdr:row>
      <xdr:rowOff>15239</xdr:rowOff>
    </xdr:to>
    <xdr:cxnSp macro="">
      <xdr:nvCxnSpPr>
        <xdr:cNvPr id="290" name="直線コネクタ 289"/>
        <xdr:cNvCxnSpPr/>
      </xdr:nvCxnSpPr>
      <xdr:spPr>
        <a:xfrm flipV="1">
          <a:off x="2019300" y="136798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2" name="n_2aveValue【公営住宅】&#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93" name="n_3aveValue【公営住宅】&#10;有形固定資産減価償却率"/>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151147</xdr:rowOff>
    </xdr:from>
    <xdr:ext cx="405111" cy="259045"/>
    <xdr:sp macro="" textlink="">
      <xdr:nvSpPr>
        <xdr:cNvPr id="294" name="n_1mainValue【公営住宅】&#10;有形固定資産減価償却率"/>
        <xdr:cNvSpPr txBox="1"/>
      </xdr:nvSpPr>
      <xdr:spPr>
        <a:xfrm>
          <a:off x="3582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31132</xdr:rowOff>
    </xdr:from>
    <xdr:ext cx="405111" cy="259045"/>
    <xdr:sp macro="" textlink="">
      <xdr:nvSpPr>
        <xdr:cNvPr id="295" name="n_2mainValue【公営住宅】&#10;有形固定資産減価償却率"/>
        <xdr:cNvSpPr txBox="1"/>
      </xdr:nvSpPr>
      <xdr:spPr>
        <a:xfrm>
          <a:off x="2705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82566</xdr:rowOff>
    </xdr:from>
    <xdr:ext cx="405111" cy="259045"/>
    <xdr:sp macro="" textlink="">
      <xdr:nvSpPr>
        <xdr:cNvPr id="296" name="n_3mainValue【公営住宅】&#10;有形固定資産減価償却率"/>
        <xdr:cNvSpPr txBox="1"/>
      </xdr:nvSpPr>
      <xdr:spPr>
        <a:xfrm>
          <a:off x="1816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49785</xdr:rowOff>
    </xdr:from>
    <xdr:to>
      <xdr:col>55</xdr:col>
      <xdr:colOff>50800</xdr:colOff>
      <xdr:row>86</xdr:row>
      <xdr:rowOff>151385</xdr:rowOff>
    </xdr:to>
    <xdr:sp macro="" textlink="">
      <xdr:nvSpPr>
        <xdr:cNvPr id="335" name="楕円 334"/>
        <xdr:cNvSpPr/>
      </xdr:nvSpPr>
      <xdr:spPr>
        <a:xfrm>
          <a:off x="10426700" y="147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136162</xdr:rowOff>
    </xdr:from>
    <xdr:ext cx="469744" cy="259045"/>
    <xdr:sp macro="" textlink="">
      <xdr:nvSpPr>
        <xdr:cNvPr id="336" name="【公営住宅】&#10;一人当たり面積該当値テキスト"/>
        <xdr:cNvSpPr txBox="1"/>
      </xdr:nvSpPr>
      <xdr:spPr>
        <a:xfrm>
          <a:off x="10515600" y="147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49403</xdr:rowOff>
    </xdr:from>
    <xdr:to>
      <xdr:col>50</xdr:col>
      <xdr:colOff>165100</xdr:colOff>
      <xdr:row>86</xdr:row>
      <xdr:rowOff>151003</xdr:rowOff>
    </xdr:to>
    <xdr:sp macro="" textlink="">
      <xdr:nvSpPr>
        <xdr:cNvPr id="337" name="楕円 336"/>
        <xdr:cNvSpPr/>
      </xdr:nvSpPr>
      <xdr:spPr>
        <a:xfrm>
          <a:off x="9588500" y="147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100203</xdr:rowOff>
    </xdr:from>
    <xdr:to>
      <xdr:col>55</xdr:col>
      <xdr:colOff>0</xdr:colOff>
      <xdr:row>86</xdr:row>
      <xdr:rowOff>100585</xdr:rowOff>
    </xdr:to>
    <xdr:cxnSp macro="">
      <xdr:nvCxnSpPr>
        <xdr:cNvPr id="338" name="直線コネクタ 337"/>
        <xdr:cNvCxnSpPr/>
      </xdr:nvCxnSpPr>
      <xdr:spPr>
        <a:xfrm>
          <a:off x="9639300" y="14844903"/>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49213</xdr:rowOff>
    </xdr:from>
    <xdr:to>
      <xdr:col>46</xdr:col>
      <xdr:colOff>38100</xdr:colOff>
      <xdr:row>86</xdr:row>
      <xdr:rowOff>150813</xdr:rowOff>
    </xdr:to>
    <xdr:sp macro="" textlink="">
      <xdr:nvSpPr>
        <xdr:cNvPr id="339" name="楕円 338"/>
        <xdr:cNvSpPr/>
      </xdr:nvSpPr>
      <xdr:spPr>
        <a:xfrm>
          <a:off x="8699500" y="147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100013</xdr:rowOff>
    </xdr:from>
    <xdr:to>
      <xdr:col>50</xdr:col>
      <xdr:colOff>114300</xdr:colOff>
      <xdr:row>86</xdr:row>
      <xdr:rowOff>100203</xdr:rowOff>
    </xdr:to>
    <xdr:cxnSp macro="">
      <xdr:nvCxnSpPr>
        <xdr:cNvPr id="340" name="直線コネクタ 339"/>
        <xdr:cNvCxnSpPr/>
      </xdr:nvCxnSpPr>
      <xdr:spPr>
        <a:xfrm>
          <a:off x="8750300" y="1484471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49403</xdr:rowOff>
    </xdr:from>
    <xdr:to>
      <xdr:col>41</xdr:col>
      <xdr:colOff>101600</xdr:colOff>
      <xdr:row>86</xdr:row>
      <xdr:rowOff>151003</xdr:rowOff>
    </xdr:to>
    <xdr:sp macro="" textlink="">
      <xdr:nvSpPr>
        <xdr:cNvPr id="341" name="楕円 340"/>
        <xdr:cNvSpPr/>
      </xdr:nvSpPr>
      <xdr:spPr>
        <a:xfrm>
          <a:off x="7810500" y="147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100013</xdr:rowOff>
    </xdr:from>
    <xdr:to>
      <xdr:col>45</xdr:col>
      <xdr:colOff>177800</xdr:colOff>
      <xdr:row>86</xdr:row>
      <xdr:rowOff>100203</xdr:rowOff>
    </xdr:to>
    <xdr:cxnSp macro="">
      <xdr:nvCxnSpPr>
        <xdr:cNvPr id="342" name="直線コネクタ 341"/>
        <xdr:cNvCxnSpPr/>
      </xdr:nvCxnSpPr>
      <xdr:spPr>
        <a:xfrm flipV="1">
          <a:off x="7861300" y="1484471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4" name="n_2aveValue【公営住宅】&#10;一人当たり面積"/>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45"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142130</xdr:rowOff>
    </xdr:from>
    <xdr:ext cx="469744" cy="259045"/>
    <xdr:sp macro="" textlink="">
      <xdr:nvSpPr>
        <xdr:cNvPr id="346" name="n_1mainValue【公営住宅】&#10;一人当たり面積"/>
        <xdr:cNvSpPr txBox="1"/>
      </xdr:nvSpPr>
      <xdr:spPr>
        <a:xfrm>
          <a:off x="9391727" y="1488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141940</xdr:rowOff>
    </xdr:from>
    <xdr:ext cx="469744" cy="259045"/>
    <xdr:sp macro="" textlink="">
      <xdr:nvSpPr>
        <xdr:cNvPr id="347" name="n_2mainValue【公営住宅】&#10;一人当たり面積"/>
        <xdr:cNvSpPr txBox="1"/>
      </xdr:nvSpPr>
      <xdr:spPr>
        <a:xfrm>
          <a:off x="8515427" y="148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142130</xdr:rowOff>
    </xdr:from>
    <xdr:ext cx="469744" cy="259045"/>
    <xdr:sp macro="" textlink="">
      <xdr:nvSpPr>
        <xdr:cNvPr id="348" name="n_3mainValue【公営住宅】&#10;一人当たり面積"/>
        <xdr:cNvSpPr txBox="1"/>
      </xdr:nvSpPr>
      <xdr:spPr>
        <a:xfrm>
          <a:off x="7626427" y="1488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395" name="【認定こども園・幼稚園・保育所】&#10;有形固定資産減価償却率平均値テキスト"/>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99" name="フローチャート: 判断 398"/>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05" name="楕円 404"/>
        <xdr:cNvSpPr/>
      </xdr:nvSpPr>
      <xdr:spPr>
        <a:xfrm>
          <a:off x="16268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126292</xdr:rowOff>
    </xdr:from>
    <xdr:ext cx="405111" cy="259045"/>
    <xdr:sp macro="" textlink="">
      <xdr:nvSpPr>
        <xdr:cNvPr id="406" name="【認定こども園・幼稚園・保育所】&#10;有形固定資産減価償却率該当値テキスト"/>
        <xdr:cNvSpPr txBox="1"/>
      </xdr:nvSpPr>
      <xdr:spPr>
        <a:xfrm>
          <a:off x="16357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53159</xdr:rowOff>
    </xdr:from>
    <xdr:to>
      <xdr:col>81</xdr:col>
      <xdr:colOff>101600</xdr:colOff>
      <xdr:row>38</xdr:row>
      <xdr:rowOff>154759</xdr:rowOff>
    </xdr:to>
    <xdr:sp macro="" textlink="">
      <xdr:nvSpPr>
        <xdr:cNvPr id="407" name="楕円 406"/>
        <xdr:cNvSpPr/>
      </xdr:nvSpPr>
      <xdr:spPr>
        <a:xfrm>
          <a:off x="15430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27215</xdr:rowOff>
    </xdr:from>
    <xdr:to>
      <xdr:col>85</xdr:col>
      <xdr:colOff>127000</xdr:colOff>
      <xdr:row>38</xdr:row>
      <xdr:rowOff>103959</xdr:rowOff>
    </xdr:to>
    <xdr:cxnSp macro="">
      <xdr:nvCxnSpPr>
        <xdr:cNvPr id="408" name="直線コネクタ 407"/>
        <xdr:cNvCxnSpPr/>
      </xdr:nvCxnSpPr>
      <xdr:spPr>
        <a:xfrm flipV="1">
          <a:off x="15481300" y="6542315"/>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409" name="楕円 408"/>
        <xdr:cNvSpPr/>
      </xdr:nvSpPr>
      <xdr:spPr>
        <a:xfrm>
          <a:off x="1454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103959</xdr:rowOff>
    </xdr:from>
    <xdr:to>
      <xdr:col>81</xdr:col>
      <xdr:colOff>50800</xdr:colOff>
      <xdr:row>39</xdr:row>
      <xdr:rowOff>7620</xdr:rowOff>
    </xdr:to>
    <xdr:cxnSp macro="">
      <xdr:nvCxnSpPr>
        <xdr:cNvPr id="410" name="直線コネクタ 409"/>
        <xdr:cNvCxnSpPr/>
      </xdr:nvCxnSpPr>
      <xdr:spPr>
        <a:xfrm flipV="1">
          <a:off x="14592300" y="661905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31931</xdr:rowOff>
    </xdr:from>
    <xdr:to>
      <xdr:col>72</xdr:col>
      <xdr:colOff>38100</xdr:colOff>
      <xdr:row>39</xdr:row>
      <xdr:rowOff>133531</xdr:rowOff>
    </xdr:to>
    <xdr:sp macro="" textlink="">
      <xdr:nvSpPr>
        <xdr:cNvPr id="411" name="楕円 410"/>
        <xdr:cNvSpPr/>
      </xdr:nvSpPr>
      <xdr:spPr>
        <a:xfrm>
          <a:off x="13652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xdr:rowOff>
    </xdr:from>
    <xdr:to>
      <xdr:col>76</xdr:col>
      <xdr:colOff>114300</xdr:colOff>
      <xdr:row>39</xdr:row>
      <xdr:rowOff>82731</xdr:rowOff>
    </xdr:to>
    <xdr:cxnSp macro="">
      <xdr:nvCxnSpPr>
        <xdr:cNvPr id="412" name="直線コネクタ 411"/>
        <xdr:cNvCxnSpPr/>
      </xdr:nvCxnSpPr>
      <xdr:spPr>
        <a:xfrm flipV="1">
          <a:off x="13703300" y="669417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13" name="n_1aveValue【認定こども園・幼稚園・保育所】&#10;有形固定資産減価償却率"/>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414" name="n_2aveValue【認定こども園・幼稚園・保育所】&#10;有形固定資産減価償却率"/>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15" name="n_3aveValue【認定こども園・幼稚園・保育所】&#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145886</xdr:rowOff>
    </xdr:from>
    <xdr:ext cx="405111" cy="259045"/>
    <xdr:sp macro="" textlink="">
      <xdr:nvSpPr>
        <xdr:cNvPr id="416" name="n_1mainValue【認定こども園・幼稚園・保育所】&#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417" name="n_2mainValue【認定こども園・幼稚園・保育所】&#10;有形固定資産減価償却率"/>
        <xdr:cNvSpPr txBox="1"/>
      </xdr:nvSpPr>
      <xdr:spPr>
        <a:xfrm>
          <a:off x="14389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124658</xdr:rowOff>
    </xdr:from>
    <xdr:ext cx="405111" cy="259045"/>
    <xdr:sp macro="" textlink="">
      <xdr:nvSpPr>
        <xdr:cNvPr id="418" name="n_3mainValue【認定こども園・幼稚園・保育所】&#10;有形固定資産減価償却率"/>
        <xdr:cNvSpPr txBox="1"/>
      </xdr:nvSpPr>
      <xdr:spPr>
        <a:xfrm>
          <a:off x="13500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445" name="【認定こども園・幼稚園・保育所】&#10;一人当たり面積平均値テキスト"/>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49" name="フローチャート: 判断 448"/>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20828</xdr:rowOff>
    </xdr:from>
    <xdr:to>
      <xdr:col>116</xdr:col>
      <xdr:colOff>114300</xdr:colOff>
      <xdr:row>40</xdr:row>
      <xdr:rowOff>122428</xdr:rowOff>
    </xdr:to>
    <xdr:sp macro="" textlink="">
      <xdr:nvSpPr>
        <xdr:cNvPr id="455" name="楕円 454"/>
        <xdr:cNvSpPr/>
      </xdr:nvSpPr>
      <xdr:spPr>
        <a:xfrm>
          <a:off x="22110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107205</xdr:rowOff>
    </xdr:from>
    <xdr:ext cx="469744" cy="259045"/>
    <xdr:sp macro="" textlink="">
      <xdr:nvSpPr>
        <xdr:cNvPr id="456" name="【認定こども園・幼稚園・保育所】&#10;一人当たり面積該当値テキスト"/>
        <xdr:cNvSpPr txBox="1"/>
      </xdr:nvSpPr>
      <xdr:spPr>
        <a:xfrm>
          <a:off x="22199600" y="679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457" name="楕円 456"/>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71628</xdr:rowOff>
    </xdr:to>
    <xdr:cxnSp macro="">
      <xdr:nvCxnSpPr>
        <xdr:cNvPr id="458" name="直線コネクタ 457"/>
        <xdr:cNvCxnSpPr/>
      </xdr:nvCxnSpPr>
      <xdr:spPr>
        <a:xfrm>
          <a:off x="21323300" y="692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xdr:rowOff>
    </xdr:from>
    <xdr:to>
      <xdr:col>107</xdr:col>
      <xdr:colOff>101600</xdr:colOff>
      <xdr:row>40</xdr:row>
      <xdr:rowOff>115570</xdr:rowOff>
    </xdr:to>
    <xdr:sp macro="" textlink="">
      <xdr:nvSpPr>
        <xdr:cNvPr id="459" name="楕円 458"/>
        <xdr:cNvSpPr/>
      </xdr:nvSpPr>
      <xdr:spPr>
        <a:xfrm>
          <a:off x="2038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64770</xdr:rowOff>
    </xdr:from>
    <xdr:to>
      <xdr:col>111</xdr:col>
      <xdr:colOff>177800</xdr:colOff>
      <xdr:row>40</xdr:row>
      <xdr:rowOff>67056</xdr:rowOff>
    </xdr:to>
    <xdr:cxnSp macro="">
      <xdr:nvCxnSpPr>
        <xdr:cNvPr id="460" name="直線コネクタ 459"/>
        <xdr:cNvCxnSpPr/>
      </xdr:nvCxnSpPr>
      <xdr:spPr>
        <a:xfrm>
          <a:off x="20434300" y="692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xdr:rowOff>
    </xdr:from>
    <xdr:to>
      <xdr:col>102</xdr:col>
      <xdr:colOff>165100</xdr:colOff>
      <xdr:row>40</xdr:row>
      <xdr:rowOff>117856</xdr:rowOff>
    </xdr:to>
    <xdr:sp macro="" textlink="">
      <xdr:nvSpPr>
        <xdr:cNvPr id="461" name="楕円 460"/>
        <xdr:cNvSpPr/>
      </xdr:nvSpPr>
      <xdr:spPr>
        <a:xfrm>
          <a:off x="19494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64770</xdr:rowOff>
    </xdr:from>
    <xdr:to>
      <xdr:col>107</xdr:col>
      <xdr:colOff>50800</xdr:colOff>
      <xdr:row>40</xdr:row>
      <xdr:rowOff>67056</xdr:rowOff>
    </xdr:to>
    <xdr:cxnSp macro="">
      <xdr:nvCxnSpPr>
        <xdr:cNvPr id="462" name="直線コネクタ 461"/>
        <xdr:cNvCxnSpPr/>
      </xdr:nvCxnSpPr>
      <xdr:spPr>
        <a:xfrm flipV="1">
          <a:off x="19545300" y="692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63" name="n_1ave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64" name="n_2ave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65" name="n_3ave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466" name="n_1mainValue【認定こども園・幼稚園・保育所】&#10;一人当たり面積"/>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106697</xdr:rowOff>
    </xdr:from>
    <xdr:ext cx="469744" cy="259045"/>
    <xdr:sp macro="" textlink="">
      <xdr:nvSpPr>
        <xdr:cNvPr id="467" name="n_2mainValue【認定こども園・幼稚園・保育所】&#10;一人当たり面積"/>
        <xdr:cNvSpPr txBox="1"/>
      </xdr:nvSpPr>
      <xdr:spPr>
        <a:xfrm>
          <a:off x="20199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108983</xdr:rowOff>
    </xdr:from>
    <xdr:ext cx="469744" cy="259045"/>
    <xdr:sp macro="" textlink="">
      <xdr:nvSpPr>
        <xdr:cNvPr id="468" name="n_3mainValue【認定こども園・幼稚園・保育所】&#10;一人当たり面積"/>
        <xdr:cNvSpPr txBox="1"/>
      </xdr:nvSpPr>
      <xdr:spPr>
        <a:xfrm>
          <a:off x="19310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99"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3" name="フローチャート: 判断 502"/>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42273</xdr:rowOff>
    </xdr:from>
    <xdr:to>
      <xdr:col>85</xdr:col>
      <xdr:colOff>177800</xdr:colOff>
      <xdr:row>57</xdr:row>
      <xdr:rowOff>143873</xdr:rowOff>
    </xdr:to>
    <xdr:sp macro="" textlink="">
      <xdr:nvSpPr>
        <xdr:cNvPr id="509" name="楕円 508"/>
        <xdr:cNvSpPr/>
      </xdr:nvSpPr>
      <xdr:spPr>
        <a:xfrm>
          <a:off x="162687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65150</xdr:rowOff>
    </xdr:from>
    <xdr:ext cx="405111" cy="259045"/>
    <xdr:sp macro="" textlink="">
      <xdr:nvSpPr>
        <xdr:cNvPr id="510" name="【学校施設】&#10;有形固定資産減価償却率該当値テキスト"/>
        <xdr:cNvSpPr txBox="1"/>
      </xdr:nvSpPr>
      <xdr:spPr>
        <a:xfrm>
          <a:off x="16357600" y="966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71665</xdr:rowOff>
    </xdr:from>
    <xdr:to>
      <xdr:col>81</xdr:col>
      <xdr:colOff>101600</xdr:colOff>
      <xdr:row>58</xdr:row>
      <xdr:rowOff>1815</xdr:rowOff>
    </xdr:to>
    <xdr:sp macro="" textlink="">
      <xdr:nvSpPr>
        <xdr:cNvPr id="511" name="楕円 510"/>
        <xdr:cNvSpPr/>
      </xdr:nvSpPr>
      <xdr:spPr>
        <a:xfrm>
          <a:off x="15430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93073</xdr:rowOff>
    </xdr:from>
    <xdr:to>
      <xdr:col>85</xdr:col>
      <xdr:colOff>127000</xdr:colOff>
      <xdr:row>57</xdr:row>
      <xdr:rowOff>122465</xdr:rowOff>
    </xdr:to>
    <xdr:cxnSp macro="">
      <xdr:nvCxnSpPr>
        <xdr:cNvPr id="512" name="直線コネクタ 511"/>
        <xdr:cNvCxnSpPr/>
      </xdr:nvCxnSpPr>
      <xdr:spPr>
        <a:xfrm flipV="1">
          <a:off x="15481300" y="986572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107587</xdr:rowOff>
    </xdr:from>
    <xdr:to>
      <xdr:col>76</xdr:col>
      <xdr:colOff>165100</xdr:colOff>
      <xdr:row>58</xdr:row>
      <xdr:rowOff>37737</xdr:rowOff>
    </xdr:to>
    <xdr:sp macro="" textlink="">
      <xdr:nvSpPr>
        <xdr:cNvPr id="513" name="楕円 512"/>
        <xdr:cNvSpPr/>
      </xdr:nvSpPr>
      <xdr:spPr>
        <a:xfrm>
          <a:off x="14541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57</xdr:row>
      <xdr:rowOff>158387</xdr:rowOff>
    </xdr:to>
    <xdr:cxnSp macro="">
      <xdr:nvCxnSpPr>
        <xdr:cNvPr id="514" name="直線コネクタ 513"/>
        <xdr:cNvCxnSpPr/>
      </xdr:nvCxnSpPr>
      <xdr:spPr>
        <a:xfrm flipV="1">
          <a:off x="14592300" y="98951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515" name="楕円 514"/>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158387</xdr:rowOff>
    </xdr:from>
    <xdr:to>
      <xdr:col>76</xdr:col>
      <xdr:colOff>114300</xdr:colOff>
      <xdr:row>58</xdr:row>
      <xdr:rowOff>22860</xdr:rowOff>
    </xdr:to>
    <xdr:cxnSp macro="">
      <xdr:nvCxnSpPr>
        <xdr:cNvPr id="516" name="直線コネクタ 515"/>
        <xdr:cNvCxnSpPr/>
      </xdr:nvCxnSpPr>
      <xdr:spPr>
        <a:xfrm flipV="1">
          <a:off x="13703300" y="99310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517"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518" name="n_2aveValue【学校施設】&#10;有形固定資産減価償却率"/>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519" name="n_3aveValue【学校施設】&#10;有形固定資産減価償却率"/>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18342</xdr:rowOff>
    </xdr:from>
    <xdr:ext cx="405111" cy="259045"/>
    <xdr:sp macro="" textlink="">
      <xdr:nvSpPr>
        <xdr:cNvPr id="520" name="n_1mainValue【学校施設】&#10;有形固定資産減価償却率"/>
        <xdr:cNvSpPr txBox="1"/>
      </xdr:nvSpPr>
      <xdr:spPr>
        <a:xfrm>
          <a:off x="152660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54264</xdr:rowOff>
    </xdr:from>
    <xdr:ext cx="405111" cy="259045"/>
    <xdr:sp macro="" textlink="">
      <xdr:nvSpPr>
        <xdr:cNvPr id="521" name="n_2mainValue【学校施設】&#10;有形固定資産減価償却率"/>
        <xdr:cNvSpPr txBox="1"/>
      </xdr:nvSpPr>
      <xdr:spPr>
        <a:xfrm>
          <a:off x="14389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522" name="n_3mainValue【学校施設】&#10;有形固定資産減価償却率"/>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53" name="【学校施設】&#10;一人当たり面積平均値テキスト"/>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7" name="フローチャート: 判断 556"/>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67963</xdr:rowOff>
    </xdr:from>
    <xdr:to>
      <xdr:col>116</xdr:col>
      <xdr:colOff>114300</xdr:colOff>
      <xdr:row>63</xdr:row>
      <xdr:rowOff>169563</xdr:rowOff>
    </xdr:to>
    <xdr:sp macro="" textlink="">
      <xdr:nvSpPr>
        <xdr:cNvPr id="563" name="楕円 562"/>
        <xdr:cNvSpPr/>
      </xdr:nvSpPr>
      <xdr:spPr>
        <a:xfrm>
          <a:off x="22110700" y="108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154340</xdr:rowOff>
    </xdr:from>
    <xdr:ext cx="469744" cy="259045"/>
    <xdr:sp macro="" textlink="">
      <xdr:nvSpPr>
        <xdr:cNvPr id="564" name="【学校施設】&#10;一人当たり面積該当値テキスト"/>
        <xdr:cNvSpPr txBox="1"/>
      </xdr:nvSpPr>
      <xdr:spPr>
        <a:xfrm>
          <a:off x="22199600" y="107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63936</xdr:rowOff>
    </xdr:from>
    <xdr:to>
      <xdr:col>112</xdr:col>
      <xdr:colOff>38100</xdr:colOff>
      <xdr:row>63</xdr:row>
      <xdr:rowOff>165536</xdr:rowOff>
    </xdr:to>
    <xdr:sp macro="" textlink="">
      <xdr:nvSpPr>
        <xdr:cNvPr id="565" name="楕円 564"/>
        <xdr:cNvSpPr/>
      </xdr:nvSpPr>
      <xdr:spPr>
        <a:xfrm>
          <a:off x="21272500" y="1086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114736</xdr:rowOff>
    </xdr:from>
    <xdr:to>
      <xdr:col>116</xdr:col>
      <xdr:colOff>63500</xdr:colOff>
      <xdr:row>63</xdr:row>
      <xdr:rowOff>118763</xdr:rowOff>
    </xdr:to>
    <xdr:cxnSp macro="">
      <xdr:nvCxnSpPr>
        <xdr:cNvPr id="566" name="直線コネクタ 565"/>
        <xdr:cNvCxnSpPr/>
      </xdr:nvCxnSpPr>
      <xdr:spPr>
        <a:xfrm>
          <a:off x="21323300" y="10916086"/>
          <a:ext cx="8382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61867</xdr:rowOff>
    </xdr:from>
    <xdr:to>
      <xdr:col>107</xdr:col>
      <xdr:colOff>101600</xdr:colOff>
      <xdr:row>63</xdr:row>
      <xdr:rowOff>163467</xdr:rowOff>
    </xdr:to>
    <xdr:sp macro="" textlink="">
      <xdr:nvSpPr>
        <xdr:cNvPr id="567" name="楕円 566"/>
        <xdr:cNvSpPr/>
      </xdr:nvSpPr>
      <xdr:spPr>
        <a:xfrm>
          <a:off x="20383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112667</xdr:rowOff>
    </xdr:from>
    <xdr:to>
      <xdr:col>111</xdr:col>
      <xdr:colOff>177800</xdr:colOff>
      <xdr:row>63</xdr:row>
      <xdr:rowOff>114736</xdr:rowOff>
    </xdr:to>
    <xdr:cxnSp macro="">
      <xdr:nvCxnSpPr>
        <xdr:cNvPr id="568" name="直線コネクタ 567"/>
        <xdr:cNvCxnSpPr/>
      </xdr:nvCxnSpPr>
      <xdr:spPr>
        <a:xfrm>
          <a:off x="20434300" y="10914017"/>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63936</xdr:rowOff>
    </xdr:from>
    <xdr:to>
      <xdr:col>102</xdr:col>
      <xdr:colOff>165100</xdr:colOff>
      <xdr:row>63</xdr:row>
      <xdr:rowOff>165536</xdr:rowOff>
    </xdr:to>
    <xdr:sp macro="" textlink="">
      <xdr:nvSpPr>
        <xdr:cNvPr id="569" name="楕円 568"/>
        <xdr:cNvSpPr/>
      </xdr:nvSpPr>
      <xdr:spPr>
        <a:xfrm>
          <a:off x="19494500" y="1086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112667</xdr:rowOff>
    </xdr:from>
    <xdr:to>
      <xdr:col>107</xdr:col>
      <xdr:colOff>50800</xdr:colOff>
      <xdr:row>63</xdr:row>
      <xdr:rowOff>114736</xdr:rowOff>
    </xdr:to>
    <xdr:cxnSp macro="">
      <xdr:nvCxnSpPr>
        <xdr:cNvPr id="570" name="直線コネクタ 569"/>
        <xdr:cNvCxnSpPr/>
      </xdr:nvCxnSpPr>
      <xdr:spPr>
        <a:xfrm flipV="1">
          <a:off x="19545300" y="10914017"/>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71" name="n_1aveValue【学校施設】&#10;一人当たり面積"/>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72" name="n_2aveValue【学校施設】&#10;一人当たり面積"/>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73"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156663</xdr:rowOff>
    </xdr:from>
    <xdr:ext cx="469744" cy="259045"/>
    <xdr:sp macro="" textlink="">
      <xdr:nvSpPr>
        <xdr:cNvPr id="574" name="n_1mainValue【学校施設】&#10;一人当たり面積"/>
        <xdr:cNvSpPr txBox="1"/>
      </xdr:nvSpPr>
      <xdr:spPr>
        <a:xfrm>
          <a:off x="21075727" y="1095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154594</xdr:rowOff>
    </xdr:from>
    <xdr:ext cx="469744" cy="259045"/>
    <xdr:sp macro="" textlink="">
      <xdr:nvSpPr>
        <xdr:cNvPr id="575" name="n_2mainValue【学校施設】&#10;一人当たり面積"/>
        <xdr:cNvSpPr txBox="1"/>
      </xdr:nvSpPr>
      <xdr:spPr>
        <a:xfrm>
          <a:off x="201994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156663</xdr:rowOff>
    </xdr:from>
    <xdr:ext cx="469744" cy="259045"/>
    <xdr:sp macro="" textlink="">
      <xdr:nvSpPr>
        <xdr:cNvPr id="576" name="n_3mainValue【学校施設】&#10;一人当たり面積"/>
        <xdr:cNvSpPr txBox="1"/>
      </xdr:nvSpPr>
      <xdr:spPr>
        <a:xfrm>
          <a:off x="19310427" y="1095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602" name="直線コネクタ 601"/>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03"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04" name="直線コネクタ 603"/>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86558</xdr:rowOff>
    </xdr:from>
    <xdr:ext cx="405111" cy="259045"/>
    <xdr:sp macro="" textlink="">
      <xdr:nvSpPr>
        <xdr:cNvPr id="607" name="【児童館】&#10;有形固定資産減価償却率平均値テキスト"/>
        <xdr:cNvSpPr txBox="1"/>
      </xdr:nvSpPr>
      <xdr:spPr>
        <a:xfrm>
          <a:off x="16357600" y="1380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608" name="フローチャート: 判断 607"/>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09" name="フローチャート: 判断 608"/>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610" name="フローチャート: 判断 609"/>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611" name="フローチャート: 判断 610"/>
        <xdr:cNvSpPr/>
      </xdr:nvSpPr>
      <xdr:spPr>
        <a:xfrm>
          <a:off x="13652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98334</xdr:rowOff>
    </xdr:from>
    <xdr:to>
      <xdr:col>85</xdr:col>
      <xdr:colOff>177800</xdr:colOff>
      <xdr:row>78</xdr:row>
      <xdr:rowOff>28484</xdr:rowOff>
    </xdr:to>
    <xdr:sp macro="" textlink="">
      <xdr:nvSpPr>
        <xdr:cNvPr id="617" name="楕円 616"/>
        <xdr:cNvSpPr/>
      </xdr:nvSpPr>
      <xdr:spPr>
        <a:xfrm>
          <a:off x="16268700" y="132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13261</xdr:rowOff>
    </xdr:from>
    <xdr:ext cx="405111" cy="259045"/>
    <xdr:sp macro="" textlink="">
      <xdr:nvSpPr>
        <xdr:cNvPr id="618" name="【児童館】&#10;有形固定資産減価償却率該当値テキスト"/>
        <xdr:cNvSpPr txBox="1"/>
      </xdr:nvSpPr>
      <xdr:spPr>
        <a:xfrm>
          <a:off x="16357600" y="1321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82566</xdr:rowOff>
    </xdr:from>
    <xdr:ext cx="405111" cy="259045"/>
    <xdr:sp macro="" textlink="">
      <xdr:nvSpPr>
        <xdr:cNvPr id="619" name="n_1aveValue【児童館】&#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152779</xdr:rowOff>
    </xdr:from>
    <xdr:ext cx="405111" cy="259045"/>
    <xdr:sp macro="" textlink="">
      <xdr:nvSpPr>
        <xdr:cNvPr id="620" name="n_2aveValue【児童館】&#10;有形固定資産減価償却率"/>
        <xdr:cNvSpPr txBox="1"/>
      </xdr:nvSpPr>
      <xdr:spPr>
        <a:xfrm>
          <a:off x="14389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98896</xdr:rowOff>
    </xdr:from>
    <xdr:ext cx="405111" cy="259045"/>
    <xdr:sp macro="" textlink="">
      <xdr:nvSpPr>
        <xdr:cNvPr id="621" name="n_3aveValue【児童館】&#10;有形固定資産減価償却率"/>
        <xdr:cNvSpPr txBox="1"/>
      </xdr:nvSpPr>
      <xdr:spPr>
        <a:xfrm>
          <a:off x="13500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2" name="直線コネクタ 6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3" name="テキスト ボックス 6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4" name="直線コネクタ 6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5" name="テキスト ボックス 6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6" name="直線コネクタ 6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7" name="テキスト ボックス 6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8" name="直線コネクタ 6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9" name="テキスト ボックス 6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0" name="直線コネクタ 6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1" name="テキスト ボックス 6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45" name="直線コネクタ 644"/>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46"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47" name="直線コネクタ 646"/>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48"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49" name="直線コネクタ 648"/>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50"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51" name="フローチャート: 判断 650"/>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52" name="フローチャート: 判断 651"/>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53" name="フローチャート: 判断 65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54" name="フローチャート: 判断 653"/>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60" name="楕円 659"/>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85107</xdr:rowOff>
    </xdr:from>
    <xdr:ext cx="469744" cy="259045"/>
    <xdr:sp macro="" textlink="">
      <xdr:nvSpPr>
        <xdr:cNvPr id="661" name="【児童館】&#10;一人当たり面積該当値テキスト"/>
        <xdr:cNvSpPr txBox="1"/>
      </xdr:nvSpPr>
      <xdr:spPr>
        <a:xfrm>
          <a:off x="22199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29227</xdr:rowOff>
    </xdr:from>
    <xdr:ext cx="469744" cy="259045"/>
    <xdr:sp macro="" textlink="">
      <xdr:nvSpPr>
        <xdr:cNvPr id="662"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63"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52088</xdr:rowOff>
    </xdr:from>
    <xdr:ext cx="469744" cy="259045"/>
    <xdr:sp macro="" textlink="">
      <xdr:nvSpPr>
        <xdr:cNvPr id="664" name="n_3aveValue【児童館】&#10;一人当たり面積"/>
        <xdr:cNvSpPr txBox="1"/>
      </xdr:nvSpPr>
      <xdr:spPr>
        <a:xfrm>
          <a:off x="19310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5" name="テキスト ボックス 67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6" name="直線コネクタ 67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7" name="テキスト ボックス 67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8" name="直線コネクタ 67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9" name="テキスト ボックス 67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0" name="直線コネクタ 67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1" name="テキスト ボックス 68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2" name="直線コネクタ 68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3" name="テキスト ボックス 68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4" name="直線コネクタ 68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5" name="テキスト ボックス 68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7" name="テキスト ボックス 6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89" name="直線コネクタ 688"/>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690"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691" name="直線コネクタ 690"/>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9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3" name="直線コネクタ 69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694" name="【公民館】&#10;有形固定資産減価償却率平均値テキスト"/>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95" name="フローチャート: 判断 694"/>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96" name="フローチャート: 判断 695"/>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697" name="フローチャート: 判断 696"/>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98" name="フローチャート: 判断 697"/>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9" name="テキスト ボックス 6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6350</xdr:rowOff>
    </xdr:from>
    <xdr:to>
      <xdr:col>85</xdr:col>
      <xdr:colOff>177800</xdr:colOff>
      <xdr:row>100</xdr:row>
      <xdr:rowOff>107950</xdr:rowOff>
    </xdr:to>
    <xdr:sp macro="" textlink="">
      <xdr:nvSpPr>
        <xdr:cNvPr id="704" name="楕円 703"/>
        <xdr:cNvSpPr/>
      </xdr:nvSpPr>
      <xdr:spPr>
        <a:xfrm>
          <a:off x="162687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92727</xdr:rowOff>
    </xdr:from>
    <xdr:ext cx="405111" cy="259045"/>
    <xdr:sp macro="" textlink="">
      <xdr:nvSpPr>
        <xdr:cNvPr id="705" name="【公民館】&#10;有形固定資産減価償却率該当値テキスト"/>
        <xdr:cNvSpPr txBox="1"/>
      </xdr:nvSpPr>
      <xdr:spPr>
        <a:xfrm>
          <a:off x="16357600" y="1706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109220</xdr:rowOff>
    </xdr:from>
    <xdr:to>
      <xdr:col>81</xdr:col>
      <xdr:colOff>101600</xdr:colOff>
      <xdr:row>101</xdr:row>
      <xdr:rowOff>39370</xdr:rowOff>
    </xdr:to>
    <xdr:sp macro="" textlink="">
      <xdr:nvSpPr>
        <xdr:cNvPr id="706" name="楕円 705"/>
        <xdr:cNvSpPr/>
      </xdr:nvSpPr>
      <xdr:spPr>
        <a:xfrm>
          <a:off x="15430500" y="172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57150</xdr:rowOff>
    </xdr:from>
    <xdr:to>
      <xdr:col>85</xdr:col>
      <xdr:colOff>127000</xdr:colOff>
      <xdr:row>100</xdr:row>
      <xdr:rowOff>160020</xdr:rowOff>
    </xdr:to>
    <xdr:cxnSp macro="">
      <xdr:nvCxnSpPr>
        <xdr:cNvPr id="707" name="直線コネクタ 706"/>
        <xdr:cNvCxnSpPr/>
      </xdr:nvCxnSpPr>
      <xdr:spPr>
        <a:xfrm flipV="1">
          <a:off x="15481300" y="172021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113030</xdr:rowOff>
    </xdr:from>
    <xdr:to>
      <xdr:col>76</xdr:col>
      <xdr:colOff>165100</xdr:colOff>
      <xdr:row>101</xdr:row>
      <xdr:rowOff>43180</xdr:rowOff>
    </xdr:to>
    <xdr:sp macro="" textlink="">
      <xdr:nvSpPr>
        <xdr:cNvPr id="708" name="楕円 707"/>
        <xdr:cNvSpPr/>
      </xdr:nvSpPr>
      <xdr:spPr>
        <a:xfrm>
          <a:off x="14541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160020</xdr:rowOff>
    </xdr:from>
    <xdr:to>
      <xdr:col>81</xdr:col>
      <xdr:colOff>50800</xdr:colOff>
      <xdr:row>100</xdr:row>
      <xdr:rowOff>163830</xdr:rowOff>
    </xdr:to>
    <xdr:cxnSp macro="">
      <xdr:nvCxnSpPr>
        <xdr:cNvPr id="709" name="直線コネクタ 708"/>
        <xdr:cNvCxnSpPr/>
      </xdr:nvCxnSpPr>
      <xdr:spPr>
        <a:xfrm flipV="1">
          <a:off x="14592300" y="17305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160655</xdr:rowOff>
    </xdr:from>
    <xdr:to>
      <xdr:col>72</xdr:col>
      <xdr:colOff>38100</xdr:colOff>
      <xdr:row>101</xdr:row>
      <xdr:rowOff>90805</xdr:rowOff>
    </xdr:to>
    <xdr:sp macro="" textlink="">
      <xdr:nvSpPr>
        <xdr:cNvPr id="710" name="楕円 709"/>
        <xdr:cNvSpPr/>
      </xdr:nvSpPr>
      <xdr:spPr>
        <a:xfrm>
          <a:off x="13652500" y="173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163830</xdr:rowOff>
    </xdr:from>
    <xdr:to>
      <xdr:col>76</xdr:col>
      <xdr:colOff>114300</xdr:colOff>
      <xdr:row>101</xdr:row>
      <xdr:rowOff>40005</xdr:rowOff>
    </xdr:to>
    <xdr:cxnSp macro="">
      <xdr:nvCxnSpPr>
        <xdr:cNvPr id="711" name="直線コネクタ 710"/>
        <xdr:cNvCxnSpPr/>
      </xdr:nvCxnSpPr>
      <xdr:spPr>
        <a:xfrm flipV="1">
          <a:off x="13703300" y="173088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12"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713" name="n_2aveValue【公民館】&#10;有形固定資産減価償却率"/>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19066</xdr:rowOff>
    </xdr:from>
    <xdr:ext cx="405111" cy="259045"/>
    <xdr:sp macro="" textlink="">
      <xdr:nvSpPr>
        <xdr:cNvPr id="714" name="n_3aveValue【公民館】&#10;有形固定資産減価償却率"/>
        <xdr:cNvSpPr txBox="1"/>
      </xdr:nvSpPr>
      <xdr:spPr>
        <a:xfrm>
          <a:off x="13500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55897</xdr:rowOff>
    </xdr:from>
    <xdr:ext cx="405111" cy="259045"/>
    <xdr:sp macro="" textlink="">
      <xdr:nvSpPr>
        <xdr:cNvPr id="715" name="n_1mainValue【公民館】&#10;有形固定資産減価償却率"/>
        <xdr:cNvSpPr txBox="1"/>
      </xdr:nvSpPr>
      <xdr:spPr>
        <a:xfrm>
          <a:off x="15266044" y="1702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59707</xdr:rowOff>
    </xdr:from>
    <xdr:ext cx="405111" cy="259045"/>
    <xdr:sp macro="" textlink="">
      <xdr:nvSpPr>
        <xdr:cNvPr id="716" name="n_2mainValue【公民館】&#10;有形固定資産減価償却率"/>
        <xdr:cNvSpPr txBox="1"/>
      </xdr:nvSpPr>
      <xdr:spPr>
        <a:xfrm>
          <a:off x="14389744"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107332</xdr:rowOff>
    </xdr:from>
    <xdr:ext cx="405111" cy="259045"/>
    <xdr:sp macro="" textlink="">
      <xdr:nvSpPr>
        <xdr:cNvPr id="717" name="n_3mainValue【公民館】&#10;有形固定資産減価償却率"/>
        <xdr:cNvSpPr txBox="1"/>
      </xdr:nvSpPr>
      <xdr:spPr>
        <a:xfrm>
          <a:off x="13500744" y="1708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8" name="直線コネクタ 7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9" name="テキスト ボックス 7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0" name="直線コネクタ 7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1" name="テキスト ボックス 7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2" name="直線コネクタ 7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3" name="テキスト ボックス 7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4" name="直線コネクタ 7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5" name="テキスト ボックス 7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6" name="直線コネクタ 7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7" name="テキスト ボックス 7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41" name="直線コネクタ 740"/>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42"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43" name="直線コネクタ 742"/>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44"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45" name="直線コネクタ 744"/>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746" name="【公民館】&#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47" name="フローチャート: 判断 746"/>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48" name="フローチャート: 判断 747"/>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49" name="フローチャート: 判断 748"/>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50" name="フローチャート: 判断 749"/>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1" name="テキスト ボックス 7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20320</xdr:rowOff>
    </xdr:from>
    <xdr:to>
      <xdr:col>116</xdr:col>
      <xdr:colOff>114300</xdr:colOff>
      <xdr:row>108</xdr:row>
      <xdr:rowOff>121920</xdr:rowOff>
    </xdr:to>
    <xdr:sp macro="" textlink="">
      <xdr:nvSpPr>
        <xdr:cNvPr id="756" name="楕円 755"/>
        <xdr:cNvSpPr/>
      </xdr:nvSpPr>
      <xdr:spPr>
        <a:xfrm>
          <a:off x="22110700" y="185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757" name="【公民館】&#10;一人当たり面積該当値テキスト"/>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0</xdr:rowOff>
    </xdr:from>
    <xdr:to>
      <xdr:col>112</xdr:col>
      <xdr:colOff>38100</xdr:colOff>
      <xdr:row>108</xdr:row>
      <xdr:rowOff>101600</xdr:rowOff>
    </xdr:to>
    <xdr:sp macro="" textlink="">
      <xdr:nvSpPr>
        <xdr:cNvPr id="758" name="楕円 757"/>
        <xdr:cNvSpPr/>
      </xdr:nvSpPr>
      <xdr:spPr>
        <a:xfrm>
          <a:off x="212725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50800</xdr:rowOff>
    </xdr:from>
    <xdr:to>
      <xdr:col>116</xdr:col>
      <xdr:colOff>63500</xdr:colOff>
      <xdr:row>108</xdr:row>
      <xdr:rowOff>71120</xdr:rowOff>
    </xdr:to>
    <xdr:cxnSp macro="">
      <xdr:nvCxnSpPr>
        <xdr:cNvPr id="759" name="直線コネクタ 758"/>
        <xdr:cNvCxnSpPr/>
      </xdr:nvCxnSpPr>
      <xdr:spPr>
        <a:xfrm>
          <a:off x="21323300" y="1856740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170180</xdr:rowOff>
    </xdr:from>
    <xdr:to>
      <xdr:col>107</xdr:col>
      <xdr:colOff>101600</xdr:colOff>
      <xdr:row>108</xdr:row>
      <xdr:rowOff>100330</xdr:rowOff>
    </xdr:to>
    <xdr:sp macro="" textlink="">
      <xdr:nvSpPr>
        <xdr:cNvPr id="760" name="楕円 759"/>
        <xdr:cNvSpPr/>
      </xdr:nvSpPr>
      <xdr:spPr>
        <a:xfrm>
          <a:off x="20383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49530</xdr:rowOff>
    </xdr:from>
    <xdr:to>
      <xdr:col>111</xdr:col>
      <xdr:colOff>177800</xdr:colOff>
      <xdr:row>108</xdr:row>
      <xdr:rowOff>50800</xdr:rowOff>
    </xdr:to>
    <xdr:cxnSp macro="">
      <xdr:nvCxnSpPr>
        <xdr:cNvPr id="761" name="直線コネクタ 760"/>
        <xdr:cNvCxnSpPr/>
      </xdr:nvCxnSpPr>
      <xdr:spPr>
        <a:xfrm>
          <a:off x="20434300" y="18566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0</xdr:rowOff>
    </xdr:from>
    <xdr:to>
      <xdr:col>102</xdr:col>
      <xdr:colOff>165100</xdr:colOff>
      <xdr:row>108</xdr:row>
      <xdr:rowOff>101600</xdr:rowOff>
    </xdr:to>
    <xdr:sp macro="" textlink="">
      <xdr:nvSpPr>
        <xdr:cNvPr id="762" name="楕円 761"/>
        <xdr:cNvSpPr/>
      </xdr:nvSpPr>
      <xdr:spPr>
        <a:xfrm>
          <a:off x="194945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49530</xdr:rowOff>
    </xdr:from>
    <xdr:to>
      <xdr:col>107</xdr:col>
      <xdr:colOff>50800</xdr:colOff>
      <xdr:row>108</xdr:row>
      <xdr:rowOff>50800</xdr:rowOff>
    </xdr:to>
    <xdr:cxnSp macro="">
      <xdr:nvCxnSpPr>
        <xdr:cNvPr id="763" name="直線コネクタ 762"/>
        <xdr:cNvCxnSpPr/>
      </xdr:nvCxnSpPr>
      <xdr:spPr>
        <a:xfrm flipV="1">
          <a:off x="19545300" y="18566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64" name="n_1aveValue【公民館】&#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65" name="n_2aveValue【公民館】&#10;一人当たり面積"/>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766" name="n_3aveValue【公民館】&#10;一人当たり面積"/>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92727</xdr:rowOff>
    </xdr:from>
    <xdr:ext cx="469744" cy="259045"/>
    <xdr:sp macro="" textlink="">
      <xdr:nvSpPr>
        <xdr:cNvPr id="767" name="n_1mainValue【公民館】&#10;一人当たり面積"/>
        <xdr:cNvSpPr txBox="1"/>
      </xdr:nvSpPr>
      <xdr:spPr>
        <a:xfrm>
          <a:off x="21075727" y="186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91457</xdr:rowOff>
    </xdr:from>
    <xdr:ext cx="469744" cy="259045"/>
    <xdr:sp macro="" textlink="">
      <xdr:nvSpPr>
        <xdr:cNvPr id="768" name="n_2mainValue【公民館】&#10;一人当たり面積"/>
        <xdr:cNvSpPr txBox="1"/>
      </xdr:nvSpPr>
      <xdr:spPr>
        <a:xfrm>
          <a:off x="201994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92727</xdr:rowOff>
    </xdr:from>
    <xdr:ext cx="469744" cy="259045"/>
    <xdr:sp macro="" textlink="">
      <xdr:nvSpPr>
        <xdr:cNvPr id="769" name="n_3mainValue【公民館】&#10;一人当たり面積"/>
        <xdr:cNvSpPr txBox="1"/>
      </xdr:nvSpPr>
      <xdr:spPr>
        <a:xfrm>
          <a:off x="19310427" y="186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類似団体と比較して特に有形固定資産減価償却率が大幅に（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ポイント以上）高くなっている施設は、学校施設、公営住宅、公民館、福祉施設、一般廃棄物処理施設であり、特に低くなっている施設は、消防施設、市民会館、庁舎である。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学校施設については、すべて耐震化対策を終了しているが、西小学校において児童数の増加により増築を行った部分を除けば、全体的に老朽化が進んでおり計画的な更新や改修に取り組んでいく必要がある。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年熊本地震により被災した町民向けに災害公営住宅の建築を行っており、既存の老朽化が進んだ町営住宅とのバランスを調整しながら適切に管理運営を行う。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公民館及び福祉施設については、老朽化がかなり進んでおり有形固定資産減価償却率が低くなっているため、ほかの施設との複合化を視野に入れ償却、再編を検討している。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児童館については、嘉島町は児童館を有していないものの令和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日付市町村第</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号「地方公会計の整備により得られるストック情報等に関する調査について（照会）」にて誤った数値を報告してしまった。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9,426
9,358
16.65
5,755,025
5,222,331
43,195
2,612,140
7,094,612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38752</xdr:rowOff>
    </xdr:from>
    <xdr:ext cx="405111" cy="259045"/>
    <xdr:sp macro="" textlink="">
      <xdr:nvSpPr>
        <xdr:cNvPr id="77" name="【体育館・プール】&#10;有形固定資産減価償却率平均値テキスト"/>
        <xdr:cNvSpPr txBox="1"/>
      </xdr:nvSpPr>
      <xdr:spPr>
        <a:xfrm>
          <a:off x="4673600" y="9982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36847</xdr:rowOff>
    </xdr:from>
    <xdr:ext cx="405111" cy="259045"/>
    <xdr:sp macro="" textlink="">
      <xdr:nvSpPr>
        <xdr:cNvPr id="80" name="n_1aveValue【体育館・プール】&#10;有形固定資産減価償却率"/>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86377</xdr:rowOff>
    </xdr:from>
    <xdr:ext cx="405111" cy="259045"/>
    <xdr:sp macro="" textlink="">
      <xdr:nvSpPr>
        <xdr:cNvPr id="82" name="n_2aveValue【体育館・プー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84" name="n_3aveValue【体育館・プール】&#10;有形固定資産減価償却率"/>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122555</xdr:rowOff>
    </xdr:from>
    <xdr:to>
      <xdr:col>24</xdr:col>
      <xdr:colOff>114300</xdr:colOff>
      <xdr:row>60</xdr:row>
      <xdr:rowOff>52705</xdr:rowOff>
    </xdr:to>
    <xdr:sp macro="" textlink="">
      <xdr:nvSpPr>
        <xdr:cNvPr id="90" name="楕円 89"/>
        <xdr:cNvSpPr/>
      </xdr:nvSpPr>
      <xdr:spPr>
        <a:xfrm>
          <a:off x="45847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100982</xdr:rowOff>
    </xdr:from>
    <xdr:ext cx="405111" cy="259045"/>
    <xdr:sp macro="" textlink="">
      <xdr:nvSpPr>
        <xdr:cNvPr id="91" name="【体育館・プール】&#10;有形固定資産減価償却率該当値テキスト"/>
        <xdr:cNvSpPr txBox="1"/>
      </xdr:nvSpPr>
      <xdr:spPr>
        <a:xfrm>
          <a:off x="4673600"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xdr:rowOff>
    </xdr:from>
    <xdr:to>
      <xdr:col>20</xdr:col>
      <xdr:colOff>38100</xdr:colOff>
      <xdr:row>60</xdr:row>
      <xdr:rowOff>104140</xdr:rowOff>
    </xdr:to>
    <xdr:sp macro="" textlink="">
      <xdr:nvSpPr>
        <xdr:cNvPr id="92" name="楕円 91"/>
        <xdr:cNvSpPr/>
      </xdr:nvSpPr>
      <xdr:spPr>
        <a:xfrm>
          <a:off x="3746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xdr:rowOff>
    </xdr:from>
    <xdr:to>
      <xdr:col>24</xdr:col>
      <xdr:colOff>63500</xdr:colOff>
      <xdr:row>60</xdr:row>
      <xdr:rowOff>53340</xdr:rowOff>
    </xdr:to>
    <xdr:cxnSp macro="">
      <xdr:nvCxnSpPr>
        <xdr:cNvPr id="93" name="直線コネクタ 92"/>
        <xdr:cNvCxnSpPr/>
      </xdr:nvCxnSpPr>
      <xdr:spPr>
        <a:xfrm flipV="1">
          <a:off x="3797300" y="102889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34925</xdr:rowOff>
    </xdr:from>
    <xdr:to>
      <xdr:col>15</xdr:col>
      <xdr:colOff>101600</xdr:colOff>
      <xdr:row>60</xdr:row>
      <xdr:rowOff>136525</xdr:rowOff>
    </xdr:to>
    <xdr:sp macro="" textlink="">
      <xdr:nvSpPr>
        <xdr:cNvPr id="94" name="楕円 93"/>
        <xdr:cNvSpPr/>
      </xdr:nvSpPr>
      <xdr:spPr>
        <a:xfrm>
          <a:off x="2857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53340</xdr:rowOff>
    </xdr:from>
    <xdr:to>
      <xdr:col>19</xdr:col>
      <xdr:colOff>177800</xdr:colOff>
      <xdr:row>60</xdr:row>
      <xdr:rowOff>85725</xdr:rowOff>
    </xdr:to>
    <xdr:cxnSp macro="">
      <xdr:nvCxnSpPr>
        <xdr:cNvPr id="95" name="直線コネクタ 94"/>
        <xdr:cNvCxnSpPr/>
      </xdr:nvCxnSpPr>
      <xdr:spPr>
        <a:xfrm flipV="1">
          <a:off x="2908300" y="103403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76835</xdr:rowOff>
    </xdr:from>
    <xdr:to>
      <xdr:col>10</xdr:col>
      <xdr:colOff>165100</xdr:colOff>
      <xdr:row>61</xdr:row>
      <xdr:rowOff>6985</xdr:rowOff>
    </xdr:to>
    <xdr:sp macro="" textlink="">
      <xdr:nvSpPr>
        <xdr:cNvPr id="96" name="楕円 95"/>
        <xdr:cNvSpPr/>
      </xdr:nvSpPr>
      <xdr:spPr>
        <a:xfrm>
          <a:off x="1968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85725</xdr:rowOff>
    </xdr:from>
    <xdr:to>
      <xdr:col>15</xdr:col>
      <xdr:colOff>50800</xdr:colOff>
      <xdr:row>60</xdr:row>
      <xdr:rowOff>127635</xdr:rowOff>
    </xdr:to>
    <xdr:cxnSp macro="">
      <xdr:nvCxnSpPr>
        <xdr:cNvPr id="97" name="直線コネクタ 96"/>
        <xdr:cNvCxnSpPr/>
      </xdr:nvCxnSpPr>
      <xdr:spPr>
        <a:xfrm flipV="1">
          <a:off x="2019300" y="10372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98" name="n_1mainValue【体育館・プー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99" name="n_2mainValue【体育館・プール】&#10;有形固定資産減価償却率"/>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169562</xdr:rowOff>
    </xdr:from>
    <xdr:ext cx="405111" cy="259045"/>
    <xdr:sp macro="" textlink="">
      <xdr:nvSpPr>
        <xdr:cNvPr id="100" name="n_3mainValue【体育館・プール】&#10;有形固定資産減価償却率"/>
        <xdr:cNvSpPr txBox="1"/>
      </xdr:nvSpPr>
      <xdr:spPr>
        <a:xfrm>
          <a:off x="1816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4" name="テキスト ボックス 113"/>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6" name="テキスト ボックス 115"/>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8" name="テキスト ボックス 117"/>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0" name="テキスト ボックス 11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22" name="直線コネクタ 121"/>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3"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4" name="直線コネクタ 123"/>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5"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6" name="直線コネクタ 125"/>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7"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8" name="フローチャート: 判断 127"/>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9" name="フローチャート: 判断 128"/>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30"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31" name="フローチャート: 判断 130"/>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32" name="n_2aveValue【体育館・プール】&#10;一人当たり面積"/>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3" name="フローチャート: 判断 132"/>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34" name="n_3aveValue【体育館・プール】&#10;一人当たり面積"/>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111415</xdr:rowOff>
    </xdr:from>
    <xdr:to>
      <xdr:col>55</xdr:col>
      <xdr:colOff>50800</xdr:colOff>
      <xdr:row>64</xdr:row>
      <xdr:rowOff>41565</xdr:rowOff>
    </xdr:to>
    <xdr:sp macro="" textlink="">
      <xdr:nvSpPr>
        <xdr:cNvPr id="140" name="楕円 139"/>
        <xdr:cNvSpPr/>
      </xdr:nvSpPr>
      <xdr:spPr>
        <a:xfrm>
          <a:off x="10426700" y="109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141" name="【体育館・プール】&#10;一人当たり面積該当値テキスト"/>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111209</xdr:rowOff>
    </xdr:from>
    <xdr:to>
      <xdr:col>50</xdr:col>
      <xdr:colOff>165100</xdr:colOff>
      <xdr:row>64</xdr:row>
      <xdr:rowOff>41359</xdr:rowOff>
    </xdr:to>
    <xdr:sp macro="" textlink="">
      <xdr:nvSpPr>
        <xdr:cNvPr id="142" name="楕円 141"/>
        <xdr:cNvSpPr/>
      </xdr:nvSpPr>
      <xdr:spPr>
        <a:xfrm>
          <a:off x="9588500" y="109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162009</xdr:rowOff>
    </xdr:from>
    <xdr:to>
      <xdr:col>55</xdr:col>
      <xdr:colOff>0</xdr:colOff>
      <xdr:row>63</xdr:row>
      <xdr:rowOff>162215</xdr:rowOff>
    </xdr:to>
    <xdr:cxnSp macro="">
      <xdr:nvCxnSpPr>
        <xdr:cNvPr id="143" name="直線コネクタ 142"/>
        <xdr:cNvCxnSpPr/>
      </xdr:nvCxnSpPr>
      <xdr:spPr>
        <a:xfrm>
          <a:off x="9639300" y="10963359"/>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111117</xdr:rowOff>
    </xdr:from>
    <xdr:to>
      <xdr:col>46</xdr:col>
      <xdr:colOff>38100</xdr:colOff>
      <xdr:row>64</xdr:row>
      <xdr:rowOff>41267</xdr:rowOff>
    </xdr:to>
    <xdr:sp macro="" textlink="">
      <xdr:nvSpPr>
        <xdr:cNvPr id="144" name="楕円 143"/>
        <xdr:cNvSpPr/>
      </xdr:nvSpPr>
      <xdr:spPr>
        <a:xfrm>
          <a:off x="8699500" y="109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161917</xdr:rowOff>
    </xdr:from>
    <xdr:to>
      <xdr:col>50</xdr:col>
      <xdr:colOff>114300</xdr:colOff>
      <xdr:row>63</xdr:row>
      <xdr:rowOff>162009</xdr:rowOff>
    </xdr:to>
    <xdr:cxnSp macro="">
      <xdr:nvCxnSpPr>
        <xdr:cNvPr id="145" name="直線コネクタ 144"/>
        <xdr:cNvCxnSpPr/>
      </xdr:nvCxnSpPr>
      <xdr:spPr>
        <a:xfrm>
          <a:off x="8750300" y="1096326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111209</xdr:rowOff>
    </xdr:from>
    <xdr:to>
      <xdr:col>41</xdr:col>
      <xdr:colOff>101600</xdr:colOff>
      <xdr:row>64</xdr:row>
      <xdr:rowOff>41359</xdr:rowOff>
    </xdr:to>
    <xdr:sp macro="" textlink="">
      <xdr:nvSpPr>
        <xdr:cNvPr id="146" name="楕円 145"/>
        <xdr:cNvSpPr/>
      </xdr:nvSpPr>
      <xdr:spPr>
        <a:xfrm>
          <a:off x="7810500" y="109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161917</xdr:rowOff>
    </xdr:from>
    <xdr:to>
      <xdr:col>45</xdr:col>
      <xdr:colOff>177800</xdr:colOff>
      <xdr:row>63</xdr:row>
      <xdr:rowOff>162009</xdr:rowOff>
    </xdr:to>
    <xdr:cxnSp macro="">
      <xdr:nvCxnSpPr>
        <xdr:cNvPr id="147" name="直線コネクタ 146"/>
        <xdr:cNvCxnSpPr/>
      </xdr:nvCxnSpPr>
      <xdr:spPr>
        <a:xfrm flipV="1">
          <a:off x="7861300" y="1096326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32486</xdr:rowOff>
    </xdr:from>
    <xdr:ext cx="469744" cy="259045"/>
    <xdr:sp macro="" textlink="">
      <xdr:nvSpPr>
        <xdr:cNvPr id="148" name="n_1mainValue【体育館・プール】&#10;一人当たり面積"/>
        <xdr:cNvSpPr txBox="1"/>
      </xdr:nvSpPr>
      <xdr:spPr>
        <a:xfrm>
          <a:off x="9391727" y="1100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32394</xdr:rowOff>
    </xdr:from>
    <xdr:ext cx="469744" cy="259045"/>
    <xdr:sp macro="" textlink="">
      <xdr:nvSpPr>
        <xdr:cNvPr id="149" name="n_2mainValue【体育館・プール】&#10;一人当たり面積"/>
        <xdr:cNvSpPr txBox="1"/>
      </xdr:nvSpPr>
      <xdr:spPr>
        <a:xfrm>
          <a:off x="8515427" y="1100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32486</xdr:rowOff>
    </xdr:from>
    <xdr:ext cx="469744" cy="259045"/>
    <xdr:sp macro="" textlink="">
      <xdr:nvSpPr>
        <xdr:cNvPr id="150" name="n_3mainValue【体育館・プール】&#10;一人当たり面積"/>
        <xdr:cNvSpPr txBox="1"/>
      </xdr:nvSpPr>
      <xdr:spPr>
        <a:xfrm>
          <a:off x="7626427" y="1100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1" name="直線コネクタ 1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2" name="テキスト ボックス 16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3" name="直線コネクタ 1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4" name="テキスト ボックス 1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5" name="直線コネクタ 1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6" name="テキスト ボックス 1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7" name="直線コネクタ 1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8" name="テキスト ボックス 1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9" name="直線コネクタ 1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0" name="テキスト ボックス 1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1" name="直線コネクタ 1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2" name="テキスト ボックス 17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76" name="直線コネクタ 175"/>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77"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78" name="直線コネクタ 177"/>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0" name="直線コネクタ 17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181"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82" name="フローチャート: 判断 181"/>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83" name="フローチャート: 判断 182"/>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166569</xdr:rowOff>
    </xdr:from>
    <xdr:ext cx="405111" cy="259045"/>
    <xdr:sp macro="" textlink="">
      <xdr:nvSpPr>
        <xdr:cNvPr id="184" name="n_1aveValue【福祉施設】&#10;有形固定資産減価償却率"/>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85" name="フローチャート: 判断 184"/>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106153</xdr:rowOff>
    </xdr:from>
    <xdr:ext cx="405111" cy="259045"/>
    <xdr:sp macro="" textlink="">
      <xdr:nvSpPr>
        <xdr:cNvPr id="186" name="n_2aveValue【福祉施設】&#10;有形固定資産減価償却率"/>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87" name="フローチャート: 判断 186"/>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143708</xdr:rowOff>
    </xdr:from>
    <xdr:ext cx="405111" cy="259045"/>
    <xdr:sp macro="" textlink="">
      <xdr:nvSpPr>
        <xdr:cNvPr id="188" name="n_3aveValue【福祉施設】&#10;有形固定資産減価償却率"/>
        <xdr:cNvSpPr txBox="1"/>
      </xdr:nvSpPr>
      <xdr:spPr>
        <a:xfrm>
          <a:off x="18167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9" name="テキスト ボックス 1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114663</xdr:rowOff>
    </xdr:from>
    <xdr:to>
      <xdr:col>24</xdr:col>
      <xdr:colOff>114300</xdr:colOff>
      <xdr:row>79</xdr:row>
      <xdr:rowOff>44813</xdr:rowOff>
    </xdr:to>
    <xdr:sp macro="" textlink="">
      <xdr:nvSpPr>
        <xdr:cNvPr id="194" name="楕円 193"/>
        <xdr:cNvSpPr/>
      </xdr:nvSpPr>
      <xdr:spPr>
        <a:xfrm>
          <a:off x="45847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137540</xdr:rowOff>
    </xdr:from>
    <xdr:ext cx="405111" cy="259045"/>
    <xdr:sp macro="" textlink="">
      <xdr:nvSpPr>
        <xdr:cNvPr id="195" name="【福祉施設】&#10;有形固定資産減価償却率該当値テキスト"/>
        <xdr:cNvSpPr txBox="1"/>
      </xdr:nvSpPr>
      <xdr:spPr>
        <a:xfrm>
          <a:off x="4673600" y="133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134257</xdr:rowOff>
    </xdr:from>
    <xdr:to>
      <xdr:col>20</xdr:col>
      <xdr:colOff>38100</xdr:colOff>
      <xdr:row>79</xdr:row>
      <xdr:rowOff>64407</xdr:rowOff>
    </xdr:to>
    <xdr:sp macro="" textlink="">
      <xdr:nvSpPr>
        <xdr:cNvPr id="196" name="楕円 195"/>
        <xdr:cNvSpPr/>
      </xdr:nvSpPr>
      <xdr:spPr>
        <a:xfrm>
          <a:off x="3746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165463</xdr:rowOff>
    </xdr:from>
    <xdr:to>
      <xdr:col>24</xdr:col>
      <xdr:colOff>63500</xdr:colOff>
      <xdr:row>79</xdr:row>
      <xdr:rowOff>13607</xdr:rowOff>
    </xdr:to>
    <xdr:cxnSp macro="">
      <xdr:nvCxnSpPr>
        <xdr:cNvPr id="197" name="直線コネクタ 196"/>
        <xdr:cNvCxnSpPr/>
      </xdr:nvCxnSpPr>
      <xdr:spPr>
        <a:xfrm flipV="1">
          <a:off x="3797300" y="135385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163649</xdr:rowOff>
    </xdr:from>
    <xdr:to>
      <xdr:col>15</xdr:col>
      <xdr:colOff>101600</xdr:colOff>
      <xdr:row>79</xdr:row>
      <xdr:rowOff>93799</xdr:rowOff>
    </xdr:to>
    <xdr:sp macro="" textlink="">
      <xdr:nvSpPr>
        <xdr:cNvPr id="198" name="楕円 197"/>
        <xdr:cNvSpPr/>
      </xdr:nvSpPr>
      <xdr:spPr>
        <a:xfrm>
          <a:off x="2857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13607</xdr:rowOff>
    </xdr:from>
    <xdr:to>
      <xdr:col>19</xdr:col>
      <xdr:colOff>177800</xdr:colOff>
      <xdr:row>79</xdr:row>
      <xdr:rowOff>42999</xdr:rowOff>
    </xdr:to>
    <xdr:cxnSp macro="">
      <xdr:nvCxnSpPr>
        <xdr:cNvPr id="199" name="直線コネクタ 198"/>
        <xdr:cNvCxnSpPr/>
      </xdr:nvCxnSpPr>
      <xdr:spPr>
        <a:xfrm flipV="1">
          <a:off x="2908300" y="135581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18324</xdr:rowOff>
    </xdr:from>
    <xdr:to>
      <xdr:col>10</xdr:col>
      <xdr:colOff>165100</xdr:colOff>
      <xdr:row>79</xdr:row>
      <xdr:rowOff>119924</xdr:rowOff>
    </xdr:to>
    <xdr:sp macro="" textlink="">
      <xdr:nvSpPr>
        <xdr:cNvPr id="200" name="楕円 199"/>
        <xdr:cNvSpPr/>
      </xdr:nvSpPr>
      <xdr:spPr>
        <a:xfrm>
          <a:off x="1968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42999</xdr:rowOff>
    </xdr:from>
    <xdr:to>
      <xdr:col>15</xdr:col>
      <xdr:colOff>50800</xdr:colOff>
      <xdr:row>79</xdr:row>
      <xdr:rowOff>69124</xdr:rowOff>
    </xdr:to>
    <xdr:cxnSp macro="">
      <xdr:nvCxnSpPr>
        <xdr:cNvPr id="201" name="直線コネクタ 200"/>
        <xdr:cNvCxnSpPr/>
      </xdr:nvCxnSpPr>
      <xdr:spPr>
        <a:xfrm flipV="1">
          <a:off x="2019300" y="135875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80934</xdr:rowOff>
    </xdr:from>
    <xdr:ext cx="405111" cy="259045"/>
    <xdr:sp macro="" textlink="">
      <xdr:nvSpPr>
        <xdr:cNvPr id="202" name="n_1mainValue【福祉施設】&#10;有形固定資産減価償却率"/>
        <xdr:cNvSpPr txBox="1"/>
      </xdr:nvSpPr>
      <xdr:spPr>
        <a:xfrm>
          <a:off x="35820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110326</xdr:rowOff>
    </xdr:from>
    <xdr:ext cx="405111" cy="259045"/>
    <xdr:sp macro="" textlink="">
      <xdr:nvSpPr>
        <xdr:cNvPr id="203" name="n_2mainValue【福祉施設】&#10;有形固定資産減価償却率"/>
        <xdr:cNvSpPr txBox="1"/>
      </xdr:nvSpPr>
      <xdr:spPr>
        <a:xfrm>
          <a:off x="2705744" y="1331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136451</xdr:rowOff>
    </xdr:from>
    <xdr:ext cx="405111" cy="259045"/>
    <xdr:sp macro="" textlink="">
      <xdr:nvSpPr>
        <xdr:cNvPr id="204" name="n_3mainValue【福祉施設】&#10;有形固定資産減価償却率"/>
        <xdr:cNvSpPr txBox="1"/>
      </xdr:nvSpPr>
      <xdr:spPr>
        <a:xfrm>
          <a:off x="1816744" y="1333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5" name="直線コネクタ 2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6" name="テキスト ボックス 2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7" name="直線コネクタ 2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8" name="テキスト ボックス 2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9" name="直線コネクタ 2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0" name="テキスト ボックス 2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1" name="直線コネクタ 2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2" name="テキスト ボックス 2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3" name="直線コネクタ 2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4" name="テキスト ボックス 2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28" name="直線コネクタ 227"/>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29"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30" name="直線コネクタ 229"/>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31"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32" name="直線コネクタ 231"/>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233" name="【福祉施設】&#10;一人当たり面積平均値テキスト"/>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34" name="フローチャート: 判断 233"/>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35" name="フローチャート: 判断 234"/>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36"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37" name="フローチャート: 判断 236"/>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238"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39" name="フローチャート: 判断 238"/>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240"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132842</xdr:rowOff>
    </xdr:from>
    <xdr:to>
      <xdr:col>55</xdr:col>
      <xdr:colOff>50800</xdr:colOff>
      <xdr:row>86</xdr:row>
      <xdr:rowOff>62992</xdr:rowOff>
    </xdr:to>
    <xdr:sp macro="" textlink="">
      <xdr:nvSpPr>
        <xdr:cNvPr id="246" name="楕円 245"/>
        <xdr:cNvSpPr/>
      </xdr:nvSpPr>
      <xdr:spPr>
        <a:xfrm>
          <a:off x="10426700" y="147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47769</xdr:rowOff>
    </xdr:from>
    <xdr:ext cx="469744" cy="259045"/>
    <xdr:sp macro="" textlink="">
      <xdr:nvSpPr>
        <xdr:cNvPr id="247" name="【福祉施設】&#10;一人当たり面積該当値テキスト"/>
        <xdr:cNvSpPr txBox="1"/>
      </xdr:nvSpPr>
      <xdr:spPr>
        <a:xfrm>
          <a:off x="10515600" y="1462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125222</xdr:rowOff>
    </xdr:from>
    <xdr:to>
      <xdr:col>50</xdr:col>
      <xdr:colOff>165100</xdr:colOff>
      <xdr:row>86</xdr:row>
      <xdr:rowOff>55372</xdr:rowOff>
    </xdr:to>
    <xdr:sp macro="" textlink="">
      <xdr:nvSpPr>
        <xdr:cNvPr id="248" name="楕円 247"/>
        <xdr:cNvSpPr/>
      </xdr:nvSpPr>
      <xdr:spPr>
        <a:xfrm>
          <a:off x="9588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xdr:rowOff>
    </xdr:from>
    <xdr:to>
      <xdr:col>55</xdr:col>
      <xdr:colOff>0</xdr:colOff>
      <xdr:row>86</xdr:row>
      <xdr:rowOff>12192</xdr:rowOff>
    </xdr:to>
    <xdr:cxnSp macro="">
      <xdr:nvCxnSpPr>
        <xdr:cNvPr id="249" name="直線コネクタ 248"/>
        <xdr:cNvCxnSpPr/>
      </xdr:nvCxnSpPr>
      <xdr:spPr>
        <a:xfrm>
          <a:off x="9639300" y="1474927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250" name="楕円 249"/>
        <xdr:cNvSpPr/>
      </xdr:nvSpPr>
      <xdr:spPr>
        <a:xfrm>
          <a:off x="869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3811</xdr:rowOff>
    </xdr:from>
    <xdr:to>
      <xdr:col>50</xdr:col>
      <xdr:colOff>114300</xdr:colOff>
      <xdr:row>86</xdr:row>
      <xdr:rowOff>4572</xdr:rowOff>
    </xdr:to>
    <xdr:cxnSp macro="">
      <xdr:nvCxnSpPr>
        <xdr:cNvPr id="251" name="直線コネクタ 250"/>
        <xdr:cNvCxnSpPr/>
      </xdr:nvCxnSpPr>
      <xdr:spPr>
        <a:xfrm>
          <a:off x="8750300" y="147485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125222</xdr:rowOff>
    </xdr:from>
    <xdr:to>
      <xdr:col>41</xdr:col>
      <xdr:colOff>101600</xdr:colOff>
      <xdr:row>86</xdr:row>
      <xdr:rowOff>55372</xdr:rowOff>
    </xdr:to>
    <xdr:sp macro="" textlink="">
      <xdr:nvSpPr>
        <xdr:cNvPr id="252" name="楕円 251"/>
        <xdr:cNvSpPr/>
      </xdr:nvSpPr>
      <xdr:spPr>
        <a:xfrm>
          <a:off x="7810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3811</xdr:rowOff>
    </xdr:from>
    <xdr:to>
      <xdr:col>45</xdr:col>
      <xdr:colOff>177800</xdr:colOff>
      <xdr:row>86</xdr:row>
      <xdr:rowOff>4572</xdr:rowOff>
    </xdr:to>
    <xdr:cxnSp macro="">
      <xdr:nvCxnSpPr>
        <xdr:cNvPr id="253" name="直線コネクタ 252"/>
        <xdr:cNvCxnSpPr/>
      </xdr:nvCxnSpPr>
      <xdr:spPr>
        <a:xfrm flipV="1">
          <a:off x="7861300" y="147485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46499</xdr:rowOff>
    </xdr:from>
    <xdr:ext cx="469744" cy="259045"/>
    <xdr:sp macro="" textlink="">
      <xdr:nvSpPr>
        <xdr:cNvPr id="254" name="n_1mainValue【福祉施設】&#10;一人当たり面積"/>
        <xdr:cNvSpPr txBox="1"/>
      </xdr:nvSpPr>
      <xdr:spPr>
        <a:xfrm>
          <a:off x="93917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255" name="n_2mainValue【福祉施設】&#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46499</xdr:rowOff>
    </xdr:from>
    <xdr:ext cx="469744" cy="259045"/>
    <xdr:sp macro="" textlink="">
      <xdr:nvSpPr>
        <xdr:cNvPr id="256" name="n_3mainValue【福祉施設】&#10;一人当たり面積"/>
        <xdr:cNvSpPr txBox="1"/>
      </xdr:nvSpPr>
      <xdr:spPr>
        <a:xfrm>
          <a:off x="7626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7" name="直線コネクタ 26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8" name="テキスト ボックス 26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9" name="直線コネクタ 26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0" name="テキスト ボックス 26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1" name="直線コネクタ 27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2" name="テキスト ボックス 27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3" name="直線コネクタ 27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4" name="テキスト ボックス 27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5" name="直線コネクタ 27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6" name="テキスト ボックス 27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7" name="直線コネクタ 27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8" name="テキスト ボックス 27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282" name="直線コネクタ 281"/>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283" name="【市民会館】&#10;有形固定資産減価償却率最小値テキスト"/>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284" name="直線コネクタ 283"/>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6" name="直線コネクタ 28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287"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288" name="フローチャート: 判断 287"/>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289" name="フローチャート: 判断 288"/>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140261</xdr:rowOff>
    </xdr:from>
    <xdr:ext cx="405111" cy="259045"/>
    <xdr:sp macro="" textlink="">
      <xdr:nvSpPr>
        <xdr:cNvPr id="290" name="n_1aveValue【市民会館】&#10;有形固定資産減価償却率"/>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291" name="フローチャート: 判断 290"/>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115769</xdr:rowOff>
    </xdr:from>
    <xdr:ext cx="405111" cy="259045"/>
    <xdr:sp macro="" textlink="">
      <xdr:nvSpPr>
        <xdr:cNvPr id="292" name="n_2aveValue【市民会館】&#10;有形固定資産減価償却率"/>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293" name="フローチャート: 判断 292"/>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97807</xdr:rowOff>
    </xdr:from>
    <xdr:ext cx="405111" cy="259045"/>
    <xdr:sp macro="" textlink="">
      <xdr:nvSpPr>
        <xdr:cNvPr id="294" name="n_3aveValue【市民会館】&#10;有形固定資産減価償却率"/>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126637</xdr:rowOff>
    </xdr:from>
    <xdr:to>
      <xdr:col>24</xdr:col>
      <xdr:colOff>114300</xdr:colOff>
      <xdr:row>108</xdr:row>
      <xdr:rowOff>56787</xdr:rowOff>
    </xdr:to>
    <xdr:sp macro="" textlink="">
      <xdr:nvSpPr>
        <xdr:cNvPr id="300" name="楕円 299"/>
        <xdr:cNvSpPr/>
      </xdr:nvSpPr>
      <xdr:spPr>
        <a:xfrm>
          <a:off x="45847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41564</xdr:rowOff>
    </xdr:from>
    <xdr:ext cx="405111" cy="259045"/>
    <xdr:sp macro="" textlink="">
      <xdr:nvSpPr>
        <xdr:cNvPr id="301" name="【市民会館】&#10;有形固定資産減価償却率該当値テキスト"/>
        <xdr:cNvSpPr txBox="1"/>
      </xdr:nvSpPr>
      <xdr:spPr>
        <a:xfrm>
          <a:off x="4673600" y="18386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170724</xdr:rowOff>
    </xdr:from>
    <xdr:to>
      <xdr:col>20</xdr:col>
      <xdr:colOff>38100</xdr:colOff>
      <xdr:row>108</xdr:row>
      <xdr:rowOff>100874</xdr:rowOff>
    </xdr:to>
    <xdr:sp macro="" textlink="">
      <xdr:nvSpPr>
        <xdr:cNvPr id="302" name="楕円 301"/>
        <xdr:cNvSpPr/>
      </xdr:nvSpPr>
      <xdr:spPr>
        <a:xfrm>
          <a:off x="3746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5987</xdr:rowOff>
    </xdr:from>
    <xdr:to>
      <xdr:col>24</xdr:col>
      <xdr:colOff>63500</xdr:colOff>
      <xdr:row>108</xdr:row>
      <xdr:rowOff>50074</xdr:rowOff>
    </xdr:to>
    <xdr:cxnSp macro="">
      <xdr:nvCxnSpPr>
        <xdr:cNvPr id="303" name="直線コネクタ 302"/>
        <xdr:cNvCxnSpPr/>
      </xdr:nvCxnSpPr>
      <xdr:spPr>
        <a:xfrm flipV="1">
          <a:off x="3797300" y="1852258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23768</xdr:rowOff>
    </xdr:from>
    <xdr:to>
      <xdr:col>15</xdr:col>
      <xdr:colOff>101600</xdr:colOff>
      <xdr:row>108</xdr:row>
      <xdr:rowOff>125368</xdr:rowOff>
    </xdr:to>
    <xdr:sp macro="" textlink="">
      <xdr:nvSpPr>
        <xdr:cNvPr id="304" name="楕円 303"/>
        <xdr:cNvSpPr/>
      </xdr:nvSpPr>
      <xdr:spPr>
        <a:xfrm>
          <a:off x="2857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50074</xdr:rowOff>
    </xdr:from>
    <xdr:to>
      <xdr:col>19</xdr:col>
      <xdr:colOff>177800</xdr:colOff>
      <xdr:row>108</xdr:row>
      <xdr:rowOff>74568</xdr:rowOff>
    </xdr:to>
    <xdr:cxnSp macro="">
      <xdr:nvCxnSpPr>
        <xdr:cNvPr id="305" name="直線コネクタ 304"/>
        <xdr:cNvCxnSpPr/>
      </xdr:nvCxnSpPr>
      <xdr:spPr>
        <a:xfrm flipV="1">
          <a:off x="2908300" y="18566674"/>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67855</xdr:rowOff>
    </xdr:from>
    <xdr:to>
      <xdr:col>10</xdr:col>
      <xdr:colOff>165100</xdr:colOff>
      <xdr:row>108</xdr:row>
      <xdr:rowOff>169455</xdr:rowOff>
    </xdr:to>
    <xdr:sp macro="" textlink="">
      <xdr:nvSpPr>
        <xdr:cNvPr id="306" name="楕円 305"/>
        <xdr:cNvSpPr/>
      </xdr:nvSpPr>
      <xdr:spPr>
        <a:xfrm>
          <a:off x="1968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74568</xdr:rowOff>
    </xdr:from>
    <xdr:to>
      <xdr:col>15</xdr:col>
      <xdr:colOff>50800</xdr:colOff>
      <xdr:row>108</xdr:row>
      <xdr:rowOff>118655</xdr:rowOff>
    </xdr:to>
    <xdr:cxnSp macro="">
      <xdr:nvCxnSpPr>
        <xdr:cNvPr id="307" name="直線コネクタ 306"/>
        <xdr:cNvCxnSpPr/>
      </xdr:nvCxnSpPr>
      <xdr:spPr>
        <a:xfrm flipV="1">
          <a:off x="2019300" y="185911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108</xdr:row>
      <xdr:rowOff>92001</xdr:rowOff>
    </xdr:from>
    <xdr:ext cx="340478" cy="259045"/>
    <xdr:sp macro="" textlink="">
      <xdr:nvSpPr>
        <xdr:cNvPr id="308" name="n_1mainValue【市民会館】&#10;有形固定資産減価償却率"/>
        <xdr:cNvSpPr txBox="1"/>
      </xdr:nvSpPr>
      <xdr:spPr>
        <a:xfrm>
          <a:off x="3614361" y="186086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116495</xdr:rowOff>
    </xdr:from>
    <xdr:ext cx="340478" cy="259045"/>
    <xdr:sp macro="" textlink="">
      <xdr:nvSpPr>
        <xdr:cNvPr id="309" name="n_2mainValue【市民会館】&#10;有形固定資産減価償却率"/>
        <xdr:cNvSpPr txBox="1"/>
      </xdr:nvSpPr>
      <xdr:spPr>
        <a:xfrm>
          <a:off x="2738061" y="186330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108</xdr:row>
      <xdr:rowOff>160582</xdr:rowOff>
    </xdr:from>
    <xdr:ext cx="340478" cy="259045"/>
    <xdr:sp macro="" textlink="">
      <xdr:nvSpPr>
        <xdr:cNvPr id="310" name="n_3mainValue【市民会館】&#10;有形固定資産減価償却率"/>
        <xdr:cNvSpPr txBox="1"/>
      </xdr:nvSpPr>
      <xdr:spPr>
        <a:xfrm>
          <a:off x="1849061" y="1867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1" name="直線コネクタ 3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2" name="テキスト ボックス 3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3" name="直線コネクタ 3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4" name="テキスト ボックス 3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7" name="直線コネクタ 3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8" name="テキスト ボックス 3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9" name="直線コネクタ 3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0" name="テキスト ボックス 3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334" name="直線コネクタ 333"/>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335" name="【市民会館】&#10;一人当たり面積最小値テキスト"/>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336" name="直線コネクタ 335"/>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337" name="【市民会館】&#10;一人当たり面積最大値テキスト"/>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338" name="直線コネクタ 337"/>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339" name="【市民会館】&#10;一人当たり面積平均値テキスト"/>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340" name="フローチャート: 判断 339"/>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341" name="フローチャート: 判断 340"/>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31259</xdr:rowOff>
    </xdr:from>
    <xdr:ext cx="469744" cy="259045"/>
    <xdr:sp macro="" textlink="">
      <xdr:nvSpPr>
        <xdr:cNvPr id="342" name="n_1aveValue【市民会館】&#10;一人当たり面積"/>
        <xdr:cNvSpPr txBox="1"/>
      </xdr:nvSpPr>
      <xdr:spPr>
        <a:xfrm>
          <a:off x="93917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343" name="フローチャート: 判断 342"/>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19829</xdr:rowOff>
    </xdr:from>
    <xdr:ext cx="469744" cy="259045"/>
    <xdr:sp macro="" textlink="">
      <xdr:nvSpPr>
        <xdr:cNvPr id="344" name="n_2aveValue【市民会館】&#10;一人当たり面積"/>
        <xdr:cNvSpPr txBox="1"/>
      </xdr:nvSpPr>
      <xdr:spPr>
        <a:xfrm>
          <a:off x="8515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345" name="フローチャート: 判断 344"/>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69359</xdr:rowOff>
    </xdr:from>
    <xdr:ext cx="469744" cy="259045"/>
    <xdr:sp macro="" textlink="">
      <xdr:nvSpPr>
        <xdr:cNvPr id="346" name="n_3aveValue【市民会館】&#10;一人当たり面積"/>
        <xdr:cNvSpPr txBox="1"/>
      </xdr:nvSpPr>
      <xdr:spPr>
        <a:xfrm>
          <a:off x="76264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11685</xdr:rowOff>
    </xdr:from>
    <xdr:to>
      <xdr:col>55</xdr:col>
      <xdr:colOff>50800</xdr:colOff>
      <xdr:row>106</xdr:row>
      <xdr:rowOff>113285</xdr:rowOff>
    </xdr:to>
    <xdr:sp macro="" textlink="">
      <xdr:nvSpPr>
        <xdr:cNvPr id="352" name="楕円 351"/>
        <xdr:cNvSpPr/>
      </xdr:nvSpPr>
      <xdr:spPr>
        <a:xfrm>
          <a:off x="10426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34562</xdr:rowOff>
    </xdr:from>
    <xdr:ext cx="469744" cy="259045"/>
    <xdr:sp macro="" textlink="">
      <xdr:nvSpPr>
        <xdr:cNvPr id="353" name="【市民会館】&#10;一人当たり面積該当値テキスト"/>
        <xdr:cNvSpPr txBox="1"/>
      </xdr:nvSpPr>
      <xdr:spPr>
        <a:xfrm>
          <a:off x="10515600" y="1803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354" name="楕円 353"/>
        <xdr:cNvSpPr/>
      </xdr:nvSpPr>
      <xdr:spPr>
        <a:xfrm>
          <a:off x="958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53339</xdr:rowOff>
    </xdr:from>
    <xdr:to>
      <xdr:col>55</xdr:col>
      <xdr:colOff>0</xdr:colOff>
      <xdr:row>106</xdr:row>
      <xdr:rowOff>62485</xdr:rowOff>
    </xdr:to>
    <xdr:cxnSp macro="">
      <xdr:nvCxnSpPr>
        <xdr:cNvPr id="355" name="直線コネクタ 354"/>
        <xdr:cNvCxnSpPr/>
      </xdr:nvCxnSpPr>
      <xdr:spPr>
        <a:xfrm>
          <a:off x="9639300" y="182270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39878</xdr:rowOff>
    </xdr:from>
    <xdr:to>
      <xdr:col>46</xdr:col>
      <xdr:colOff>38100</xdr:colOff>
      <xdr:row>106</xdr:row>
      <xdr:rowOff>141478</xdr:rowOff>
    </xdr:to>
    <xdr:sp macro="" textlink="">
      <xdr:nvSpPr>
        <xdr:cNvPr id="356" name="楕円 355"/>
        <xdr:cNvSpPr/>
      </xdr:nvSpPr>
      <xdr:spPr>
        <a:xfrm>
          <a:off x="8699500" y="182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53339</xdr:rowOff>
    </xdr:from>
    <xdr:to>
      <xdr:col>50</xdr:col>
      <xdr:colOff>114300</xdr:colOff>
      <xdr:row>106</xdr:row>
      <xdr:rowOff>90678</xdr:rowOff>
    </xdr:to>
    <xdr:cxnSp macro="">
      <xdr:nvCxnSpPr>
        <xdr:cNvPr id="357" name="直線コネクタ 356"/>
        <xdr:cNvCxnSpPr/>
      </xdr:nvCxnSpPr>
      <xdr:spPr>
        <a:xfrm flipV="1">
          <a:off x="8750300" y="18227039"/>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44450</xdr:rowOff>
    </xdr:from>
    <xdr:to>
      <xdr:col>41</xdr:col>
      <xdr:colOff>101600</xdr:colOff>
      <xdr:row>106</xdr:row>
      <xdr:rowOff>146050</xdr:rowOff>
    </xdr:to>
    <xdr:sp macro="" textlink="">
      <xdr:nvSpPr>
        <xdr:cNvPr id="358" name="楕円 357"/>
        <xdr:cNvSpPr/>
      </xdr:nvSpPr>
      <xdr:spPr>
        <a:xfrm>
          <a:off x="7810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90678</xdr:rowOff>
    </xdr:from>
    <xdr:to>
      <xdr:col>45</xdr:col>
      <xdr:colOff>177800</xdr:colOff>
      <xdr:row>106</xdr:row>
      <xdr:rowOff>95250</xdr:rowOff>
    </xdr:to>
    <xdr:cxnSp macro="">
      <xdr:nvCxnSpPr>
        <xdr:cNvPr id="359" name="直線コネクタ 358"/>
        <xdr:cNvCxnSpPr/>
      </xdr:nvCxnSpPr>
      <xdr:spPr>
        <a:xfrm flipV="1">
          <a:off x="7861300" y="182643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120666</xdr:rowOff>
    </xdr:from>
    <xdr:ext cx="469744" cy="259045"/>
    <xdr:sp macro="" textlink="">
      <xdr:nvSpPr>
        <xdr:cNvPr id="360" name="n_1main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158005</xdr:rowOff>
    </xdr:from>
    <xdr:ext cx="469744" cy="259045"/>
    <xdr:sp macro="" textlink="">
      <xdr:nvSpPr>
        <xdr:cNvPr id="361" name="n_2mainValue【市民会館】&#10;一人当たり面積"/>
        <xdr:cNvSpPr txBox="1"/>
      </xdr:nvSpPr>
      <xdr:spPr>
        <a:xfrm>
          <a:off x="8515427" y="1798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162577</xdr:rowOff>
    </xdr:from>
    <xdr:ext cx="469744" cy="259045"/>
    <xdr:sp macro="" textlink="">
      <xdr:nvSpPr>
        <xdr:cNvPr id="362" name="n_3mainValue【市民会館】&#10;一人当たり面積"/>
        <xdr:cNvSpPr txBox="1"/>
      </xdr:nvSpPr>
      <xdr:spPr>
        <a:xfrm>
          <a:off x="7626427"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388" name="直線コネクタ 387"/>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389"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90" name="直線コネクタ 389"/>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393" name="【一般廃棄物処理施設】&#10;有形固定資産減価償却率平均値テキスト"/>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94" name="フローチャート: 判断 393"/>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95" name="フローチャート: 判断 394"/>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80571</xdr:rowOff>
    </xdr:from>
    <xdr:ext cx="405111" cy="259045"/>
    <xdr:sp macro="" textlink="">
      <xdr:nvSpPr>
        <xdr:cNvPr id="396" name="n_1aveValue【一般廃棄物処理施設】&#10;有形固定資産減価償却率"/>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97" name="フローチャート: 判断 396"/>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82204</xdr:rowOff>
    </xdr:from>
    <xdr:ext cx="405111" cy="259045"/>
    <xdr:sp macro="" textlink="">
      <xdr:nvSpPr>
        <xdr:cNvPr id="398"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399" name="フローチャート: 判断 398"/>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400" name="n_3ave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907</xdr:rowOff>
    </xdr:from>
    <xdr:to>
      <xdr:col>85</xdr:col>
      <xdr:colOff>177800</xdr:colOff>
      <xdr:row>35</xdr:row>
      <xdr:rowOff>102507</xdr:rowOff>
    </xdr:to>
    <xdr:sp macro="" textlink="">
      <xdr:nvSpPr>
        <xdr:cNvPr id="406" name="楕円 405"/>
        <xdr:cNvSpPr/>
      </xdr:nvSpPr>
      <xdr:spPr>
        <a:xfrm>
          <a:off x="16268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23784</xdr:rowOff>
    </xdr:from>
    <xdr:ext cx="405111" cy="259045"/>
    <xdr:sp macro="" textlink="">
      <xdr:nvSpPr>
        <xdr:cNvPr id="407" name="【一般廃棄物処理施設】&#10;有形固定資産減価償却率該当値テキスト"/>
        <xdr:cNvSpPr txBox="1"/>
      </xdr:nvSpPr>
      <xdr:spPr>
        <a:xfrm>
          <a:off x="16357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69487</xdr:rowOff>
    </xdr:from>
    <xdr:to>
      <xdr:col>81</xdr:col>
      <xdr:colOff>101600</xdr:colOff>
      <xdr:row>35</xdr:row>
      <xdr:rowOff>171087</xdr:rowOff>
    </xdr:to>
    <xdr:sp macro="" textlink="">
      <xdr:nvSpPr>
        <xdr:cNvPr id="408" name="楕円 407"/>
        <xdr:cNvSpPr/>
      </xdr:nvSpPr>
      <xdr:spPr>
        <a:xfrm>
          <a:off x="15430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51707</xdr:rowOff>
    </xdr:from>
    <xdr:to>
      <xdr:col>85</xdr:col>
      <xdr:colOff>127000</xdr:colOff>
      <xdr:row>35</xdr:row>
      <xdr:rowOff>120287</xdr:rowOff>
    </xdr:to>
    <xdr:cxnSp macro="">
      <xdr:nvCxnSpPr>
        <xdr:cNvPr id="409" name="直線コネクタ 408"/>
        <xdr:cNvCxnSpPr/>
      </xdr:nvCxnSpPr>
      <xdr:spPr>
        <a:xfrm flipV="1">
          <a:off x="15481300" y="605245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92347</xdr:rowOff>
    </xdr:from>
    <xdr:to>
      <xdr:col>76</xdr:col>
      <xdr:colOff>165100</xdr:colOff>
      <xdr:row>36</xdr:row>
      <xdr:rowOff>22497</xdr:rowOff>
    </xdr:to>
    <xdr:sp macro="" textlink="">
      <xdr:nvSpPr>
        <xdr:cNvPr id="410" name="楕円 409"/>
        <xdr:cNvSpPr/>
      </xdr:nvSpPr>
      <xdr:spPr>
        <a:xfrm>
          <a:off x="14541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120287</xdr:rowOff>
    </xdr:from>
    <xdr:to>
      <xdr:col>81</xdr:col>
      <xdr:colOff>50800</xdr:colOff>
      <xdr:row>35</xdr:row>
      <xdr:rowOff>143147</xdr:rowOff>
    </xdr:to>
    <xdr:cxnSp macro="">
      <xdr:nvCxnSpPr>
        <xdr:cNvPr id="411" name="直線コネクタ 410"/>
        <xdr:cNvCxnSpPr/>
      </xdr:nvCxnSpPr>
      <xdr:spPr>
        <a:xfrm flipV="1">
          <a:off x="14592300" y="61210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16164</xdr:rowOff>
    </xdr:from>
    <xdr:ext cx="405111" cy="259045"/>
    <xdr:sp macro="" textlink="">
      <xdr:nvSpPr>
        <xdr:cNvPr id="412" name="n_1mainValue【一般廃棄物処理施設】&#10;有形固定資産減価償却率"/>
        <xdr:cNvSpPr txBox="1"/>
      </xdr:nvSpPr>
      <xdr:spPr>
        <a:xfrm>
          <a:off x="15266044"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39024</xdr:rowOff>
    </xdr:from>
    <xdr:ext cx="405111" cy="259045"/>
    <xdr:sp macro="" textlink="">
      <xdr:nvSpPr>
        <xdr:cNvPr id="413" name="n_2mainValue【一般廃棄物処理施設】&#10;有形固定資産減価償却率"/>
        <xdr:cNvSpPr txBox="1"/>
      </xdr:nvSpPr>
      <xdr:spPr>
        <a:xfrm>
          <a:off x="143897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4" name="直線コネクタ 42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5" name="テキスト ボックス 42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6" name="直線コネクタ 42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7" name="テキスト ボックス 42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8" name="直線コネクタ 42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9" name="テキスト ボックス 42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0" name="直線コネクタ 42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1" name="テキスト ボックス 43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3" name="テキスト ボックス 4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435" name="直線コネクタ 434"/>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436"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437" name="直線コネクタ 436"/>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438"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39" name="直線コネクタ 438"/>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440" name="【一般廃棄物処理施設】&#10;一人当たり有形固定資産（償却資産）額平均値テキスト"/>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41" name="フローチャート: 判断 440"/>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42" name="フローチャート: 判断 441"/>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62809</xdr:rowOff>
    </xdr:from>
    <xdr:ext cx="599010" cy="259045"/>
    <xdr:sp macro="" textlink="">
      <xdr:nvSpPr>
        <xdr:cNvPr id="443" name="n_1aveValue【一般廃棄物処理施設】&#10;一人当たり有形固定資産（償却資産）額"/>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444" name="フローチャート: 判断 443"/>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109509</xdr:rowOff>
    </xdr:from>
    <xdr:ext cx="599010" cy="259045"/>
    <xdr:sp macro="" textlink="">
      <xdr:nvSpPr>
        <xdr:cNvPr id="445" name="n_2aveValue【一般廃棄物処理施設】&#10;一人当たり有形固定資産（償却資産）額"/>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446" name="フローチャート: 判断 445"/>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447" name="n_3aveValue【一般廃棄物処理施設】&#10;一人当たり有形固定資産（償却資産）額"/>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35799</xdr:rowOff>
    </xdr:from>
    <xdr:to>
      <xdr:col>116</xdr:col>
      <xdr:colOff>114300</xdr:colOff>
      <xdr:row>41</xdr:row>
      <xdr:rowOff>137399</xdr:rowOff>
    </xdr:to>
    <xdr:sp macro="" textlink="">
      <xdr:nvSpPr>
        <xdr:cNvPr id="453" name="楕円 452"/>
        <xdr:cNvSpPr/>
      </xdr:nvSpPr>
      <xdr:spPr>
        <a:xfrm>
          <a:off x="22110700" y="70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122176</xdr:rowOff>
    </xdr:from>
    <xdr:ext cx="534377" cy="259045"/>
    <xdr:sp macro="" textlink="">
      <xdr:nvSpPr>
        <xdr:cNvPr id="454" name="【一般廃棄物処理施設】&#10;一人当たり有形固定資産（償却資産）額該当値テキスト"/>
        <xdr:cNvSpPr txBox="1"/>
      </xdr:nvSpPr>
      <xdr:spPr>
        <a:xfrm>
          <a:off x="22199600" y="698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31014</xdr:rowOff>
    </xdr:from>
    <xdr:to>
      <xdr:col>112</xdr:col>
      <xdr:colOff>38100</xdr:colOff>
      <xdr:row>41</xdr:row>
      <xdr:rowOff>132614</xdr:rowOff>
    </xdr:to>
    <xdr:sp macro="" textlink="">
      <xdr:nvSpPr>
        <xdr:cNvPr id="455" name="楕円 454"/>
        <xdr:cNvSpPr/>
      </xdr:nvSpPr>
      <xdr:spPr>
        <a:xfrm>
          <a:off x="21272500" y="70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81814</xdr:rowOff>
    </xdr:from>
    <xdr:to>
      <xdr:col>116</xdr:col>
      <xdr:colOff>63500</xdr:colOff>
      <xdr:row>41</xdr:row>
      <xdr:rowOff>86599</xdr:rowOff>
    </xdr:to>
    <xdr:cxnSp macro="">
      <xdr:nvCxnSpPr>
        <xdr:cNvPr id="456" name="直線コネクタ 455"/>
        <xdr:cNvCxnSpPr/>
      </xdr:nvCxnSpPr>
      <xdr:spPr>
        <a:xfrm>
          <a:off x="21323300" y="7111264"/>
          <a:ext cx="838200" cy="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32018</xdr:rowOff>
    </xdr:from>
    <xdr:to>
      <xdr:col>107</xdr:col>
      <xdr:colOff>101600</xdr:colOff>
      <xdr:row>41</xdr:row>
      <xdr:rowOff>133618</xdr:rowOff>
    </xdr:to>
    <xdr:sp macro="" textlink="">
      <xdr:nvSpPr>
        <xdr:cNvPr id="457" name="楕円 456"/>
        <xdr:cNvSpPr/>
      </xdr:nvSpPr>
      <xdr:spPr>
        <a:xfrm>
          <a:off x="20383500" y="70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81814</xdr:rowOff>
    </xdr:from>
    <xdr:to>
      <xdr:col>111</xdr:col>
      <xdr:colOff>177800</xdr:colOff>
      <xdr:row>41</xdr:row>
      <xdr:rowOff>82818</xdr:rowOff>
    </xdr:to>
    <xdr:cxnSp macro="">
      <xdr:nvCxnSpPr>
        <xdr:cNvPr id="458" name="直線コネクタ 457"/>
        <xdr:cNvCxnSpPr/>
      </xdr:nvCxnSpPr>
      <xdr:spPr>
        <a:xfrm flipV="1">
          <a:off x="20434300" y="7111264"/>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123741</xdr:rowOff>
    </xdr:from>
    <xdr:ext cx="534377" cy="259045"/>
    <xdr:sp macro="" textlink="">
      <xdr:nvSpPr>
        <xdr:cNvPr id="459" name="n_1mainValue【一般廃棄物処理施設】&#10;一人当たり有形固定資産（償却資産）額"/>
        <xdr:cNvSpPr txBox="1"/>
      </xdr:nvSpPr>
      <xdr:spPr>
        <a:xfrm>
          <a:off x="21043411" y="71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124745</xdr:rowOff>
    </xdr:from>
    <xdr:ext cx="534377" cy="259045"/>
    <xdr:sp macro="" textlink="">
      <xdr:nvSpPr>
        <xdr:cNvPr id="460" name="n_2mainValue【一般廃棄物処理施設】&#10;一人当たり有形固定資産（償却資産）額"/>
        <xdr:cNvSpPr txBox="1"/>
      </xdr:nvSpPr>
      <xdr:spPr>
        <a:xfrm>
          <a:off x="20167111" y="71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7" name="直線コネクタ 4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8" name="テキスト ボックス 4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9" name="直線コネクタ 4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0" name="テキスト ボックス 4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1" name="直線コネクタ 4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2" name="テキスト ボックス 4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3" name="直線コネクタ 4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4" name="テキスト ボックス 4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5" name="直線コネクタ 4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6" name="テキスト ボックス 4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7" name="直線コネクタ 4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8" name="テキスト ボックス 4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9" name="直線コネクタ 4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0" name="テキスト ボックス 4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02" name="直線コネクタ 501"/>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03"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04" name="直線コネクタ 503"/>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6" name="直線コネクタ 50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507" name="【消防施設】&#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08" name="フローチャート: 判断 507"/>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09" name="フローチャート: 判断 508"/>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510"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511" name="フローチャート: 判断 510"/>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512" name="n_2aveValue【消防施設】&#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513" name="フローチャート: 判断 512"/>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514"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44450</xdr:rowOff>
    </xdr:from>
    <xdr:to>
      <xdr:col>85</xdr:col>
      <xdr:colOff>177800</xdr:colOff>
      <xdr:row>84</xdr:row>
      <xdr:rowOff>146050</xdr:rowOff>
    </xdr:to>
    <xdr:sp macro="" textlink="">
      <xdr:nvSpPr>
        <xdr:cNvPr id="520" name="楕円 519"/>
        <xdr:cNvSpPr/>
      </xdr:nvSpPr>
      <xdr:spPr>
        <a:xfrm>
          <a:off x="16268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22877</xdr:rowOff>
    </xdr:from>
    <xdr:ext cx="405111" cy="259045"/>
    <xdr:sp macro="" textlink="">
      <xdr:nvSpPr>
        <xdr:cNvPr id="521" name="【消防施設】&#10;有形固定資産減価償却率該当値テキスト"/>
        <xdr:cNvSpPr txBox="1"/>
      </xdr:nvSpPr>
      <xdr:spPr>
        <a:xfrm>
          <a:off x="163576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144055</xdr:rowOff>
    </xdr:from>
    <xdr:to>
      <xdr:col>81</xdr:col>
      <xdr:colOff>101600</xdr:colOff>
      <xdr:row>84</xdr:row>
      <xdr:rowOff>74205</xdr:rowOff>
    </xdr:to>
    <xdr:sp macro="" textlink="">
      <xdr:nvSpPr>
        <xdr:cNvPr id="522" name="楕円 521"/>
        <xdr:cNvSpPr/>
      </xdr:nvSpPr>
      <xdr:spPr>
        <a:xfrm>
          <a:off x="15430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23405</xdr:rowOff>
    </xdr:from>
    <xdr:to>
      <xdr:col>85</xdr:col>
      <xdr:colOff>127000</xdr:colOff>
      <xdr:row>84</xdr:row>
      <xdr:rowOff>95250</xdr:rowOff>
    </xdr:to>
    <xdr:cxnSp macro="">
      <xdr:nvCxnSpPr>
        <xdr:cNvPr id="523" name="直線コネクタ 522"/>
        <xdr:cNvCxnSpPr/>
      </xdr:nvCxnSpPr>
      <xdr:spPr>
        <a:xfrm>
          <a:off x="15481300" y="14425205"/>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101600</xdr:rowOff>
    </xdr:from>
    <xdr:to>
      <xdr:col>76</xdr:col>
      <xdr:colOff>165100</xdr:colOff>
      <xdr:row>84</xdr:row>
      <xdr:rowOff>31750</xdr:rowOff>
    </xdr:to>
    <xdr:sp macro="" textlink="">
      <xdr:nvSpPr>
        <xdr:cNvPr id="524" name="楕円 523"/>
        <xdr:cNvSpPr/>
      </xdr:nvSpPr>
      <xdr:spPr>
        <a:xfrm>
          <a:off x="1454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152400</xdr:rowOff>
    </xdr:from>
    <xdr:to>
      <xdr:col>81</xdr:col>
      <xdr:colOff>50800</xdr:colOff>
      <xdr:row>84</xdr:row>
      <xdr:rowOff>23405</xdr:rowOff>
    </xdr:to>
    <xdr:cxnSp macro="">
      <xdr:nvCxnSpPr>
        <xdr:cNvPr id="525" name="直線コネクタ 524"/>
        <xdr:cNvCxnSpPr/>
      </xdr:nvCxnSpPr>
      <xdr:spPr>
        <a:xfrm>
          <a:off x="14592300" y="1438275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135889</xdr:rowOff>
    </xdr:from>
    <xdr:to>
      <xdr:col>72</xdr:col>
      <xdr:colOff>38100</xdr:colOff>
      <xdr:row>84</xdr:row>
      <xdr:rowOff>66039</xdr:rowOff>
    </xdr:to>
    <xdr:sp macro="" textlink="">
      <xdr:nvSpPr>
        <xdr:cNvPr id="526" name="楕円 525"/>
        <xdr:cNvSpPr/>
      </xdr:nvSpPr>
      <xdr:spPr>
        <a:xfrm>
          <a:off x="1365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152400</xdr:rowOff>
    </xdr:from>
    <xdr:to>
      <xdr:col>76</xdr:col>
      <xdr:colOff>114300</xdr:colOff>
      <xdr:row>84</xdr:row>
      <xdr:rowOff>15239</xdr:rowOff>
    </xdr:to>
    <xdr:cxnSp macro="">
      <xdr:nvCxnSpPr>
        <xdr:cNvPr id="527" name="直線コネクタ 526"/>
        <xdr:cNvCxnSpPr/>
      </xdr:nvCxnSpPr>
      <xdr:spPr>
        <a:xfrm flipV="1">
          <a:off x="13703300" y="14382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65332</xdr:rowOff>
    </xdr:from>
    <xdr:ext cx="405111" cy="259045"/>
    <xdr:sp macro="" textlink="">
      <xdr:nvSpPr>
        <xdr:cNvPr id="528" name="n_1mainValue【消防施設】&#10;有形固定資産減価償却率"/>
        <xdr:cNvSpPr txBox="1"/>
      </xdr:nvSpPr>
      <xdr:spPr>
        <a:xfrm>
          <a:off x="152660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22877</xdr:rowOff>
    </xdr:from>
    <xdr:ext cx="405111" cy="259045"/>
    <xdr:sp macro="" textlink="">
      <xdr:nvSpPr>
        <xdr:cNvPr id="529" name="n_2mainValue【消防施設】&#10;有形固定資産減価償却率"/>
        <xdr:cNvSpPr txBox="1"/>
      </xdr:nvSpPr>
      <xdr:spPr>
        <a:xfrm>
          <a:off x="14389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57166</xdr:rowOff>
    </xdr:from>
    <xdr:ext cx="405111" cy="259045"/>
    <xdr:sp macro="" textlink="">
      <xdr:nvSpPr>
        <xdr:cNvPr id="530" name="n_3mainValue【消防施設】&#10;有形固定資産減価償却率"/>
        <xdr:cNvSpPr txBox="1"/>
      </xdr:nvSpPr>
      <xdr:spPr>
        <a:xfrm>
          <a:off x="13500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1" name="直線コネクタ 54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2" name="テキスト ボックス 54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3" name="直線コネクタ 54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4" name="テキスト ボックス 54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5" name="直線コネクタ 54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6" name="テキスト ボックス 54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7" name="直線コネクタ 54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8" name="テキスト ボックス 54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9" name="直線コネクタ 5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0" name="テキスト ボックス 5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52" name="直線コネクタ 551"/>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53"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54" name="直線コネクタ 553"/>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55"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56" name="直線コネクタ 555"/>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57" name="【消防施設】&#10;一人当たり面積平均値テキスト"/>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58" name="フローチャート: 判断 557"/>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59" name="フローチャート: 判断 558"/>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16019</xdr:rowOff>
    </xdr:from>
    <xdr:ext cx="469744" cy="259045"/>
    <xdr:sp macro="" textlink="">
      <xdr:nvSpPr>
        <xdr:cNvPr id="560" name="n_1ave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561" name="フローチャート: 判断 560"/>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21505</xdr:rowOff>
    </xdr:from>
    <xdr:ext cx="469744" cy="259045"/>
    <xdr:sp macro="" textlink="">
      <xdr:nvSpPr>
        <xdr:cNvPr id="562" name="n_2aveValue【消防施設】&#10;一人当たり面積"/>
        <xdr:cNvSpPr txBox="1"/>
      </xdr:nvSpPr>
      <xdr:spPr>
        <a:xfrm>
          <a:off x="201994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563" name="フローチャート: 判断 562"/>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22877</xdr:rowOff>
    </xdr:from>
    <xdr:ext cx="469744" cy="259045"/>
    <xdr:sp macro="" textlink="">
      <xdr:nvSpPr>
        <xdr:cNvPr id="564" name="n_3ave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98858</xdr:rowOff>
    </xdr:from>
    <xdr:to>
      <xdr:col>116</xdr:col>
      <xdr:colOff>114300</xdr:colOff>
      <xdr:row>86</xdr:row>
      <xdr:rowOff>29008</xdr:rowOff>
    </xdr:to>
    <xdr:sp macro="" textlink="">
      <xdr:nvSpPr>
        <xdr:cNvPr id="570" name="楕円 569"/>
        <xdr:cNvSpPr/>
      </xdr:nvSpPr>
      <xdr:spPr>
        <a:xfrm>
          <a:off x="22110700" y="146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39337</xdr:rowOff>
    </xdr:from>
    <xdr:ext cx="469744" cy="259045"/>
    <xdr:sp macro="" textlink="">
      <xdr:nvSpPr>
        <xdr:cNvPr id="571" name="【消防施設】&#10;一人当たり面積該当値テキスト"/>
        <xdr:cNvSpPr txBox="1"/>
      </xdr:nvSpPr>
      <xdr:spPr>
        <a:xfrm>
          <a:off x="22199600" y="146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90627</xdr:rowOff>
    </xdr:from>
    <xdr:to>
      <xdr:col>112</xdr:col>
      <xdr:colOff>38100</xdr:colOff>
      <xdr:row>86</xdr:row>
      <xdr:rowOff>20777</xdr:rowOff>
    </xdr:to>
    <xdr:sp macro="" textlink="">
      <xdr:nvSpPr>
        <xdr:cNvPr id="572" name="楕円 571"/>
        <xdr:cNvSpPr/>
      </xdr:nvSpPr>
      <xdr:spPr>
        <a:xfrm>
          <a:off x="212725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141427</xdr:rowOff>
    </xdr:from>
    <xdr:to>
      <xdr:col>116</xdr:col>
      <xdr:colOff>63500</xdr:colOff>
      <xdr:row>85</xdr:row>
      <xdr:rowOff>149658</xdr:rowOff>
    </xdr:to>
    <xdr:cxnSp macro="">
      <xdr:nvCxnSpPr>
        <xdr:cNvPr id="573" name="直線コネクタ 572"/>
        <xdr:cNvCxnSpPr/>
      </xdr:nvCxnSpPr>
      <xdr:spPr>
        <a:xfrm>
          <a:off x="21323300" y="14714677"/>
          <a:ext cx="8382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97943</xdr:rowOff>
    </xdr:from>
    <xdr:to>
      <xdr:col>107</xdr:col>
      <xdr:colOff>101600</xdr:colOff>
      <xdr:row>86</xdr:row>
      <xdr:rowOff>28093</xdr:rowOff>
    </xdr:to>
    <xdr:sp macro="" textlink="">
      <xdr:nvSpPr>
        <xdr:cNvPr id="574" name="楕円 573"/>
        <xdr:cNvSpPr/>
      </xdr:nvSpPr>
      <xdr:spPr>
        <a:xfrm>
          <a:off x="20383500" y="146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141427</xdr:rowOff>
    </xdr:from>
    <xdr:to>
      <xdr:col>111</xdr:col>
      <xdr:colOff>177800</xdr:colOff>
      <xdr:row>85</xdr:row>
      <xdr:rowOff>148743</xdr:rowOff>
    </xdr:to>
    <xdr:cxnSp macro="">
      <xdr:nvCxnSpPr>
        <xdr:cNvPr id="575" name="直線コネクタ 574"/>
        <xdr:cNvCxnSpPr/>
      </xdr:nvCxnSpPr>
      <xdr:spPr>
        <a:xfrm flipV="1">
          <a:off x="20434300" y="14714677"/>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98400</xdr:rowOff>
    </xdr:from>
    <xdr:to>
      <xdr:col>102</xdr:col>
      <xdr:colOff>165100</xdr:colOff>
      <xdr:row>86</xdr:row>
      <xdr:rowOff>28550</xdr:rowOff>
    </xdr:to>
    <xdr:sp macro="" textlink="">
      <xdr:nvSpPr>
        <xdr:cNvPr id="576" name="楕円 575"/>
        <xdr:cNvSpPr/>
      </xdr:nvSpPr>
      <xdr:spPr>
        <a:xfrm>
          <a:off x="19494500" y="146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148743</xdr:rowOff>
    </xdr:from>
    <xdr:to>
      <xdr:col>107</xdr:col>
      <xdr:colOff>50800</xdr:colOff>
      <xdr:row>85</xdr:row>
      <xdr:rowOff>149200</xdr:rowOff>
    </xdr:to>
    <xdr:cxnSp macro="">
      <xdr:nvCxnSpPr>
        <xdr:cNvPr id="577" name="直線コネクタ 576"/>
        <xdr:cNvCxnSpPr/>
      </xdr:nvCxnSpPr>
      <xdr:spPr>
        <a:xfrm flipV="1">
          <a:off x="19545300" y="1472199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37304</xdr:rowOff>
    </xdr:from>
    <xdr:ext cx="469744" cy="259045"/>
    <xdr:sp macro="" textlink="">
      <xdr:nvSpPr>
        <xdr:cNvPr id="578" name="n_1mainValue【消防施設】&#10;一人当たり面積"/>
        <xdr:cNvSpPr txBox="1"/>
      </xdr:nvSpPr>
      <xdr:spPr>
        <a:xfrm>
          <a:off x="21075727" y="1443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44620</xdr:rowOff>
    </xdr:from>
    <xdr:ext cx="469744" cy="259045"/>
    <xdr:sp macro="" textlink="">
      <xdr:nvSpPr>
        <xdr:cNvPr id="579" name="n_2mainValue【消防施設】&#10;一人当たり面積"/>
        <xdr:cNvSpPr txBox="1"/>
      </xdr:nvSpPr>
      <xdr:spPr>
        <a:xfrm>
          <a:off x="20199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45077</xdr:rowOff>
    </xdr:from>
    <xdr:ext cx="469744" cy="259045"/>
    <xdr:sp macro="" textlink="">
      <xdr:nvSpPr>
        <xdr:cNvPr id="580" name="n_3mainValue【消防施設】&#10;一人当たり面積"/>
        <xdr:cNvSpPr txBox="1"/>
      </xdr:nvSpPr>
      <xdr:spPr>
        <a:xfrm>
          <a:off x="19310427" y="144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1" name="テキスト ボックス 5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3" name="テキスト ボックス 5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5" name="テキスト ボックス 5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9" name="テキスト ボックス 5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1" name="テキスト ボックス 6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05" name="直線コネクタ 604"/>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06"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07" name="直線コネクタ 606"/>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8"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9" name="直線コネクタ 60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610" name="【庁舎】&#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11" name="フローチャート: 判断 610"/>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12" name="フローチャート: 判断 611"/>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613" name="n_1aveValue【庁舎】&#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614" name="フローチャート: 判断 613"/>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652</xdr:rowOff>
    </xdr:from>
    <xdr:ext cx="405111" cy="259045"/>
    <xdr:sp macro="" textlink="">
      <xdr:nvSpPr>
        <xdr:cNvPr id="615" name="n_2aveValue【庁舎】&#10;有形固定資産減価償却率"/>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616" name="フローチャート: 判断 615"/>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617" name="n_3aveValue【庁舎】&#10;有形固定資産減価償却率"/>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xdr:rowOff>
    </xdr:from>
    <xdr:to>
      <xdr:col>85</xdr:col>
      <xdr:colOff>177800</xdr:colOff>
      <xdr:row>106</xdr:row>
      <xdr:rowOff>109855</xdr:rowOff>
    </xdr:to>
    <xdr:sp macro="" textlink="">
      <xdr:nvSpPr>
        <xdr:cNvPr id="623" name="楕円 622"/>
        <xdr:cNvSpPr/>
      </xdr:nvSpPr>
      <xdr:spPr>
        <a:xfrm>
          <a:off x="162687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158132</xdr:rowOff>
    </xdr:from>
    <xdr:ext cx="405111" cy="259045"/>
    <xdr:sp macro="" textlink="">
      <xdr:nvSpPr>
        <xdr:cNvPr id="624" name="【庁舎】&#10;有形固定資産減価償却率該当値テキスト"/>
        <xdr:cNvSpPr txBox="1"/>
      </xdr:nvSpPr>
      <xdr:spPr>
        <a:xfrm>
          <a:off x="16357600"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46355</xdr:rowOff>
    </xdr:from>
    <xdr:to>
      <xdr:col>81</xdr:col>
      <xdr:colOff>101600</xdr:colOff>
      <xdr:row>106</xdr:row>
      <xdr:rowOff>147955</xdr:rowOff>
    </xdr:to>
    <xdr:sp macro="" textlink="">
      <xdr:nvSpPr>
        <xdr:cNvPr id="625" name="楕円 624"/>
        <xdr:cNvSpPr/>
      </xdr:nvSpPr>
      <xdr:spPr>
        <a:xfrm>
          <a:off x="15430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59055</xdr:rowOff>
    </xdr:from>
    <xdr:to>
      <xdr:col>85</xdr:col>
      <xdr:colOff>127000</xdr:colOff>
      <xdr:row>106</xdr:row>
      <xdr:rowOff>97155</xdr:rowOff>
    </xdr:to>
    <xdr:cxnSp macro="">
      <xdr:nvCxnSpPr>
        <xdr:cNvPr id="626" name="直線コネクタ 625"/>
        <xdr:cNvCxnSpPr/>
      </xdr:nvCxnSpPr>
      <xdr:spPr>
        <a:xfrm flipV="1">
          <a:off x="15481300" y="182327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84455</xdr:rowOff>
    </xdr:from>
    <xdr:to>
      <xdr:col>76</xdr:col>
      <xdr:colOff>165100</xdr:colOff>
      <xdr:row>107</xdr:row>
      <xdr:rowOff>14605</xdr:rowOff>
    </xdr:to>
    <xdr:sp macro="" textlink="">
      <xdr:nvSpPr>
        <xdr:cNvPr id="627" name="楕円 626"/>
        <xdr:cNvSpPr/>
      </xdr:nvSpPr>
      <xdr:spPr>
        <a:xfrm>
          <a:off x="14541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97155</xdr:rowOff>
    </xdr:from>
    <xdr:to>
      <xdr:col>81</xdr:col>
      <xdr:colOff>50800</xdr:colOff>
      <xdr:row>106</xdr:row>
      <xdr:rowOff>135255</xdr:rowOff>
    </xdr:to>
    <xdr:cxnSp macro="">
      <xdr:nvCxnSpPr>
        <xdr:cNvPr id="628" name="直線コネクタ 627"/>
        <xdr:cNvCxnSpPr/>
      </xdr:nvCxnSpPr>
      <xdr:spPr>
        <a:xfrm flipV="1">
          <a:off x="14592300" y="182708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122555</xdr:rowOff>
    </xdr:from>
    <xdr:to>
      <xdr:col>72</xdr:col>
      <xdr:colOff>38100</xdr:colOff>
      <xdr:row>107</xdr:row>
      <xdr:rowOff>52705</xdr:rowOff>
    </xdr:to>
    <xdr:sp macro="" textlink="">
      <xdr:nvSpPr>
        <xdr:cNvPr id="629" name="楕円 628"/>
        <xdr:cNvSpPr/>
      </xdr:nvSpPr>
      <xdr:spPr>
        <a:xfrm>
          <a:off x="13652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135255</xdr:rowOff>
    </xdr:from>
    <xdr:to>
      <xdr:col>76</xdr:col>
      <xdr:colOff>114300</xdr:colOff>
      <xdr:row>107</xdr:row>
      <xdr:rowOff>1905</xdr:rowOff>
    </xdr:to>
    <xdr:cxnSp macro="">
      <xdr:nvCxnSpPr>
        <xdr:cNvPr id="630" name="直線コネクタ 629"/>
        <xdr:cNvCxnSpPr/>
      </xdr:nvCxnSpPr>
      <xdr:spPr>
        <a:xfrm flipV="1">
          <a:off x="13703300" y="18308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139082</xdr:rowOff>
    </xdr:from>
    <xdr:ext cx="405111" cy="259045"/>
    <xdr:sp macro="" textlink="">
      <xdr:nvSpPr>
        <xdr:cNvPr id="631" name="n_1mainValue【庁舎】&#10;有形固定資産減価償却率"/>
        <xdr:cNvSpPr txBox="1"/>
      </xdr:nvSpPr>
      <xdr:spPr>
        <a:xfrm>
          <a:off x="15266044"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5732</xdr:rowOff>
    </xdr:from>
    <xdr:ext cx="405111" cy="259045"/>
    <xdr:sp macro="" textlink="">
      <xdr:nvSpPr>
        <xdr:cNvPr id="632" name="n_2mainValue【庁舎】&#10;有形固定資産減価償却率"/>
        <xdr:cNvSpPr txBox="1"/>
      </xdr:nvSpPr>
      <xdr:spPr>
        <a:xfrm>
          <a:off x="143897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43832</xdr:rowOff>
    </xdr:from>
    <xdr:ext cx="405111" cy="259045"/>
    <xdr:sp macro="" textlink="">
      <xdr:nvSpPr>
        <xdr:cNvPr id="633" name="n_3mainValue【庁舎】&#10;有形固定資産減価償却率"/>
        <xdr:cNvSpPr txBox="1"/>
      </xdr:nvSpPr>
      <xdr:spPr>
        <a:xfrm>
          <a:off x="13500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4" name="直線コネクタ 64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5" name="テキスト ボックス 64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6" name="直線コネクタ 64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47" name="テキスト ボックス 646"/>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8" name="直線コネクタ 64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49" name="テキスト ボックス 648"/>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0" name="直線コネクタ 64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51" name="テキスト ボックス 650"/>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53" name="テキスト ボックス 652"/>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55" name="直線コネクタ 654"/>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56"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57" name="直線コネクタ 656"/>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58"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59" name="直線コネクタ 658"/>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60"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61" name="フローチャート: 判断 660"/>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62" name="フローチャート: 判断 661"/>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663" name="n_1aveValue【庁舎】&#10;一人当たり面積"/>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664" name="フローチャート: 判断 663"/>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665" name="n_2aveValue【庁舎】&#10;一人当たり面積"/>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666" name="フローチャート: 判断 665"/>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667"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8" name="テキスト ボックス 6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9" name="テキスト ボックス 6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0" name="テキスト ボックス 6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1" name="テキスト ボックス 6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2" name="テキスト ボックス 6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23343</xdr:rowOff>
    </xdr:from>
    <xdr:to>
      <xdr:col>116</xdr:col>
      <xdr:colOff>114300</xdr:colOff>
      <xdr:row>108</xdr:row>
      <xdr:rowOff>124943</xdr:rowOff>
    </xdr:to>
    <xdr:sp macro="" textlink="">
      <xdr:nvSpPr>
        <xdr:cNvPr id="673" name="楕円 672"/>
        <xdr:cNvSpPr/>
      </xdr:nvSpPr>
      <xdr:spPr>
        <a:xfrm>
          <a:off x="22110700" y="1853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674" name="【庁舎】&#10;一人当たり面積該当値テキスト"/>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23296</xdr:rowOff>
    </xdr:from>
    <xdr:to>
      <xdr:col>112</xdr:col>
      <xdr:colOff>38100</xdr:colOff>
      <xdr:row>108</xdr:row>
      <xdr:rowOff>124896</xdr:rowOff>
    </xdr:to>
    <xdr:sp macro="" textlink="">
      <xdr:nvSpPr>
        <xdr:cNvPr id="675" name="楕円 674"/>
        <xdr:cNvSpPr/>
      </xdr:nvSpPr>
      <xdr:spPr>
        <a:xfrm>
          <a:off x="21272500" y="185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74096</xdr:rowOff>
    </xdr:from>
    <xdr:to>
      <xdr:col>116</xdr:col>
      <xdr:colOff>63500</xdr:colOff>
      <xdr:row>108</xdr:row>
      <xdr:rowOff>74143</xdr:rowOff>
    </xdr:to>
    <xdr:cxnSp macro="">
      <xdr:nvCxnSpPr>
        <xdr:cNvPr id="676" name="直線コネクタ 675"/>
        <xdr:cNvCxnSpPr/>
      </xdr:nvCxnSpPr>
      <xdr:spPr>
        <a:xfrm>
          <a:off x="21323300" y="18590696"/>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23275</xdr:rowOff>
    </xdr:from>
    <xdr:to>
      <xdr:col>107</xdr:col>
      <xdr:colOff>101600</xdr:colOff>
      <xdr:row>108</xdr:row>
      <xdr:rowOff>124875</xdr:rowOff>
    </xdr:to>
    <xdr:sp macro="" textlink="">
      <xdr:nvSpPr>
        <xdr:cNvPr id="677" name="楕円 676"/>
        <xdr:cNvSpPr/>
      </xdr:nvSpPr>
      <xdr:spPr>
        <a:xfrm>
          <a:off x="20383500" y="1853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74075</xdr:rowOff>
    </xdr:from>
    <xdr:to>
      <xdr:col>111</xdr:col>
      <xdr:colOff>177800</xdr:colOff>
      <xdr:row>108</xdr:row>
      <xdr:rowOff>74096</xdr:rowOff>
    </xdr:to>
    <xdr:cxnSp macro="">
      <xdr:nvCxnSpPr>
        <xdr:cNvPr id="678" name="直線コネクタ 677"/>
        <xdr:cNvCxnSpPr/>
      </xdr:nvCxnSpPr>
      <xdr:spPr>
        <a:xfrm>
          <a:off x="20434300" y="18590675"/>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23296</xdr:rowOff>
    </xdr:from>
    <xdr:to>
      <xdr:col>102</xdr:col>
      <xdr:colOff>165100</xdr:colOff>
      <xdr:row>108</xdr:row>
      <xdr:rowOff>124896</xdr:rowOff>
    </xdr:to>
    <xdr:sp macro="" textlink="">
      <xdr:nvSpPr>
        <xdr:cNvPr id="679" name="楕円 678"/>
        <xdr:cNvSpPr/>
      </xdr:nvSpPr>
      <xdr:spPr>
        <a:xfrm>
          <a:off x="19494500" y="185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74075</xdr:rowOff>
    </xdr:from>
    <xdr:to>
      <xdr:col>107</xdr:col>
      <xdr:colOff>50800</xdr:colOff>
      <xdr:row>108</xdr:row>
      <xdr:rowOff>74096</xdr:rowOff>
    </xdr:to>
    <xdr:cxnSp macro="">
      <xdr:nvCxnSpPr>
        <xdr:cNvPr id="680" name="直線コネクタ 679"/>
        <xdr:cNvCxnSpPr/>
      </xdr:nvCxnSpPr>
      <xdr:spPr>
        <a:xfrm flipV="1">
          <a:off x="19545300" y="18590675"/>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116023</xdr:rowOff>
    </xdr:from>
    <xdr:ext cx="469744" cy="259045"/>
    <xdr:sp macro="" textlink="">
      <xdr:nvSpPr>
        <xdr:cNvPr id="681" name="n_1mainValue【庁舎】&#10;一人当たり面積"/>
        <xdr:cNvSpPr txBox="1"/>
      </xdr:nvSpPr>
      <xdr:spPr>
        <a:xfrm>
          <a:off x="21075727" y="1863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116002</xdr:rowOff>
    </xdr:from>
    <xdr:ext cx="469744" cy="259045"/>
    <xdr:sp macro="" textlink="">
      <xdr:nvSpPr>
        <xdr:cNvPr id="682" name="n_2mainValue【庁舎】&#10;一人当たり面積"/>
        <xdr:cNvSpPr txBox="1"/>
      </xdr:nvSpPr>
      <xdr:spPr>
        <a:xfrm>
          <a:off x="20199427" y="1863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116023</xdr:rowOff>
    </xdr:from>
    <xdr:ext cx="469744" cy="259045"/>
    <xdr:sp macro="" textlink="">
      <xdr:nvSpPr>
        <xdr:cNvPr id="683" name="n_3mainValue【庁舎】&#10;一人当たり面積"/>
        <xdr:cNvSpPr txBox="1"/>
      </xdr:nvSpPr>
      <xdr:spPr>
        <a:xfrm>
          <a:off x="19310427" y="1863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4" name="正方形/長方形 6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5" name="正方形/長方形 6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6" name="テキスト ボックス 6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類似団体と比較して特に有形固定資産減価償却率が大幅に（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ポイント以上）高くなっている施設は、学校施設、公営住宅、公民館、福祉施設、一般廃棄物処理施設であり、特に低くなっている施設は、消防施設、市民会館、庁舎である。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学校施設については、すべて耐震化対策を終了しているが、西小学校において児童数の増加により増築を行った部分を除けば、全体的に老朽化が進んでおり計画的な更新や改修に取り組んでいく必要がある。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年熊本地震により被災した町民向けに災害公営住宅の建築を行っており、既存の老朽化が進んだ町営住宅とのバランスを調整しながら適切に管理運営を行う。</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公民館及び福祉施設については、老朽化がかなり進んでおり有形固定資産減価償却率が低くなっているため、ほかの施設との複合化を視野に入れ償却、再編を検討している。　</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児童館については、嘉島町は児童館を有していないものの令和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日付市町村第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号「地方公会計の整備により得られるストック情報等に関する調査について（照会）」にて誤った数値を報告してしまった。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9,426
9,358
16.65
5,755,025
5,222,331
43,195
2,612,140
7,094,612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企業誘致や土地区画整理事業による定住促進策により人口は増加しており、一定の財政基盤は確保し、財政力指数は</a:t>
          </a:r>
          <a:r>
            <a:rPr kumimoji="1" lang="en-US" altLang="ja-JP" sz="1300">
              <a:latin typeface="ＭＳ Ｐゴシック" panose="020B0600070205080204" pitchFamily="50" charset="-128"/>
              <a:ea typeface="ＭＳ Ｐゴシック" panose="020B0600070205080204" pitchFamily="50" charset="-128"/>
            </a:rPr>
            <a:t>0.68</a:t>
          </a:r>
          <a:r>
            <a:rPr kumimoji="1" lang="ja-JP" altLang="en-US" sz="1300">
              <a:latin typeface="ＭＳ Ｐゴシック" panose="020B0600070205080204" pitchFamily="50" charset="-128"/>
              <a:ea typeface="ＭＳ Ｐゴシック" panose="020B0600070205080204" pitchFamily="50" charset="-128"/>
            </a:rPr>
            <a:t>と近年横ばい傾向にあるものの、類似団体内平均値</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引き続き定住促進策を推進し、課税客体の増加を図る。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年度の徴税の収納率は</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％と、県下でも高い収納率を維持しており、今後においても収納率の向上のための取り組みを更に強化し、税収の増を図ることとする。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47474</xdr:rowOff>
    </xdr:to>
    <xdr:cxnSp macro="">
      <xdr:nvCxnSpPr>
        <xdr:cNvPr id="70" name="直線コネクタ 69"/>
        <xdr:cNvCxnSpPr/>
      </xdr:nvCxnSpPr>
      <xdr:spPr>
        <a:xfrm flipV="1">
          <a:off x="4114800" y="70654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47474</xdr:rowOff>
    </xdr:to>
    <xdr:cxnSp macro="">
      <xdr:nvCxnSpPr>
        <xdr:cNvPr id="73" name="直線コネクタ 72"/>
        <xdr:cNvCxnSpPr/>
      </xdr:nvCxnSpPr>
      <xdr:spPr>
        <a:xfrm>
          <a:off x="3225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6" name="直線コネクタ 75"/>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35983</xdr:rowOff>
    </xdr:to>
    <xdr:cxnSp macro="">
      <xdr:nvCxnSpPr>
        <xdr:cNvPr id="79" name="直線コネクタ 78"/>
        <xdr:cNvCxnSpPr/>
      </xdr:nvCxnSpPr>
      <xdr:spPr>
        <a:xfrm>
          <a:off x="1447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9" name="楕円 88"/>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90"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168124</xdr:rowOff>
    </xdr:from>
    <xdr:to>
      <xdr:col>19</xdr:col>
      <xdr:colOff>184150</xdr:colOff>
      <xdr:row>41</xdr:row>
      <xdr:rowOff>98274</xdr:rowOff>
    </xdr:to>
    <xdr:sp macro="" textlink="">
      <xdr:nvSpPr>
        <xdr:cNvPr id="91" name="楕円 90"/>
        <xdr:cNvSpPr/>
      </xdr:nvSpPr>
      <xdr:spPr>
        <a:xfrm>
          <a:off x="4064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108451</xdr:rowOff>
    </xdr:from>
    <xdr:ext cx="736600" cy="259045"/>
    <xdr:sp macro="" textlink="">
      <xdr:nvSpPr>
        <xdr:cNvPr id="92" name="テキスト ボックス 91"/>
        <xdr:cNvSpPr txBox="1"/>
      </xdr:nvSpPr>
      <xdr:spPr>
        <a:xfrm>
          <a:off x="3733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3" name="楕円 92"/>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4" name="テキスト ボックス 93"/>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5" name="楕円 94"/>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6" name="テキスト ボックス 95"/>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7" name="楕円 96"/>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8" name="テキスト ボックス 97"/>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職員の定員管理により、平成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年度の職員数</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人から平成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人まで、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4.25</a:t>
          </a:r>
          <a:r>
            <a:rPr kumimoji="1" lang="ja-JP" altLang="en-US" sz="1300">
              <a:latin typeface="ＭＳ Ｐゴシック" panose="020B0600070205080204" pitchFamily="50" charset="-128"/>
              <a:ea typeface="ＭＳ Ｐゴシック" panose="020B0600070205080204" pitchFamily="50" charset="-128"/>
            </a:rPr>
            <a:t>％）の職員数の増で留めている。また、平成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年度には職員数</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人に増加したものの、本町が条例で定めている職員の定数</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人を下回る職員数に留めている。加えて人件費・物件費の抑制に努めているものの、経常収支比率は</a:t>
          </a:r>
          <a:r>
            <a:rPr kumimoji="1" lang="en-US" altLang="ja-JP" sz="1300">
              <a:latin typeface="ＭＳ Ｐゴシック" panose="020B0600070205080204" pitchFamily="50" charset="-128"/>
              <a:ea typeface="ＭＳ Ｐゴシック" panose="020B0600070205080204" pitchFamily="50" charset="-128"/>
            </a:rPr>
            <a:t>91.2</a:t>
          </a:r>
          <a:r>
            <a:rPr kumimoji="1" lang="ja-JP" altLang="en-US" sz="1300">
              <a:latin typeface="ＭＳ Ｐゴシック" panose="020B0600070205080204" pitchFamily="50" charset="-128"/>
              <a:ea typeface="ＭＳ Ｐゴシック" panose="020B0600070205080204" pitchFamily="50" charset="-128"/>
            </a:rPr>
            <a:t>％と類似団体内平均値</a:t>
          </a:r>
          <a:r>
            <a:rPr kumimoji="1" lang="en-US" altLang="ja-JP" sz="1300">
              <a:latin typeface="ＭＳ Ｐゴシック" panose="020B0600070205080204" pitchFamily="50" charset="-128"/>
              <a:ea typeface="ＭＳ Ｐゴシック" panose="020B0600070205080204" pitchFamily="50" charset="-128"/>
            </a:rPr>
            <a:t>90.8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今後においても引き続き人件費・物件費の抑制に努め、より弾力性のある財政構造を築く。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65</xdr:row>
      <xdr:rowOff>162306</xdr:rowOff>
    </xdr:to>
    <xdr:cxnSp macro="">
      <xdr:nvCxnSpPr>
        <xdr:cNvPr id="131" name="直線コネクタ 130"/>
        <xdr:cNvCxnSpPr/>
      </xdr:nvCxnSpPr>
      <xdr:spPr>
        <a:xfrm>
          <a:off x="4114800" y="1123899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77851</xdr:rowOff>
    </xdr:from>
    <xdr:to>
      <xdr:col>19</xdr:col>
      <xdr:colOff>133350</xdr:colOff>
      <xdr:row>65</xdr:row>
      <xdr:rowOff>94742</xdr:rowOff>
    </xdr:to>
    <xdr:cxnSp macro="">
      <xdr:nvCxnSpPr>
        <xdr:cNvPr id="134" name="直線コネクタ 133"/>
        <xdr:cNvCxnSpPr/>
      </xdr:nvCxnSpPr>
      <xdr:spPr>
        <a:xfrm>
          <a:off x="3225800" y="1122210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145542</xdr:rowOff>
    </xdr:from>
    <xdr:to>
      <xdr:col>15</xdr:col>
      <xdr:colOff>82550</xdr:colOff>
      <xdr:row>65</xdr:row>
      <xdr:rowOff>77851</xdr:rowOff>
    </xdr:to>
    <xdr:cxnSp macro="">
      <xdr:nvCxnSpPr>
        <xdr:cNvPr id="137" name="直線コネクタ 136"/>
        <xdr:cNvCxnSpPr/>
      </xdr:nvCxnSpPr>
      <xdr:spPr>
        <a:xfrm>
          <a:off x="2336800" y="11118342"/>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145542</xdr:rowOff>
    </xdr:from>
    <xdr:to>
      <xdr:col>11</xdr:col>
      <xdr:colOff>31750</xdr:colOff>
      <xdr:row>65</xdr:row>
      <xdr:rowOff>3048</xdr:rowOff>
    </xdr:to>
    <xdr:cxnSp macro="">
      <xdr:nvCxnSpPr>
        <xdr:cNvPr id="140" name="直線コネクタ 139"/>
        <xdr:cNvCxnSpPr/>
      </xdr:nvCxnSpPr>
      <xdr:spPr>
        <a:xfrm flipV="1">
          <a:off x="1447800" y="111183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50" name="楕円 149"/>
        <xdr:cNvSpPr/>
      </xdr:nvSpPr>
      <xdr:spPr>
        <a:xfrm>
          <a:off x="49022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83583</xdr:rowOff>
    </xdr:from>
    <xdr:ext cx="762000" cy="259045"/>
    <xdr:sp macro="" textlink="">
      <xdr:nvSpPr>
        <xdr:cNvPr id="151" name="財政構造の弾力性該当値テキスト"/>
        <xdr:cNvSpPr txBox="1"/>
      </xdr:nvSpPr>
      <xdr:spPr>
        <a:xfrm>
          <a:off x="5041900" y="1122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2" name="楕円 151"/>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155719</xdr:rowOff>
    </xdr:from>
    <xdr:ext cx="736600" cy="259045"/>
    <xdr:sp macro="" textlink="">
      <xdr:nvSpPr>
        <xdr:cNvPr id="153" name="テキスト ボックス 152"/>
        <xdr:cNvSpPr txBox="1"/>
      </xdr:nvSpPr>
      <xdr:spPr>
        <a:xfrm>
          <a:off x="3733800" y="1095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27051</xdr:rowOff>
    </xdr:from>
    <xdr:to>
      <xdr:col>15</xdr:col>
      <xdr:colOff>133350</xdr:colOff>
      <xdr:row>65</xdr:row>
      <xdr:rowOff>128651</xdr:rowOff>
    </xdr:to>
    <xdr:sp macro="" textlink="">
      <xdr:nvSpPr>
        <xdr:cNvPr id="154" name="楕円 153"/>
        <xdr:cNvSpPr/>
      </xdr:nvSpPr>
      <xdr:spPr>
        <a:xfrm>
          <a:off x="3175000" y="11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138828</xdr:rowOff>
    </xdr:from>
    <xdr:ext cx="762000" cy="259045"/>
    <xdr:sp macro="" textlink="">
      <xdr:nvSpPr>
        <xdr:cNvPr id="155" name="テキスト ボックス 154"/>
        <xdr:cNvSpPr txBox="1"/>
      </xdr:nvSpPr>
      <xdr:spPr>
        <a:xfrm>
          <a:off x="2844800" y="1094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94742</xdr:rowOff>
    </xdr:from>
    <xdr:to>
      <xdr:col>11</xdr:col>
      <xdr:colOff>82550</xdr:colOff>
      <xdr:row>65</xdr:row>
      <xdr:rowOff>24892</xdr:rowOff>
    </xdr:to>
    <xdr:sp macro="" textlink="">
      <xdr:nvSpPr>
        <xdr:cNvPr id="156" name="楕円 155"/>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35069</xdr:rowOff>
    </xdr:from>
    <xdr:ext cx="762000" cy="259045"/>
    <xdr:sp macro="" textlink="">
      <xdr:nvSpPr>
        <xdr:cNvPr id="157" name="テキスト ボックス 156"/>
        <xdr:cNvSpPr txBox="1"/>
      </xdr:nvSpPr>
      <xdr:spPr>
        <a:xfrm>
          <a:off x="1955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123698</xdr:rowOff>
    </xdr:from>
    <xdr:to>
      <xdr:col>7</xdr:col>
      <xdr:colOff>31750</xdr:colOff>
      <xdr:row>65</xdr:row>
      <xdr:rowOff>53848</xdr:rowOff>
    </xdr:to>
    <xdr:sp macro="" textlink="">
      <xdr:nvSpPr>
        <xdr:cNvPr id="158" name="楕円 157"/>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64025</xdr:rowOff>
    </xdr:from>
    <xdr:ext cx="762000" cy="259045"/>
    <xdr:sp macro="" textlink="">
      <xdr:nvSpPr>
        <xdr:cNvPr id="159" name="テキスト ボックス 158"/>
        <xdr:cNvSpPr txBox="1"/>
      </xdr:nvSpPr>
      <xdr:spPr>
        <a:xfrm>
          <a:off x="1066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人当たりの人件費・物件費等決算額は</a:t>
          </a:r>
          <a:r>
            <a:rPr kumimoji="1" lang="en-US" altLang="ja-JP" sz="1300">
              <a:latin typeface="ＭＳ Ｐゴシック" panose="020B0600070205080204" pitchFamily="50" charset="-128"/>
              <a:ea typeface="ＭＳ Ｐゴシック" panose="020B0600070205080204" pitchFamily="50" charset="-128"/>
            </a:rPr>
            <a:t>136,021</a:t>
          </a:r>
          <a:r>
            <a:rPr kumimoji="1" lang="ja-JP" altLang="en-US" sz="1300">
              <a:latin typeface="ＭＳ Ｐゴシック" panose="020B0600070205080204" pitchFamily="50" charset="-128"/>
              <a:ea typeface="ＭＳ Ｐゴシック" panose="020B0600070205080204" pitchFamily="50" charset="-128"/>
            </a:rPr>
            <a:t>円で、類似団体内平均と比較し</a:t>
          </a:r>
          <a:r>
            <a:rPr kumimoji="1" lang="en-US" altLang="ja-JP" sz="1300">
              <a:latin typeface="ＭＳ Ｐゴシック" panose="020B0600070205080204" pitchFamily="50" charset="-128"/>
              <a:ea typeface="ＭＳ Ｐゴシック" panose="020B0600070205080204" pitchFamily="50" charset="-128"/>
            </a:rPr>
            <a:t>103,655</a:t>
          </a:r>
          <a:r>
            <a:rPr kumimoji="1" lang="ja-JP" altLang="en-US" sz="1300">
              <a:latin typeface="ＭＳ Ｐゴシック" panose="020B0600070205080204" pitchFamily="50" charset="-128"/>
              <a:ea typeface="ＭＳ Ｐゴシック" panose="020B0600070205080204" pitchFamily="50" charset="-128"/>
            </a:rPr>
            <a:t>円下回っている。要因として、平成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年熊本地震からの復興の歩みに伴い、震災対応のための時間外手当や派遣職員数の減少等が挙げられる。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また、一部事務組合の人件費・物件費等に充てる繰出金といった費用を合計した場合、人口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人当たりの金額は大幅に増加することになる。今後はこれらを含めた経費について、抑制していく必要がある。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58082</xdr:rowOff>
    </xdr:from>
    <xdr:to>
      <xdr:col>23</xdr:col>
      <xdr:colOff>133350</xdr:colOff>
      <xdr:row>84</xdr:row>
      <xdr:rowOff>47907</xdr:rowOff>
    </xdr:to>
    <xdr:cxnSp macro="">
      <xdr:nvCxnSpPr>
        <xdr:cNvPr id="194" name="直線コネクタ 193"/>
        <xdr:cNvCxnSpPr/>
      </xdr:nvCxnSpPr>
      <xdr:spPr>
        <a:xfrm flipV="1">
          <a:off x="4114800" y="13945532"/>
          <a:ext cx="838200" cy="50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47907</xdr:rowOff>
    </xdr:from>
    <xdr:to>
      <xdr:col>19</xdr:col>
      <xdr:colOff>133350</xdr:colOff>
      <xdr:row>86</xdr:row>
      <xdr:rowOff>149044</xdr:rowOff>
    </xdr:to>
    <xdr:cxnSp macro="">
      <xdr:nvCxnSpPr>
        <xdr:cNvPr id="197" name="直線コネクタ 196"/>
        <xdr:cNvCxnSpPr/>
      </xdr:nvCxnSpPr>
      <xdr:spPr>
        <a:xfrm flipV="1">
          <a:off x="3225800" y="14449707"/>
          <a:ext cx="889000" cy="4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2164</xdr:rowOff>
    </xdr:from>
    <xdr:to>
      <xdr:col>15</xdr:col>
      <xdr:colOff>82550</xdr:colOff>
      <xdr:row>86</xdr:row>
      <xdr:rowOff>149044</xdr:rowOff>
    </xdr:to>
    <xdr:cxnSp macro="">
      <xdr:nvCxnSpPr>
        <xdr:cNvPr id="200" name="直線コネクタ 199"/>
        <xdr:cNvCxnSpPr/>
      </xdr:nvCxnSpPr>
      <xdr:spPr>
        <a:xfrm>
          <a:off x="2336800" y="13889614"/>
          <a:ext cx="889000" cy="100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2164</xdr:rowOff>
    </xdr:from>
    <xdr:to>
      <xdr:col>11</xdr:col>
      <xdr:colOff>31750</xdr:colOff>
      <xdr:row>81</xdr:row>
      <xdr:rowOff>4376</xdr:rowOff>
    </xdr:to>
    <xdr:cxnSp macro="">
      <xdr:nvCxnSpPr>
        <xdr:cNvPr id="203" name="直線コネクタ 202"/>
        <xdr:cNvCxnSpPr/>
      </xdr:nvCxnSpPr>
      <xdr:spPr>
        <a:xfrm flipV="1">
          <a:off x="1447800" y="13889614"/>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7282</xdr:rowOff>
    </xdr:from>
    <xdr:to>
      <xdr:col>23</xdr:col>
      <xdr:colOff>184150</xdr:colOff>
      <xdr:row>81</xdr:row>
      <xdr:rowOff>108882</xdr:rowOff>
    </xdr:to>
    <xdr:sp macro="" textlink="">
      <xdr:nvSpPr>
        <xdr:cNvPr id="213" name="楕円 212"/>
        <xdr:cNvSpPr/>
      </xdr:nvSpPr>
      <xdr:spPr>
        <a:xfrm>
          <a:off x="4902200" y="1389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100009</xdr:rowOff>
    </xdr:from>
    <xdr:ext cx="762000" cy="259045"/>
    <xdr:sp macro="" textlink="">
      <xdr:nvSpPr>
        <xdr:cNvPr id="214" name="人件費・物件費等の状況該当値テキスト"/>
        <xdr:cNvSpPr txBox="1"/>
      </xdr:nvSpPr>
      <xdr:spPr>
        <a:xfrm>
          <a:off x="5041900" y="1381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168557</xdr:rowOff>
    </xdr:from>
    <xdr:to>
      <xdr:col>19</xdr:col>
      <xdr:colOff>184150</xdr:colOff>
      <xdr:row>84</xdr:row>
      <xdr:rowOff>98707</xdr:rowOff>
    </xdr:to>
    <xdr:sp macro="" textlink="">
      <xdr:nvSpPr>
        <xdr:cNvPr id="215" name="楕円 214"/>
        <xdr:cNvSpPr/>
      </xdr:nvSpPr>
      <xdr:spPr>
        <a:xfrm>
          <a:off x="4064000" y="143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83484</xdr:rowOff>
    </xdr:from>
    <xdr:ext cx="736600" cy="259045"/>
    <xdr:sp macro="" textlink="">
      <xdr:nvSpPr>
        <xdr:cNvPr id="216" name="テキスト ボックス 215"/>
        <xdr:cNvSpPr txBox="1"/>
      </xdr:nvSpPr>
      <xdr:spPr>
        <a:xfrm>
          <a:off x="3733800" y="14485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98244</xdr:rowOff>
    </xdr:from>
    <xdr:to>
      <xdr:col>15</xdr:col>
      <xdr:colOff>133350</xdr:colOff>
      <xdr:row>87</xdr:row>
      <xdr:rowOff>28394</xdr:rowOff>
    </xdr:to>
    <xdr:sp macro="" textlink="">
      <xdr:nvSpPr>
        <xdr:cNvPr id="217" name="楕円 216"/>
        <xdr:cNvSpPr/>
      </xdr:nvSpPr>
      <xdr:spPr>
        <a:xfrm>
          <a:off x="3175000" y="148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13171</xdr:rowOff>
    </xdr:from>
    <xdr:ext cx="762000" cy="259045"/>
    <xdr:sp macro="" textlink="">
      <xdr:nvSpPr>
        <xdr:cNvPr id="218" name="テキスト ボックス 217"/>
        <xdr:cNvSpPr txBox="1"/>
      </xdr:nvSpPr>
      <xdr:spPr>
        <a:xfrm>
          <a:off x="2844800" y="1492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122814</xdr:rowOff>
    </xdr:from>
    <xdr:to>
      <xdr:col>11</xdr:col>
      <xdr:colOff>82550</xdr:colOff>
      <xdr:row>81</xdr:row>
      <xdr:rowOff>52964</xdr:rowOff>
    </xdr:to>
    <xdr:sp macro="" textlink="">
      <xdr:nvSpPr>
        <xdr:cNvPr id="219" name="楕円 218"/>
        <xdr:cNvSpPr/>
      </xdr:nvSpPr>
      <xdr:spPr>
        <a:xfrm>
          <a:off x="2286000" y="138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63141</xdr:rowOff>
    </xdr:from>
    <xdr:ext cx="762000" cy="259045"/>
    <xdr:sp macro="" textlink="">
      <xdr:nvSpPr>
        <xdr:cNvPr id="220" name="テキスト ボックス 219"/>
        <xdr:cNvSpPr txBox="1"/>
      </xdr:nvSpPr>
      <xdr:spPr>
        <a:xfrm>
          <a:off x="1955800" y="136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125026</xdr:rowOff>
    </xdr:from>
    <xdr:to>
      <xdr:col>7</xdr:col>
      <xdr:colOff>31750</xdr:colOff>
      <xdr:row>81</xdr:row>
      <xdr:rowOff>55176</xdr:rowOff>
    </xdr:to>
    <xdr:sp macro="" textlink="">
      <xdr:nvSpPr>
        <xdr:cNvPr id="221" name="楕円 220"/>
        <xdr:cNvSpPr/>
      </xdr:nvSpPr>
      <xdr:spPr>
        <a:xfrm>
          <a:off x="1397000" y="138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65353</xdr:rowOff>
    </xdr:from>
    <xdr:ext cx="762000" cy="259045"/>
    <xdr:sp macro="" textlink="">
      <xdr:nvSpPr>
        <xdr:cNvPr id="222" name="テキスト ボックス 221"/>
        <xdr:cNvSpPr txBox="1"/>
      </xdr:nvSpPr>
      <xdr:spPr>
        <a:xfrm>
          <a:off x="1066800" y="1360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従来の職員採用においては「高卒程度」を実施してきており、また、採用者の大半を占める「大卒者」の初任給が抑えられているため、類似団体内平均</a:t>
          </a:r>
          <a:r>
            <a:rPr kumimoji="1" lang="en-US" altLang="ja-JP" sz="1300">
              <a:latin typeface="ＭＳ Ｐゴシック" panose="020B0600070205080204" pitchFamily="50" charset="-128"/>
              <a:ea typeface="ＭＳ Ｐゴシック" panose="020B0600070205080204" pitchFamily="50" charset="-128"/>
            </a:rPr>
            <a:t>94.9</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下回り</a:t>
          </a:r>
          <a:r>
            <a:rPr kumimoji="1" lang="en-US" altLang="ja-JP" sz="1300">
              <a:latin typeface="ＭＳ Ｐゴシック" panose="020B0600070205080204" pitchFamily="50" charset="-128"/>
              <a:ea typeface="ＭＳ Ｐゴシック" panose="020B0600070205080204" pitchFamily="50" charset="-128"/>
            </a:rPr>
            <a:t>92.6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今後においては、国の水準を踏まえ給与の適正化を図る。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156332</xdr:rowOff>
    </xdr:from>
    <xdr:to>
      <xdr:col>81</xdr:col>
      <xdr:colOff>44450</xdr:colOff>
      <xdr:row>84</xdr:row>
      <xdr:rowOff>99786</xdr:rowOff>
    </xdr:to>
    <xdr:cxnSp macro="">
      <xdr:nvCxnSpPr>
        <xdr:cNvPr id="258" name="直線コネクタ 257"/>
        <xdr:cNvCxnSpPr/>
      </xdr:nvCxnSpPr>
      <xdr:spPr>
        <a:xfrm flipV="1">
          <a:off x="16179800" y="14386682"/>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84</xdr:row>
      <xdr:rowOff>99786</xdr:rowOff>
    </xdr:to>
    <xdr:cxnSp macro="">
      <xdr:nvCxnSpPr>
        <xdr:cNvPr id="261" name="直線コネクタ 260"/>
        <xdr:cNvCxnSpPr/>
      </xdr:nvCxnSpPr>
      <xdr:spPr>
        <a:xfrm>
          <a:off x="15290800" y="144556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7862</xdr:rowOff>
    </xdr:from>
    <xdr:to>
      <xdr:col>72</xdr:col>
      <xdr:colOff>203200</xdr:colOff>
      <xdr:row>84</xdr:row>
      <xdr:rowOff>53823</xdr:rowOff>
    </xdr:to>
    <xdr:cxnSp macro="">
      <xdr:nvCxnSpPr>
        <xdr:cNvPr id="264" name="直線コネクタ 263"/>
        <xdr:cNvCxnSpPr/>
      </xdr:nvCxnSpPr>
      <xdr:spPr>
        <a:xfrm>
          <a:off x="14401800" y="144096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7862</xdr:rowOff>
    </xdr:from>
    <xdr:to>
      <xdr:col>68</xdr:col>
      <xdr:colOff>152400</xdr:colOff>
      <xdr:row>84</xdr:row>
      <xdr:rowOff>88295</xdr:rowOff>
    </xdr:to>
    <xdr:cxnSp macro="">
      <xdr:nvCxnSpPr>
        <xdr:cNvPr id="267" name="直線コネクタ 266"/>
        <xdr:cNvCxnSpPr/>
      </xdr:nvCxnSpPr>
      <xdr:spPr>
        <a:xfrm flipV="1">
          <a:off x="13512800" y="144096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105532</xdr:rowOff>
    </xdr:from>
    <xdr:to>
      <xdr:col>81</xdr:col>
      <xdr:colOff>95250</xdr:colOff>
      <xdr:row>84</xdr:row>
      <xdr:rowOff>35682</xdr:rowOff>
    </xdr:to>
    <xdr:sp macro="" textlink="">
      <xdr:nvSpPr>
        <xdr:cNvPr id="277" name="楕円 276"/>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122059</xdr:rowOff>
    </xdr:from>
    <xdr:ext cx="762000" cy="259045"/>
    <xdr:sp macro="" textlink="">
      <xdr:nvSpPr>
        <xdr:cNvPr id="278"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9" name="楕円 278"/>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0" name="テキスト ボックス 279"/>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81" name="楕円 280"/>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82" name="テキスト ボックス 281"/>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128512</xdr:rowOff>
    </xdr:from>
    <xdr:to>
      <xdr:col>68</xdr:col>
      <xdr:colOff>203200</xdr:colOff>
      <xdr:row>84</xdr:row>
      <xdr:rowOff>58662</xdr:rowOff>
    </xdr:to>
    <xdr:sp macro="" textlink="">
      <xdr:nvSpPr>
        <xdr:cNvPr id="283" name="楕円 282"/>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68839</xdr:rowOff>
    </xdr:from>
    <xdr:ext cx="762000" cy="259045"/>
    <xdr:sp macro="" textlink="">
      <xdr:nvSpPr>
        <xdr:cNvPr id="284" name="テキスト ボックス 283"/>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37495</xdr:rowOff>
    </xdr:from>
    <xdr:to>
      <xdr:col>64</xdr:col>
      <xdr:colOff>152400</xdr:colOff>
      <xdr:row>84</xdr:row>
      <xdr:rowOff>139095</xdr:rowOff>
    </xdr:to>
    <xdr:sp macro="" textlink="">
      <xdr:nvSpPr>
        <xdr:cNvPr id="285" name="楕円 284"/>
        <xdr:cNvSpPr/>
      </xdr:nvSpPr>
      <xdr:spPr>
        <a:xfrm>
          <a:off x="13462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149272</xdr:rowOff>
    </xdr:from>
    <xdr:ext cx="762000" cy="259045"/>
    <xdr:sp macro="" textlink="">
      <xdr:nvSpPr>
        <xdr:cNvPr id="286" name="テキスト ボックス 285"/>
        <xdr:cNvSpPr txBox="1"/>
      </xdr:nvSpPr>
      <xdr:spPr>
        <a:xfrm>
          <a:off x="13131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これまで、課の統廃合や退職補充のための新規採用職員を抑制してきたことにより、類似団体内平均の</a:t>
          </a:r>
          <a:r>
            <a:rPr kumimoji="1" lang="en-US" altLang="ja-JP" sz="1300">
              <a:latin typeface="ＭＳ Ｐゴシック" panose="020B0600070205080204" pitchFamily="50" charset="-128"/>
              <a:ea typeface="ＭＳ Ｐゴシック" panose="020B0600070205080204" pitchFamily="50" charset="-128"/>
            </a:rPr>
            <a:t>13.76</a:t>
          </a:r>
          <a:r>
            <a:rPr kumimoji="1" lang="ja-JP" altLang="en-US" sz="1300">
              <a:latin typeface="ＭＳ Ｐゴシック" panose="020B0600070205080204" pitchFamily="50" charset="-128"/>
              <a:ea typeface="ＭＳ Ｐゴシック" panose="020B0600070205080204" pitchFamily="50" charset="-128"/>
            </a:rPr>
            <a:t>人を</a:t>
          </a:r>
          <a:r>
            <a:rPr kumimoji="1" lang="en-US" altLang="ja-JP" sz="1300">
              <a:latin typeface="ＭＳ Ｐゴシック" panose="020B0600070205080204" pitchFamily="50" charset="-128"/>
              <a:ea typeface="ＭＳ Ｐゴシック" panose="020B0600070205080204" pitchFamily="50" charset="-128"/>
            </a:rPr>
            <a:t>5.06</a:t>
          </a:r>
          <a:r>
            <a:rPr kumimoji="1" lang="ja-JP" altLang="en-US" sz="1300">
              <a:latin typeface="ＭＳ Ｐゴシック" panose="020B0600070205080204" pitchFamily="50" charset="-128"/>
              <a:ea typeface="ＭＳ Ｐゴシック" panose="020B0600070205080204" pitchFamily="50" charset="-128"/>
            </a:rPr>
            <a:t>人下回り、</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人となっている。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国・県からの権限・事務の移譲により事務量は増えてきており、また町の人口が増加していることもあり、引き続きの事務の効率化や組織の見直し等を行うものの職員数の更なる抑制は難しい現状にあ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159046</xdr:rowOff>
    </xdr:from>
    <xdr:to>
      <xdr:col>81</xdr:col>
      <xdr:colOff>44450</xdr:colOff>
      <xdr:row>66</xdr:row>
      <xdr:rowOff>144483</xdr:rowOff>
    </xdr:to>
    <xdr:cxnSp macro="">
      <xdr:nvCxnSpPr>
        <xdr:cNvPr id="316" name="直線コネクタ 315"/>
        <xdr:cNvCxnSpPr/>
      </xdr:nvCxnSpPr>
      <xdr:spPr>
        <a:xfrm flipV="1">
          <a:off x="17018000" y="10274596"/>
          <a:ext cx="0" cy="1185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116560</xdr:rowOff>
    </xdr:from>
    <xdr:ext cx="762000" cy="259045"/>
    <xdr:sp macro="" textlink="">
      <xdr:nvSpPr>
        <xdr:cNvPr id="317" name="定員管理の状況最小値テキスト"/>
        <xdr:cNvSpPr txBox="1"/>
      </xdr:nvSpPr>
      <xdr:spPr>
        <a:xfrm>
          <a:off x="17106900" y="114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144483</xdr:rowOff>
    </xdr:from>
    <xdr:to>
      <xdr:col>81</xdr:col>
      <xdr:colOff>133350</xdr:colOff>
      <xdr:row>66</xdr:row>
      <xdr:rowOff>144483</xdr:rowOff>
    </xdr:to>
    <xdr:cxnSp macro="">
      <xdr:nvCxnSpPr>
        <xdr:cNvPr id="318" name="直線コネクタ 317"/>
        <xdr:cNvCxnSpPr/>
      </xdr:nvCxnSpPr>
      <xdr:spPr>
        <a:xfrm>
          <a:off x="16929100" y="11460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73973</xdr:rowOff>
    </xdr:from>
    <xdr:ext cx="762000" cy="259045"/>
    <xdr:sp macro="" textlink="">
      <xdr:nvSpPr>
        <xdr:cNvPr id="319" name="定員管理の状況最大値テキスト"/>
        <xdr:cNvSpPr txBox="1"/>
      </xdr:nvSpPr>
      <xdr:spPr>
        <a:xfrm>
          <a:off x="17106900" y="1001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159046</xdr:rowOff>
    </xdr:from>
    <xdr:to>
      <xdr:col>81</xdr:col>
      <xdr:colOff>133350</xdr:colOff>
      <xdr:row>59</xdr:row>
      <xdr:rowOff>159046</xdr:rowOff>
    </xdr:to>
    <xdr:cxnSp macro="">
      <xdr:nvCxnSpPr>
        <xdr:cNvPr id="320" name="直線コネクタ 319"/>
        <xdr:cNvCxnSpPr/>
      </xdr:nvCxnSpPr>
      <xdr:spPr>
        <a:xfrm>
          <a:off x="16929100" y="10274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170307</xdr:rowOff>
    </xdr:from>
    <xdr:to>
      <xdr:col>81</xdr:col>
      <xdr:colOff>44450</xdr:colOff>
      <xdr:row>60</xdr:row>
      <xdr:rowOff>1270</xdr:rowOff>
    </xdr:to>
    <xdr:cxnSp macro="">
      <xdr:nvCxnSpPr>
        <xdr:cNvPr id="321" name="直線コネクタ 320"/>
        <xdr:cNvCxnSpPr/>
      </xdr:nvCxnSpPr>
      <xdr:spPr>
        <a:xfrm>
          <a:off x="16179800" y="10285857"/>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158090</xdr:rowOff>
    </xdr:from>
    <xdr:ext cx="762000" cy="259045"/>
    <xdr:sp macro="" textlink="">
      <xdr:nvSpPr>
        <xdr:cNvPr id="322" name="定員管理の状況平均値テキスト"/>
        <xdr:cNvSpPr txBox="1"/>
      </xdr:nvSpPr>
      <xdr:spPr>
        <a:xfrm>
          <a:off x="17106900" y="1061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14563</xdr:rowOff>
    </xdr:from>
    <xdr:to>
      <xdr:col>81</xdr:col>
      <xdr:colOff>95250</xdr:colOff>
      <xdr:row>62</xdr:row>
      <xdr:rowOff>116163</xdr:rowOff>
    </xdr:to>
    <xdr:sp macro="" textlink="">
      <xdr:nvSpPr>
        <xdr:cNvPr id="323" name="フローチャート: 判断 322"/>
        <xdr:cNvSpPr/>
      </xdr:nvSpPr>
      <xdr:spPr>
        <a:xfrm>
          <a:off x="169672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134112</xdr:rowOff>
    </xdr:from>
    <xdr:to>
      <xdr:col>77</xdr:col>
      <xdr:colOff>44450</xdr:colOff>
      <xdr:row>59</xdr:row>
      <xdr:rowOff>170307</xdr:rowOff>
    </xdr:to>
    <xdr:cxnSp macro="">
      <xdr:nvCxnSpPr>
        <xdr:cNvPr id="324" name="直線コネクタ 323"/>
        <xdr:cNvCxnSpPr/>
      </xdr:nvCxnSpPr>
      <xdr:spPr>
        <a:xfrm>
          <a:off x="15290800" y="1024966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19389</xdr:rowOff>
    </xdr:from>
    <xdr:to>
      <xdr:col>77</xdr:col>
      <xdr:colOff>95250</xdr:colOff>
      <xdr:row>62</xdr:row>
      <xdr:rowOff>120989</xdr:rowOff>
    </xdr:to>
    <xdr:sp macro="" textlink="">
      <xdr:nvSpPr>
        <xdr:cNvPr id="325" name="フローチャート: 判断 324"/>
        <xdr:cNvSpPr/>
      </xdr:nvSpPr>
      <xdr:spPr>
        <a:xfrm>
          <a:off x="16129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105766</xdr:rowOff>
    </xdr:from>
    <xdr:ext cx="736600" cy="259045"/>
    <xdr:sp macro="" textlink="">
      <xdr:nvSpPr>
        <xdr:cNvPr id="326" name="テキスト ボックス 325"/>
        <xdr:cNvSpPr txBox="1"/>
      </xdr:nvSpPr>
      <xdr:spPr>
        <a:xfrm>
          <a:off x="15798800" y="1073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134112</xdr:rowOff>
    </xdr:to>
    <xdr:cxnSp macro="">
      <xdr:nvCxnSpPr>
        <xdr:cNvPr id="327" name="直線コネクタ 326"/>
        <xdr:cNvCxnSpPr/>
      </xdr:nvCxnSpPr>
      <xdr:spPr>
        <a:xfrm>
          <a:off x="14401800" y="102158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160274</xdr:rowOff>
    </xdr:from>
    <xdr:to>
      <xdr:col>73</xdr:col>
      <xdr:colOff>44450</xdr:colOff>
      <xdr:row>62</xdr:row>
      <xdr:rowOff>90424</xdr:rowOff>
    </xdr:to>
    <xdr:sp macro="" textlink="">
      <xdr:nvSpPr>
        <xdr:cNvPr id="328" name="フローチャート: 判断 327"/>
        <xdr:cNvSpPr/>
      </xdr:nvSpPr>
      <xdr:spPr>
        <a:xfrm>
          <a:off x="15240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75201</xdr:rowOff>
    </xdr:from>
    <xdr:ext cx="762000" cy="259045"/>
    <xdr:sp macro="" textlink="">
      <xdr:nvSpPr>
        <xdr:cNvPr id="329" name="テキスト ボックス 328"/>
        <xdr:cNvSpPr txBox="1"/>
      </xdr:nvSpPr>
      <xdr:spPr>
        <a:xfrm>
          <a:off x="14909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117221</xdr:rowOff>
    </xdr:to>
    <xdr:cxnSp macro="">
      <xdr:nvCxnSpPr>
        <xdr:cNvPr id="330" name="直線コネクタ 329"/>
        <xdr:cNvCxnSpPr/>
      </xdr:nvCxnSpPr>
      <xdr:spPr>
        <a:xfrm flipV="1">
          <a:off x="13512800" y="1021588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130514</xdr:rowOff>
    </xdr:from>
    <xdr:to>
      <xdr:col>68</xdr:col>
      <xdr:colOff>203200</xdr:colOff>
      <xdr:row>62</xdr:row>
      <xdr:rowOff>60664</xdr:rowOff>
    </xdr:to>
    <xdr:sp macro="" textlink="">
      <xdr:nvSpPr>
        <xdr:cNvPr id="331" name="フローチャート: 判断 330"/>
        <xdr:cNvSpPr/>
      </xdr:nvSpPr>
      <xdr:spPr>
        <a:xfrm>
          <a:off x="14351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45441</xdr:rowOff>
    </xdr:from>
    <xdr:ext cx="762000" cy="259045"/>
    <xdr:sp macro="" textlink="">
      <xdr:nvSpPr>
        <xdr:cNvPr id="332" name="テキスト ボックス 331"/>
        <xdr:cNvSpPr txBox="1"/>
      </xdr:nvSpPr>
      <xdr:spPr>
        <a:xfrm>
          <a:off x="14020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79841</xdr:rowOff>
    </xdr:from>
    <xdr:to>
      <xdr:col>64</xdr:col>
      <xdr:colOff>152400</xdr:colOff>
      <xdr:row>62</xdr:row>
      <xdr:rowOff>9991</xdr:rowOff>
    </xdr:to>
    <xdr:sp macro="" textlink="">
      <xdr:nvSpPr>
        <xdr:cNvPr id="333" name="フローチャート: 判断 332"/>
        <xdr:cNvSpPr/>
      </xdr:nvSpPr>
      <xdr:spPr>
        <a:xfrm>
          <a:off x="13462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166218</xdr:rowOff>
    </xdr:from>
    <xdr:ext cx="762000" cy="259045"/>
    <xdr:sp macro="" textlink="">
      <xdr:nvSpPr>
        <xdr:cNvPr id="334" name="テキスト ボックス 333"/>
        <xdr:cNvSpPr txBox="1"/>
      </xdr:nvSpPr>
      <xdr:spPr>
        <a:xfrm>
          <a:off x="13131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0" name="楕円 339"/>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43197</xdr:rowOff>
    </xdr:from>
    <xdr:ext cx="762000" cy="259045"/>
    <xdr:sp macro="" textlink="">
      <xdr:nvSpPr>
        <xdr:cNvPr id="341" name="定員管理の状況該当値テキスト"/>
        <xdr:cNvSpPr txBox="1"/>
      </xdr:nvSpPr>
      <xdr:spPr>
        <a:xfrm>
          <a:off x="17106900" y="1015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119507</xdr:rowOff>
    </xdr:from>
    <xdr:to>
      <xdr:col>77</xdr:col>
      <xdr:colOff>95250</xdr:colOff>
      <xdr:row>60</xdr:row>
      <xdr:rowOff>49657</xdr:rowOff>
    </xdr:to>
    <xdr:sp macro="" textlink="">
      <xdr:nvSpPr>
        <xdr:cNvPr id="342" name="楕円 341"/>
        <xdr:cNvSpPr/>
      </xdr:nvSpPr>
      <xdr:spPr>
        <a:xfrm>
          <a:off x="16129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59834</xdr:rowOff>
    </xdr:from>
    <xdr:ext cx="736600" cy="259045"/>
    <xdr:sp macro="" textlink="">
      <xdr:nvSpPr>
        <xdr:cNvPr id="343" name="テキスト ボックス 342"/>
        <xdr:cNvSpPr txBox="1"/>
      </xdr:nvSpPr>
      <xdr:spPr>
        <a:xfrm>
          <a:off x="15798800" y="100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83312</xdr:rowOff>
    </xdr:from>
    <xdr:to>
      <xdr:col>73</xdr:col>
      <xdr:colOff>44450</xdr:colOff>
      <xdr:row>60</xdr:row>
      <xdr:rowOff>13462</xdr:rowOff>
    </xdr:to>
    <xdr:sp macro="" textlink="">
      <xdr:nvSpPr>
        <xdr:cNvPr id="344" name="楕円 343"/>
        <xdr:cNvSpPr/>
      </xdr:nvSpPr>
      <xdr:spPr>
        <a:xfrm>
          <a:off x="15240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23639</xdr:rowOff>
    </xdr:from>
    <xdr:ext cx="762000" cy="259045"/>
    <xdr:sp macro="" textlink="">
      <xdr:nvSpPr>
        <xdr:cNvPr id="345" name="テキスト ボックス 344"/>
        <xdr:cNvSpPr txBox="1"/>
      </xdr:nvSpPr>
      <xdr:spPr>
        <a:xfrm>
          <a:off x="14909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46" name="楕円 345"/>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161307</xdr:rowOff>
    </xdr:from>
    <xdr:ext cx="762000" cy="259045"/>
    <xdr:sp macro="" textlink="">
      <xdr:nvSpPr>
        <xdr:cNvPr id="347" name="テキスト ボックス 346"/>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66421</xdr:rowOff>
    </xdr:from>
    <xdr:to>
      <xdr:col>64</xdr:col>
      <xdr:colOff>152400</xdr:colOff>
      <xdr:row>59</xdr:row>
      <xdr:rowOff>168021</xdr:rowOff>
    </xdr:to>
    <xdr:sp macro="" textlink="">
      <xdr:nvSpPr>
        <xdr:cNvPr id="348" name="楕円 347"/>
        <xdr:cNvSpPr/>
      </xdr:nvSpPr>
      <xdr:spPr>
        <a:xfrm>
          <a:off x="134620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6748</xdr:rowOff>
    </xdr:from>
    <xdr:ext cx="762000" cy="259045"/>
    <xdr:sp macro="" textlink="">
      <xdr:nvSpPr>
        <xdr:cNvPr id="349" name="テキスト ボックス 348"/>
        <xdr:cNvSpPr txBox="1"/>
      </xdr:nvSpPr>
      <xdr:spPr>
        <a:xfrm>
          <a:off x="13131800" y="995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過去からの起債抑制策により類似団体平均の</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％下回り、</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っている。しかし、近年比率が上昇傾向にあるため、今後控えている大規模な事業計画の整備・縮小を図るなど、起債依存型の事業実施を見直し、緊急性や住民のニーズ等を的確に反映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78" name="直線コネクタ 377"/>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79"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0" name="直線コネクタ 379"/>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2" name="直線コネクタ 38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73237</xdr:rowOff>
    </xdr:to>
    <xdr:cxnSp macro="">
      <xdr:nvCxnSpPr>
        <xdr:cNvPr id="383" name="直線コネクタ 382"/>
        <xdr:cNvCxnSpPr/>
      </xdr:nvCxnSpPr>
      <xdr:spPr>
        <a:xfrm>
          <a:off x="16179800" y="669544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4"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5" name="フローチャート: 判断 384"/>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39</xdr:row>
      <xdr:rowOff>8890</xdr:rowOff>
    </xdr:to>
    <xdr:cxnSp macro="">
      <xdr:nvCxnSpPr>
        <xdr:cNvPr id="386" name="直線コネクタ 385"/>
        <xdr:cNvCxnSpPr/>
      </xdr:nvCxnSpPr>
      <xdr:spPr>
        <a:xfrm>
          <a:off x="15290800" y="66391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75777</xdr:rowOff>
    </xdr:from>
    <xdr:to>
      <xdr:col>72</xdr:col>
      <xdr:colOff>203200</xdr:colOff>
      <xdr:row>38</xdr:row>
      <xdr:rowOff>124037</xdr:rowOff>
    </xdr:to>
    <xdr:cxnSp macro="">
      <xdr:nvCxnSpPr>
        <xdr:cNvPr id="389" name="直線コネクタ 388"/>
        <xdr:cNvCxnSpPr/>
      </xdr:nvCxnSpPr>
      <xdr:spPr>
        <a:xfrm>
          <a:off x="14401800" y="65908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0" name="フローチャート: 判断 38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1" name="テキスト ボックス 390"/>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75777</xdr:rowOff>
    </xdr:to>
    <xdr:cxnSp macro="">
      <xdr:nvCxnSpPr>
        <xdr:cNvPr id="392" name="直線コネクタ 391"/>
        <xdr:cNvCxnSpPr/>
      </xdr:nvCxnSpPr>
      <xdr:spPr>
        <a:xfrm>
          <a:off x="13512800" y="65426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3" name="フローチャート: 判断 392"/>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4" name="テキスト ボックス 393"/>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5" name="フローチャート: 判断 394"/>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6" name="テキスト ボックス 395"/>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402" name="楕円 401"/>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403" name="公債費負担の状況該当値テキスト"/>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4" name="楕円 403"/>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5" name="テキスト ボックス 404"/>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406" name="楕円 405"/>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07" name="テキスト ボックス 406"/>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24977</xdr:rowOff>
    </xdr:from>
    <xdr:to>
      <xdr:col>68</xdr:col>
      <xdr:colOff>203200</xdr:colOff>
      <xdr:row>38</xdr:row>
      <xdr:rowOff>126577</xdr:rowOff>
    </xdr:to>
    <xdr:sp macro="" textlink="">
      <xdr:nvSpPr>
        <xdr:cNvPr id="408" name="楕円 407"/>
        <xdr:cNvSpPr/>
      </xdr:nvSpPr>
      <xdr:spPr>
        <a:xfrm>
          <a:off x="14351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136754</xdr:rowOff>
    </xdr:from>
    <xdr:ext cx="762000" cy="259045"/>
    <xdr:sp macro="" textlink="">
      <xdr:nvSpPr>
        <xdr:cNvPr id="409" name="テキスト ボックス 408"/>
        <xdr:cNvSpPr txBox="1"/>
      </xdr:nvSpPr>
      <xdr:spPr>
        <a:xfrm>
          <a:off x="14020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10" name="楕円 409"/>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11" name="テキスト ボックス 410"/>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今まで起債の抑制による地方債現在高の減額や財政調整基金の積立による充当可能基金の増額を行っており、将来負担比率は生じなかったが、町民会館建設事業、運動公園整備事業等により平成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年度に将来負担比率が発生した。その後は、計画的な地方債の償還等により低下傾向にあったが、平成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年度に地方創生拠点整備事業や平成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年度も引き続き震災分の起債を借り入れたため、将来負担比率は</a:t>
          </a:r>
          <a:r>
            <a:rPr kumimoji="1" lang="en-US" altLang="ja-JP" sz="1300">
              <a:latin typeface="ＭＳ Ｐゴシック" panose="020B0600070205080204" pitchFamily="50" charset="-128"/>
              <a:ea typeface="ＭＳ Ｐゴシック" panose="020B0600070205080204" pitchFamily="50" charset="-128"/>
            </a:rPr>
            <a:t>67.8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今後も事業実施の適正化を図り、財政の健全化に努めていく。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38" name="直線コネクタ 437"/>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39"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0" name="直線コネクタ 439"/>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122326</xdr:rowOff>
    </xdr:from>
    <xdr:to>
      <xdr:col>81</xdr:col>
      <xdr:colOff>44450</xdr:colOff>
      <xdr:row>18</xdr:row>
      <xdr:rowOff>19406</xdr:rowOff>
    </xdr:to>
    <xdr:cxnSp macro="">
      <xdr:nvCxnSpPr>
        <xdr:cNvPr id="443" name="直線コネクタ 442"/>
        <xdr:cNvCxnSpPr/>
      </xdr:nvCxnSpPr>
      <xdr:spPr>
        <a:xfrm>
          <a:off x="16179800" y="3036976"/>
          <a:ext cx="8382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4"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5" name="フローチャート: 判断 444"/>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23876</xdr:rowOff>
    </xdr:from>
    <xdr:to>
      <xdr:col>77</xdr:col>
      <xdr:colOff>44450</xdr:colOff>
      <xdr:row>17</xdr:row>
      <xdr:rowOff>122326</xdr:rowOff>
    </xdr:to>
    <xdr:cxnSp macro="">
      <xdr:nvCxnSpPr>
        <xdr:cNvPr id="446" name="直線コネクタ 445"/>
        <xdr:cNvCxnSpPr/>
      </xdr:nvCxnSpPr>
      <xdr:spPr>
        <a:xfrm>
          <a:off x="15290800" y="2938526"/>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23876</xdr:rowOff>
    </xdr:from>
    <xdr:to>
      <xdr:col>72</xdr:col>
      <xdr:colOff>203200</xdr:colOff>
      <xdr:row>17</xdr:row>
      <xdr:rowOff>58623</xdr:rowOff>
    </xdr:to>
    <xdr:cxnSp macro="">
      <xdr:nvCxnSpPr>
        <xdr:cNvPr id="449" name="直線コネクタ 448"/>
        <xdr:cNvCxnSpPr/>
      </xdr:nvCxnSpPr>
      <xdr:spPr>
        <a:xfrm flipV="1">
          <a:off x="14401800" y="2938526"/>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0" name="フローチャート: 判断 449"/>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1" name="テキスト ボックス 450"/>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58623</xdr:rowOff>
    </xdr:from>
    <xdr:to>
      <xdr:col>68</xdr:col>
      <xdr:colOff>152400</xdr:colOff>
      <xdr:row>17</xdr:row>
      <xdr:rowOff>136804</xdr:rowOff>
    </xdr:to>
    <xdr:cxnSp macro="">
      <xdr:nvCxnSpPr>
        <xdr:cNvPr id="452" name="直線コネクタ 451"/>
        <xdr:cNvCxnSpPr/>
      </xdr:nvCxnSpPr>
      <xdr:spPr>
        <a:xfrm flipV="1">
          <a:off x="13512800" y="2973273"/>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3" name="フローチャート: 判断 452"/>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4" name="テキスト ボックス 453"/>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5" name="フローチャート: 判断 454"/>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6" name="テキスト ボックス 455"/>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140056</xdr:rowOff>
    </xdr:from>
    <xdr:to>
      <xdr:col>81</xdr:col>
      <xdr:colOff>95250</xdr:colOff>
      <xdr:row>18</xdr:row>
      <xdr:rowOff>70206</xdr:rowOff>
    </xdr:to>
    <xdr:sp macro="" textlink="">
      <xdr:nvSpPr>
        <xdr:cNvPr id="462" name="楕円 461"/>
        <xdr:cNvSpPr/>
      </xdr:nvSpPr>
      <xdr:spPr>
        <a:xfrm>
          <a:off x="16967200" y="30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112133</xdr:rowOff>
    </xdr:from>
    <xdr:ext cx="762000" cy="259045"/>
    <xdr:sp macro="" textlink="">
      <xdr:nvSpPr>
        <xdr:cNvPr id="463" name="将来負担の状況該当値テキスト"/>
        <xdr:cNvSpPr txBox="1"/>
      </xdr:nvSpPr>
      <xdr:spPr>
        <a:xfrm>
          <a:off x="17106900" y="302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71526</xdr:rowOff>
    </xdr:from>
    <xdr:to>
      <xdr:col>77</xdr:col>
      <xdr:colOff>95250</xdr:colOff>
      <xdr:row>18</xdr:row>
      <xdr:rowOff>1676</xdr:rowOff>
    </xdr:to>
    <xdr:sp macro="" textlink="">
      <xdr:nvSpPr>
        <xdr:cNvPr id="464" name="楕円 463"/>
        <xdr:cNvSpPr/>
      </xdr:nvSpPr>
      <xdr:spPr>
        <a:xfrm>
          <a:off x="16129000" y="298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157903</xdr:rowOff>
    </xdr:from>
    <xdr:ext cx="736600" cy="259045"/>
    <xdr:sp macro="" textlink="">
      <xdr:nvSpPr>
        <xdr:cNvPr id="465" name="テキスト ボックス 464"/>
        <xdr:cNvSpPr txBox="1"/>
      </xdr:nvSpPr>
      <xdr:spPr>
        <a:xfrm>
          <a:off x="15798800" y="307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144526</xdr:rowOff>
    </xdr:from>
    <xdr:to>
      <xdr:col>73</xdr:col>
      <xdr:colOff>44450</xdr:colOff>
      <xdr:row>17</xdr:row>
      <xdr:rowOff>74676</xdr:rowOff>
    </xdr:to>
    <xdr:sp macro="" textlink="">
      <xdr:nvSpPr>
        <xdr:cNvPr id="466" name="楕円 465"/>
        <xdr:cNvSpPr/>
      </xdr:nvSpPr>
      <xdr:spPr>
        <a:xfrm>
          <a:off x="15240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59453</xdr:rowOff>
    </xdr:from>
    <xdr:ext cx="762000" cy="259045"/>
    <xdr:sp macro="" textlink="">
      <xdr:nvSpPr>
        <xdr:cNvPr id="467" name="テキスト ボックス 466"/>
        <xdr:cNvSpPr txBox="1"/>
      </xdr:nvSpPr>
      <xdr:spPr>
        <a:xfrm>
          <a:off x="14909800" y="29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7823</xdr:rowOff>
    </xdr:from>
    <xdr:to>
      <xdr:col>68</xdr:col>
      <xdr:colOff>203200</xdr:colOff>
      <xdr:row>17</xdr:row>
      <xdr:rowOff>109423</xdr:rowOff>
    </xdr:to>
    <xdr:sp macro="" textlink="">
      <xdr:nvSpPr>
        <xdr:cNvPr id="468" name="楕円 467"/>
        <xdr:cNvSpPr/>
      </xdr:nvSpPr>
      <xdr:spPr>
        <a:xfrm>
          <a:off x="14351000" y="29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94200</xdr:rowOff>
    </xdr:from>
    <xdr:ext cx="762000" cy="259045"/>
    <xdr:sp macro="" textlink="">
      <xdr:nvSpPr>
        <xdr:cNvPr id="469" name="テキスト ボックス 468"/>
        <xdr:cNvSpPr txBox="1"/>
      </xdr:nvSpPr>
      <xdr:spPr>
        <a:xfrm>
          <a:off x="14020800" y="300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86004</xdr:rowOff>
    </xdr:from>
    <xdr:to>
      <xdr:col>64</xdr:col>
      <xdr:colOff>152400</xdr:colOff>
      <xdr:row>18</xdr:row>
      <xdr:rowOff>16154</xdr:rowOff>
    </xdr:to>
    <xdr:sp macro="" textlink="">
      <xdr:nvSpPr>
        <xdr:cNvPr id="470" name="楕円 469"/>
        <xdr:cNvSpPr/>
      </xdr:nvSpPr>
      <xdr:spPr>
        <a:xfrm>
          <a:off x="13462000" y="30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931</xdr:rowOff>
    </xdr:from>
    <xdr:ext cx="762000" cy="259045"/>
    <xdr:sp macro="" textlink="">
      <xdr:nvSpPr>
        <xdr:cNvPr id="471" name="テキスト ボックス 470"/>
        <xdr:cNvSpPr txBox="1"/>
      </xdr:nvSpPr>
      <xdr:spPr>
        <a:xfrm>
          <a:off x="13131800" y="308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9,426
9,358
16.65
5,755,025
5,222,331
43,195
2,612,140
7,094,612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類似団体と同程度に推移し、平成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23.1</a:t>
          </a:r>
          <a:r>
            <a:rPr kumimoji="1" lang="ja-JP" altLang="en-US" sz="1300">
              <a:latin typeface="ＭＳ Ｐゴシック" panose="020B0600070205080204" pitchFamily="50" charset="-128"/>
              <a:ea typeface="ＭＳ Ｐゴシック" panose="020B0600070205080204" pitchFamily="50" charset="-128"/>
            </a:rPr>
            <a:t>％となっている。本町は、ごみ処理施設や消防業務を一部事務組合で行っており、一部事務組合の人件費に充てる繰出金といった人件費に準ずる経費を合計した場合、人口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人当たりの金額は大幅に増加することになる。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今後はこれらも含めた経費について抑制していく必要がある。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36</xdr:row>
      <xdr:rowOff>163576</xdr:rowOff>
    </xdr:to>
    <xdr:cxnSp macro="">
      <xdr:nvCxnSpPr>
        <xdr:cNvPr id="64" name="直線コネクタ 63"/>
        <xdr:cNvCxnSpPr/>
      </xdr:nvCxnSpPr>
      <xdr:spPr>
        <a:xfrm flipV="1">
          <a:off x="3987800" y="63266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19558</xdr:rowOff>
    </xdr:to>
    <xdr:cxnSp macro="">
      <xdr:nvCxnSpPr>
        <xdr:cNvPr id="67" name="直線コネクタ 66"/>
        <xdr:cNvCxnSpPr/>
      </xdr:nvCxnSpPr>
      <xdr:spPr>
        <a:xfrm flipV="1">
          <a:off x="3098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37846</xdr:rowOff>
    </xdr:to>
    <xdr:cxnSp macro="">
      <xdr:nvCxnSpPr>
        <xdr:cNvPr id="70" name="直線コネクタ 69"/>
        <xdr:cNvCxnSpPr/>
      </xdr:nvCxnSpPr>
      <xdr:spPr>
        <a:xfrm flipV="1">
          <a:off x="2209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37846</xdr:rowOff>
    </xdr:to>
    <xdr:cxnSp macro="">
      <xdr:nvCxnSpPr>
        <xdr:cNvPr id="73" name="直線コネクタ 72"/>
        <xdr:cNvCxnSpPr/>
      </xdr:nvCxnSpPr>
      <xdr:spPr>
        <a:xfrm>
          <a:off x="1320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80535</xdr:rowOff>
    </xdr:from>
    <xdr:ext cx="762000" cy="259045"/>
    <xdr:sp macro="" textlink="">
      <xdr:nvSpPr>
        <xdr:cNvPr id="88" name="テキスト ボックス 87"/>
        <xdr:cNvSpPr txBox="1"/>
      </xdr:nvSpPr>
      <xdr:spPr>
        <a:xfrm>
          <a:off x="2717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90" name="テキスト ボックス 89"/>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80535</xdr:rowOff>
    </xdr:from>
    <xdr:ext cx="762000" cy="259045"/>
    <xdr:sp macro="" textlink="">
      <xdr:nvSpPr>
        <xdr:cNvPr id="92" name="テキスト ボックス 91"/>
        <xdr:cNvSpPr txBox="1"/>
      </xdr:nvSpPr>
      <xdr:spPr>
        <a:xfrm>
          <a:off x="939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類似団体と同程度に推移しており、</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％となっている。町民会館や運動公園を整備したことから今後は施設の管理費用等の増加が見込まれるため、各種施設において適正な運営管理を行ていく必要がある。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58420</xdr:rowOff>
    </xdr:from>
    <xdr:to>
      <xdr:col>82</xdr:col>
      <xdr:colOff>107950</xdr:colOff>
      <xdr:row>15</xdr:row>
      <xdr:rowOff>109855</xdr:rowOff>
    </xdr:to>
    <xdr:cxnSp macro="">
      <xdr:nvCxnSpPr>
        <xdr:cNvPr id="121" name="直線コネクタ 120"/>
        <xdr:cNvCxnSpPr/>
      </xdr:nvCxnSpPr>
      <xdr:spPr>
        <a:xfrm>
          <a:off x="15671800" y="26301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18415</xdr:rowOff>
    </xdr:from>
    <xdr:to>
      <xdr:col>78</xdr:col>
      <xdr:colOff>69850</xdr:colOff>
      <xdr:row>15</xdr:row>
      <xdr:rowOff>58420</xdr:rowOff>
    </xdr:to>
    <xdr:cxnSp macro="">
      <xdr:nvCxnSpPr>
        <xdr:cNvPr id="124" name="直線コネクタ 123"/>
        <xdr:cNvCxnSpPr/>
      </xdr:nvCxnSpPr>
      <xdr:spPr>
        <a:xfrm>
          <a:off x="14782800" y="25901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18415</xdr:rowOff>
    </xdr:from>
    <xdr:to>
      <xdr:col>73</xdr:col>
      <xdr:colOff>180975</xdr:colOff>
      <xdr:row>15</xdr:row>
      <xdr:rowOff>24130</xdr:rowOff>
    </xdr:to>
    <xdr:cxnSp macro="">
      <xdr:nvCxnSpPr>
        <xdr:cNvPr id="127" name="直線コネクタ 126"/>
        <xdr:cNvCxnSpPr/>
      </xdr:nvCxnSpPr>
      <xdr:spPr>
        <a:xfrm flipV="1">
          <a:off x="13893800" y="25901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35560</xdr:rowOff>
    </xdr:to>
    <xdr:cxnSp macro="">
      <xdr:nvCxnSpPr>
        <xdr:cNvPr id="130" name="直線コネクタ 129"/>
        <xdr:cNvCxnSpPr/>
      </xdr:nvCxnSpPr>
      <xdr:spPr>
        <a:xfrm flipV="1">
          <a:off x="13004800" y="2595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40" name="楕円 139"/>
        <xdr:cNvSpPr/>
      </xdr:nvSpPr>
      <xdr:spPr>
        <a:xfrm>
          <a:off x="164592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31132</xdr:rowOff>
    </xdr:from>
    <xdr:ext cx="762000" cy="259045"/>
    <xdr:sp macro="" textlink="">
      <xdr:nvSpPr>
        <xdr:cNvPr id="141" name="物件費該当値テキスト"/>
        <xdr:cNvSpPr txBox="1"/>
      </xdr:nvSpPr>
      <xdr:spPr>
        <a:xfrm>
          <a:off x="165989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xdr:rowOff>
    </xdr:from>
    <xdr:to>
      <xdr:col>78</xdr:col>
      <xdr:colOff>120650</xdr:colOff>
      <xdr:row>15</xdr:row>
      <xdr:rowOff>109220</xdr:rowOff>
    </xdr:to>
    <xdr:sp macro="" textlink="">
      <xdr:nvSpPr>
        <xdr:cNvPr id="142" name="楕円 141"/>
        <xdr:cNvSpPr/>
      </xdr:nvSpPr>
      <xdr:spPr>
        <a:xfrm>
          <a:off x="15621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119397</xdr:rowOff>
    </xdr:from>
    <xdr:ext cx="736600" cy="259045"/>
    <xdr:sp macro="" textlink="">
      <xdr:nvSpPr>
        <xdr:cNvPr id="143" name="テキスト ボックス 142"/>
        <xdr:cNvSpPr txBox="1"/>
      </xdr:nvSpPr>
      <xdr:spPr>
        <a:xfrm>
          <a:off x="15290800" y="2348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139065</xdr:rowOff>
    </xdr:from>
    <xdr:to>
      <xdr:col>74</xdr:col>
      <xdr:colOff>31750</xdr:colOff>
      <xdr:row>15</xdr:row>
      <xdr:rowOff>69215</xdr:rowOff>
    </xdr:to>
    <xdr:sp macro="" textlink="">
      <xdr:nvSpPr>
        <xdr:cNvPr id="144" name="楕円 143"/>
        <xdr:cNvSpPr/>
      </xdr:nvSpPr>
      <xdr:spPr>
        <a:xfrm>
          <a:off x="14732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79392</xdr:rowOff>
    </xdr:from>
    <xdr:ext cx="762000" cy="259045"/>
    <xdr:sp macro="" textlink="">
      <xdr:nvSpPr>
        <xdr:cNvPr id="145" name="テキスト ボックス 144"/>
        <xdr:cNvSpPr txBox="1"/>
      </xdr:nvSpPr>
      <xdr:spPr>
        <a:xfrm>
          <a:off x="14401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46" name="楕円 145"/>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47" name="テキスト ボックス 146"/>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48" name="楕円 147"/>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49" name="テキスト ボックス 148"/>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％となり、扶助費が類似団体を上回っている。この主な要因として、児童数の増加による施設型給付費扶助、児童手当扶助の額が膨らんでいることが挙げられる。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社会保障費の増等により、扶助費の削減は難しい状況にあることから、事業を持続可能なものとするため、今後も企業誘致や土地区画整理事業により税収増加を図り、歳入の確保に努める。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155575</xdr:rowOff>
    </xdr:to>
    <xdr:cxnSp macro="">
      <xdr:nvCxnSpPr>
        <xdr:cNvPr id="185" name="直線コネクタ 184"/>
        <xdr:cNvCxnSpPr/>
      </xdr:nvCxnSpPr>
      <xdr:spPr>
        <a:xfrm>
          <a:off x="3987800" y="102997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41275</xdr:rowOff>
    </xdr:from>
    <xdr:to>
      <xdr:col>19</xdr:col>
      <xdr:colOff>187325</xdr:colOff>
      <xdr:row>60</xdr:row>
      <xdr:rowOff>12700</xdr:rowOff>
    </xdr:to>
    <xdr:cxnSp macro="">
      <xdr:nvCxnSpPr>
        <xdr:cNvPr id="188" name="直線コネクタ 187"/>
        <xdr:cNvCxnSpPr/>
      </xdr:nvCxnSpPr>
      <xdr:spPr>
        <a:xfrm>
          <a:off x="3098800" y="101568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112713</xdr:rowOff>
    </xdr:from>
    <xdr:to>
      <xdr:col>15</xdr:col>
      <xdr:colOff>98425</xdr:colOff>
      <xdr:row>59</xdr:row>
      <xdr:rowOff>41275</xdr:rowOff>
    </xdr:to>
    <xdr:cxnSp macro="">
      <xdr:nvCxnSpPr>
        <xdr:cNvPr id="191" name="直線コネクタ 190"/>
        <xdr:cNvCxnSpPr/>
      </xdr:nvCxnSpPr>
      <xdr:spPr>
        <a:xfrm>
          <a:off x="2209800" y="988536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112713</xdr:rowOff>
    </xdr:from>
    <xdr:to>
      <xdr:col>11</xdr:col>
      <xdr:colOff>9525</xdr:colOff>
      <xdr:row>58</xdr:row>
      <xdr:rowOff>69850</xdr:rowOff>
    </xdr:to>
    <xdr:cxnSp macro="">
      <xdr:nvCxnSpPr>
        <xdr:cNvPr id="194" name="直線コネクタ 193"/>
        <xdr:cNvCxnSpPr/>
      </xdr:nvCxnSpPr>
      <xdr:spPr>
        <a:xfrm flipV="1">
          <a:off x="1320800" y="988536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104775</xdr:rowOff>
    </xdr:from>
    <xdr:to>
      <xdr:col>24</xdr:col>
      <xdr:colOff>76200</xdr:colOff>
      <xdr:row>61</xdr:row>
      <xdr:rowOff>34925</xdr:rowOff>
    </xdr:to>
    <xdr:sp macro="" textlink="">
      <xdr:nvSpPr>
        <xdr:cNvPr id="204" name="楕円 203"/>
        <xdr:cNvSpPr/>
      </xdr:nvSpPr>
      <xdr:spPr>
        <a:xfrm>
          <a:off x="47752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13352</xdr:rowOff>
    </xdr:from>
    <xdr:ext cx="762000" cy="259045"/>
    <xdr:sp macro="" textlink="">
      <xdr:nvSpPr>
        <xdr:cNvPr id="205" name="扶助費該当値テキスト"/>
        <xdr:cNvSpPr txBox="1"/>
      </xdr:nvSpPr>
      <xdr:spPr>
        <a:xfrm>
          <a:off x="4914900" y="1030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6" name="楕円 205"/>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07" name="テキスト ボックス 206"/>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161925</xdr:rowOff>
    </xdr:from>
    <xdr:to>
      <xdr:col>15</xdr:col>
      <xdr:colOff>149225</xdr:colOff>
      <xdr:row>59</xdr:row>
      <xdr:rowOff>92075</xdr:rowOff>
    </xdr:to>
    <xdr:sp macro="" textlink="">
      <xdr:nvSpPr>
        <xdr:cNvPr id="208" name="楕円 207"/>
        <xdr:cNvSpPr/>
      </xdr:nvSpPr>
      <xdr:spPr>
        <a:xfrm>
          <a:off x="3048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76852</xdr:rowOff>
    </xdr:from>
    <xdr:ext cx="762000" cy="259045"/>
    <xdr:sp macro="" textlink="">
      <xdr:nvSpPr>
        <xdr:cNvPr id="209" name="テキスト ボックス 208"/>
        <xdr:cNvSpPr txBox="1"/>
      </xdr:nvSpPr>
      <xdr:spPr>
        <a:xfrm>
          <a:off x="2717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61913</xdr:rowOff>
    </xdr:from>
    <xdr:to>
      <xdr:col>11</xdr:col>
      <xdr:colOff>60325</xdr:colOff>
      <xdr:row>57</xdr:row>
      <xdr:rowOff>163513</xdr:rowOff>
    </xdr:to>
    <xdr:sp macro="" textlink="">
      <xdr:nvSpPr>
        <xdr:cNvPr id="210" name="楕円 209"/>
        <xdr:cNvSpPr/>
      </xdr:nvSpPr>
      <xdr:spPr>
        <a:xfrm>
          <a:off x="21590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148290</xdr:rowOff>
    </xdr:from>
    <xdr:ext cx="762000" cy="259045"/>
    <xdr:sp macro="" textlink="">
      <xdr:nvSpPr>
        <xdr:cNvPr id="211" name="テキスト ボックス 210"/>
        <xdr:cNvSpPr txBox="1"/>
      </xdr:nvSpPr>
      <xdr:spPr>
        <a:xfrm>
          <a:off x="1828800" y="992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2" name="楕円 211"/>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3" name="テキスト ボックス 212"/>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その他の経常収支比率は類似団体と同程度に推移しており、平成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となっている。繰出金が増加傾向にあるため、公共下水道事業においては接続率を増やすことで使用料を確保し、今後共用開始を予定している簡易水道事業においても施設整備を行い、使用料を確保する見込みである。また、国民健康保険事業においては保険料の収納率向上を図ることで、税収を主な財源とする普通会計の負担を減少させ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85090</xdr:rowOff>
    </xdr:to>
    <xdr:cxnSp macro="">
      <xdr:nvCxnSpPr>
        <xdr:cNvPr id="246" name="直線コネクタ 245"/>
        <xdr:cNvCxnSpPr/>
      </xdr:nvCxnSpPr>
      <xdr:spPr>
        <a:xfrm>
          <a:off x="15671800" y="9819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46990</xdr:rowOff>
    </xdr:to>
    <xdr:cxnSp macro="">
      <xdr:nvCxnSpPr>
        <xdr:cNvPr id="249" name="直線コネクタ 248"/>
        <xdr:cNvCxnSpPr/>
      </xdr:nvCxnSpPr>
      <xdr:spPr>
        <a:xfrm>
          <a:off x="14782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24130</xdr:rowOff>
    </xdr:to>
    <xdr:cxnSp macro="">
      <xdr:nvCxnSpPr>
        <xdr:cNvPr id="252" name="直線コネクタ 251"/>
        <xdr:cNvCxnSpPr/>
      </xdr:nvCxnSpPr>
      <xdr:spPr>
        <a:xfrm>
          <a:off x="13893800" y="968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81280</xdr:rowOff>
    </xdr:to>
    <xdr:cxnSp macro="">
      <xdr:nvCxnSpPr>
        <xdr:cNvPr id="255" name="直線コネクタ 254"/>
        <xdr:cNvCxnSpPr/>
      </xdr:nvCxnSpPr>
      <xdr:spPr>
        <a:xfrm>
          <a:off x="13004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5" name="楕円 264"/>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6"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7" name="楕円 266"/>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68" name="テキスト ボックス 267"/>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9" name="楕円 268"/>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0" name="テキスト ボックス 269"/>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1" name="楕円 270"/>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2" name="テキスト ボックス 271"/>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3" name="楕円 272"/>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4" name="テキスト ボックス 273"/>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類似団体と同程度に推移し、平成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％となっている。今後も補助金等に関しては、交付団体の個別の状況を見ながら、補助金を交付するにあたり、適当な事業を行っているのか検討・分析し、不適当な補助金は見直しや廃止を行うよう努める。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24130</xdr:rowOff>
    </xdr:to>
    <xdr:cxnSp macro="">
      <xdr:nvCxnSpPr>
        <xdr:cNvPr id="304" name="直線コネクタ 303"/>
        <xdr:cNvCxnSpPr/>
      </xdr:nvCxnSpPr>
      <xdr:spPr>
        <a:xfrm>
          <a:off x="15671800" y="6367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74422</xdr:rowOff>
    </xdr:to>
    <xdr:cxnSp macro="">
      <xdr:nvCxnSpPr>
        <xdr:cNvPr id="307" name="直線コネクタ 306"/>
        <xdr:cNvCxnSpPr/>
      </xdr:nvCxnSpPr>
      <xdr:spPr>
        <a:xfrm flipV="1">
          <a:off x="14782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74422</xdr:rowOff>
    </xdr:to>
    <xdr:cxnSp macro="">
      <xdr:nvCxnSpPr>
        <xdr:cNvPr id="310" name="直線コネクタ 309"/>
        <xdr:cNvCxnSpPr/>
      </xdr:nvCxnSpPr>
      <xdr:spPr>
        <a:xfrm>
          <a:off x="13893800" y="641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83566</xdr:rowOff>
    </xdr:to>
    <xdr:cxnSp macro="">
      <xdr:nvCxnSpPr>
        <xdr:cNvPr id="313" name="直線コネクタ 312"/>
        <xdr:cNvCxnSpPr/>
      </xdr:nvCxnSpPr>
      <xdr:spPr>
        <a:xfrm flipV="1">
          <a:off x="13004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3" name="楕円 322"/>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24"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5" name="楕円 324"/>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6" name="テキスト ボックス 325"/>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7" name="楕円 326"/>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8" name="テキスト ボックス 327"/>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9" name="楕円 328"/>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0" name="テキスト ボックス 329"/>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1" name="楕円 330"/>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2" name="テキスト ボックス 331"/>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過去からの起債抑制により現在のところ</a:t>
          </a:r>
          <a:r>
            <a:rPr kumimoji="1" lang="en-US" altLang="ja-JP" sz="1300" baseline="0">
              <a:latin typeface="ＭＳ Ｐゴシック" panose="020B0600070205080204" pitchFamily="50" charset="-128"/>
              <a:ea typeface="ＭＳ Ｐゴシック" panose="020B0600070205080204" pitchFamily="50" charset="-128"/>
            </a:rPr>
            <a:t>14.0</a:t>
          </a:r>
          <a:r>
            <a:rPr kumimoji="1" lang="ja-JP" altLang="en-US" sz="1300" baseline="0">
              <a:latin typeface="ＭＳ Ｐゴシック" panose="020B0600070205080204" pitchFamily="50" charset="-128"/>
              <a:ea typeface="ＭＳ Ｐゴシック" panose="020B0600070205080204" pitchFamily="50" charset="-128"/>
            </a:rPr>
            <a:t>％と類似団体を下回っているものの、平成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熊本地震からの復旧・復興事業、公共下水道事業、簡易水道事業や土地区画整理事業、教育施設の整備等に今後も起債発行が控えており、公債費の比率の上昇が見込まれる。上記のことを踏まえながら、他事業においては緊急性、住民のニーズを的確に把握した事業の選択により、起債に大きく頼ることのない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33927</xdr:rowOff>
    </xdr:from>
    <xdr:to>
      <xdr:col>24</xdr:col>
      <xdr:colOff>25400</xdr:colOff>
      <xdr:row>75</xdr:row>
      <xdr:rowOff>53522</xdr:rowOff>
    </xdr:to>
    <xdr:cxnSp macro="">
      <xdr:nvCxnSpPr>
        <xdr:cNvPr id="366" name="直線コネクタ 365"/>
        <xdr:cNvCxnSpPr/>
      </xdr:nvCxnSpPr>
      <xdr:spPr>
        <a:xfrm>
          <a:off x="3987800" y="1289267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20865</xdr:rowOff>
    </xdr:from>
    <xdr:to>
      <xdr:col>19</xdr:col>
      <xdr:colOff>187325</xdr:colOff>
      <xdr:row>75</xdr:row>
      <xdr:rowOff>33927</xdr:rowOff>
    </xdr:to>
    <xdr:cxnSp macro="">
      <xdr:nvCxnSpPr>
        <xdr:cNvPr id="369" name="直線コネクタ 368"/>
        <xdr:cNvCxnSpPr/>
      </xdr:nvCxnSpPr>
      <xdr:spPr>
        <a:xfrm>
          <a:off x="3098800" y="128796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146594</xdr:rowOff>
    </xdr:from>
    <xdr:to>
      <xdr:col>15</xdr:col>
      <xdr:colOff>98425</xdr:colOff>
      <xdr:row>75</xdr:row>
      <xdr:rowOff>20865</xdr:rowOff>
    </xdr:to>
    <xdr:cxnSp macro="">
      <xdr:nvCxnSpPr>
        <xdr:cNvPr id="372" name="直線コネクタ 371"/>
        <xdr:cNvCxnSpPr/>
      </xdr:nvCxnSpPr>
      <xdr:spPr>
        <a:xfrm>
          <a:off x="2209800" y="128338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146594</xdr:rowOff>
    </xdr:from>
    <xdr:to>
      <xdr:col>11</xdr:col>
      <xdr:colOff>9525</xdr:colOff>
      <xdr:row>74</xdr:row>
      <xdr:rowOff>159657</xdr:rowOff>
    </xdr:to>
    <xdr:cxnSp macro="">
      <xdr:nvCxnSpPr>
        <xdr:cNvPr id="375" name="直線コネクタ 374"/>
        <xdr:cNvCxnSpPr/>
      </xdr:nvCxnSpPr>
      <xdr:spPr>
        <a:xfrm flipV="1">
          <a:off x="1320800" y="128338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2722</xdr:rowOff>
    </xdr:from>
    <xdr:to>
      <xdr:col>24</xdr:col>
      <xdr:colOff>76200</xdr:colOff>
      <xdr:row>75</xdr:row>
      <xdr:rowOff>104322</xdr:rowOff>
    </xdr:to>
    <xdr:sp macro="" textlink="">
      <xdr:nvSpPr>
        <xdr:cNvPr id="385" name="楕円 384"/>
        <xdr:cNvSpPr/>
      </xdr:nvSpPr>
      <xdr:spPr>
        <a:xfrm>
          <a:off x="4775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19249</xdr:rowOff>
    </xdr:from>
    <xdr:ext cx="762000" cy="259045"/>
    <xdr:sp macro="" textlink="">
      <xdr:nvSpPr>
        <xdr:cNvPr id="386" name="公債費該当値テキスト"/>
        <xdr:cNvSpPr txBox="1"/>
      </xdr:nvSpPr>
      <xdr:spPr>
        <a:xfrm>
          <a:off x="4914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154577</xdr:rowOff>
    </xdr:from>
    <xdr:to>
      <xdr:col>20</xdr:col>
      <xdr:colOff>38100</xdr:colOff>
      <xdr:row>75</xdr:row>
      <xdr:rowOff>84727</xdr:rowOff>
    </xdr:to>
    <xdr:sp macro="" textlink="">
      <xdr:nvSpPr>
        <xdr:cNvPr id="387" name="楕円 386"/>
        <xdr:cNvSpPr/>
      </xdr:nvSpPr>
      <xdr:spPr>
        <a:xfrm>
          <a:off x="3937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94904</xdr:rowOff>
    </xdr:from>
    <xdr:ext cx="736600" cy="259045"/>
    <xdr:sp macro="" textlink="">
      <xdr:nvSpPr>
        <xdr:cNvPr id="388" name="テキスト ボックス 387"/>
        <xdr:cNvSpPr txBox="1"/>
      </xdr:nvSpPr>
      <xdr:spPr>
        <a:xfrm>
          <a:off x="3606800" y="1261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141515</xdr:rowOff>
    </xdr:from>
    <xdr:to>
      <xdr:col>15</xdr:col>
      <xdr:colOff>149225</xdr:colOff>
      <xdr:row>75</xdr:row>
      <xdr:rowOff>71665</xdr:rowOff>
    </xdr:to>
    <xdr:sp macro="" textlink="">
      <xdr:nvSpPr>
        <xdr:cNvPr id="389" name="楕円 388"/>
        <xdr:cNvSpPr/>
      </xdr:nvSpPr>
      <xdr:spPr>
        <a:xfrm>
          <a:off x="3048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81842</xdr:rowOff>
    </xdr:from>
    <xdr:ext cx="762000" cy="259045"/>
    <xdr:sp macro="" textlink="">
      <xdr:nvSpPr>
        <xdr:cNvPr id="390" name="テキスト ボックス 389"/>
        <xdr:cNvSpPr txBox="1"/>
      </xdr:nvSpPr>
      <xdr:spPr>
        <a:xfrm>
          <a:off x="2717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95794</xdr:rowOff>
    </xdr:from>
    <xdr:to>
      <xdr:col>11</xdr:col>
      <xdr:colOff>60325</xdr:colOff>
      <xdr:row>75</xdr:row>
      <xdr:rowOff>25944</xdr:rowOff>
    </xdr:to>
    <xdr:sp macro="" textlink="">
      <xdr:nvSpPr>
        <xdr:cNvPr id="391" name="楕円 390"/>
        <xdr:cNvSpPr/>
      </xdr:nvSpPr>
      <xdr:spPr>
        <a:xfrm>
          <a:off x="2159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36121</xdr:rowOff>
    </xdr:from>
    <xdr:ext cx="762000" cy="259045"/>
    <xdr:sp macro="" textlink="">
      <xdr:nvSpPr>
        <xdr:cNvPr id="392" name="テキスト ボックス 391"/>
        <xdr:cNvSpPr txBox="1"/>
      </xdr:nvSpPr>
      <xdr:spPr>
        <a:xfrm>
          <a:off x="1828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108857</xdr:rowOff>
    </xdr:from>
    <xdr:to>
      <xdr:col>6</xdr:col>
      <xdr:colOff>171450</xdr:colOff>
      <xdr:row>75</xdr:row>
      <xdr:rowOff>39007</xdr:rowOff>
    </xdr:to>
    <xdr:sp macro="" textlink="">
      <xdr:nvSpPr>
        <xdr:cNvPr id="393" name="楕円 392"/>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49184</xdr:rowOff>
    </xdr:from>
    <xdr:ext cx="762000" cy="259045"/>
    <xdr:sp macro="" textlink="">
      <xdr:nvSpPr>
        <xdr:cNvPr id="394" name="テキスト ボックス 393"/>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a:latin typeface="ＭＳ Ｐゴシック" panose="020B0600070205080204" pitchFamily="50" charset="-128"/>
              <a:ea typeface="ＭＳ Ｐゴシック" panose="020B0600070205080204" pitchFamily="50" charset="-128"/>
            </a:rPr>
            <a:t>77.2</a:t>
          </a:r>
          <a:r>
            <a:rPr kumimoji="1" lang="ja-JP" altLang="en-US" sz="1300">
              <a:latin typeface="ＭＳ Ｐゴシック" panose="020B0600070205080204" pitchFamily="50" charset="-128"/>
              <a:ea typeface="ＭＳ Ｐゴシック" panose="020B0600070205080204" pitchFamily="50" charset="-128"/>
            </a:rPr>
            <a:t>％と類似団体平均より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扶助費の額が膨らんでいることや町民会館、運動公園を整備したことで物件費が増加した等の要因が挙げられる。今後は、歳入の確保に努めるとともに、事務の効率化等の経常経費の削減に努める。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53521</xdr:rowOff>
    </xdr:from>
    <xdr:to>
      <xdr:col>82</xdr:col>
      <xdr:colOff>107950</xdr:colOff>
      <xdr:row>79</xdr:row>
      <xdr:rowOff>125368</xdr:rowOff>
    </xdr:to>
    <xdr:cxnSp macro="">
      <xdr:nvCxnSpPr>
        <xdr:cNvPr id="429" name="直線コネクタ 428"/>
        <xdr:cNvCxnSpPr/>
      </xdr:nvCxnSpPr>
      <xdr:spPr>
        <a:xfrm>
          <a:off x="15671800" y="13598071"/>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43724</xdr:rowOff>
    </xdr:from>
    <xdr:to>
      <xdr:col>78</xdr:col>
      <xdr:colOff>69850</xdr:colOff>
      <xdr:row>79</xdr:row>
      <xdr:rowOff>53521</xdr:rowOff>
    </xdr:to>
    <xdr:cxnSp macro="">
      <xdr:nvCxnSpPr>
        <xdr:cNvPr id="432" name="直線コネクタ 431"/>
        <xdr:cNvCxnSpPr/>
      </xdr:nvCxnSpPr>
      <xdr:spPr>
        <a:xfrm>
          <a:off x="14782800" y="135882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120469</xdr:rowOff>
    </xdr:from>
    <xdr:to>
      <xdr:col>73</xdr:col>
      <xdr:colOff>180975</xdr:colOff>
      <xdr:row>79</xdr:row>
      <xdr:rowOff>43724</xdr:rowOff>
    </xdr:to>
    <xdr:cxnSp macro="">
      <xdr:nvCxnSpPr>
        <xdr:cNvPr id="435" name="直線コネクタ 434"/>
        <xdr:cNvCxnSpPr/>
      </xdr:nvCxnSpPr>
      <xdr:spPr>
        <a:xfrm>
          <a:off x="13893800" y="13493569"/>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120469</xdr:rowOff>
    </xdr:from>
    <xdr:to>
      <xdr:col>69</xdr:col>
      <xdr:colOff>92075</xdr:colOff>
      <xdr:row>78</xdr:row>
      <xdr:rowOff>146594</xdr:rowOff>
    </xdr:to>
    <xdr:cxnSp macro="">
      <xdr:nvCxnSpPr>
        <xdr:cNvPr id="438" name="直線コネクタ 437"/>
        <xdr:cNvCxnSpPr/>
      </xdr:nvCxnSpPr>
      <xdr:spPr>
        <a:xfrm flipV="1">
          <a:off x="13004800" y="134935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74568</xdr:rowOff>
    </xdr:from>
    <xdr:to>
      <xdr:col>82</xdr:col>
      <xdr:colOff>158750</xdr:colOff>
      <xdr:row>80</xdr:row>
      <xdr:rowOff>4718</xdr:rowOff>
    </xdr:to>
    <xdr:sp macro="" textlink="">
      <xdr:nvSpPr>
        <xdr:cNvPr id="448" name="楕円 447"/>
        <xdr:cNvSpPr/>
      </xdr:nvSpPr>
      <xdr:spPr>
        <a:xfrm>
          <a:off x="164592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46645</xdr:rowOff>
    </xdr:from>
    <xdr:ext cx="762000" cy="259045"/>
    <xdr:sp macro="" textlink="">
      <xdr:nvSpPr>
        <xdr:cNvPr id="449" name="公債費以外該当値テキスト"/>
        <xdr:cNvSpPr txBox="1"/>
      </xdr:nvSpPr>
      <xdr:spPr>
        <a:xfrm>
          <a:off x="16598900" y="1359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2721</xdr:rowOff>
    </xdr:from>
    <xdr:to>
      <xdr:col>78</xdr:col>
      <xdr:colOff>120650</xdr:colOff>
      <xdr:row>79</xdr:row>
      <xdr:rowOff>104321</xdr:rowOff>
    </xdr:to>
    <xdr:sp macro="" textlink="">
      <xdr:nvSpPr>
        <xdr:cNvPr id="450" name="楕円 449"/>
        <xdr:cNvSpPr/>
      </xdr:nvSpPr>
      <xdr:spPr>
        <a:xfrm>
          <a:off x="15621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89098</xdr:rowOff>
    </xdr:from>
    <xdr:ext cx="736600" cy="259045"/>
    <xdr:sp macro="" textlink="">
      <xdr:nvSpPr>
        <xdr:cNvPr id="451" name="テキスト ボックス 450"/>
        <xdr:cNvSpPr txBox="1"/>
      </xdr:nvSpPr>
      <xdr:spPr>
        <a:xfrm>
          <a:off x="15290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164374</xdr:rowOff>
    </xdr:from>
    <xdr:to>
      <xdr:col>74</xdr:col>
      <xdr:colOff>31750</xdr:colOff>
      <xdr:row>79</xdr:row>
      <xdr:rowOff>94524</xdr:rowOff>
    </xdr:to>
    <xdr:sp macro="" textlink="">
      <xdr:nvSpPr>
        <xdr:cNvPr id="452" name="楕円 451"/>
        <xdr:cNvSpPr/>
      </xdr:nvSpPr>
      <xdr:spPr>
        <a:xfrm>
          <a:off x="14732000" y="135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79301</xdr:rowOff>
    </xdr:from>
    <xdr:ext cx="762000" cy="259045"/>
    <xdr:sp macro="" textlink="">
      <xdr:nvSpPr>
        <xdr:cNvPr id="453" name="テキスト ボックス 452"/>
        <xdr:cNvSpPr txBox="1"/>
      </xdr:nvSpPr>
      <xdr:spPr>
        <a:xfrm>
          <a:off x="14401800" y="1362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69669</xdr:rowOff>
    </xdr:from>
    <xdr:to>
      <xdr:col>69</xdr:col>
      <xdr:colOff>142875</xdr:colOff>
      <xdr:row>78</xdr:row>
      <xdr:rowOff>171269</xdr:rowOff>
    </xdr:to>
    <xdr:sp macro="" textlink="">
      <xdr:nvSpPr>
        <xdr:cNvPr id="454" name="楕円 453"/>
        <xdr:cNvSpPr/>
      </xdr:nvSpPr>
      <xdr:spPr>
        <a:xfrm>
          <a:off x="13843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156046</xdr:rowOff>
    </xdr:from>
    <xdr:ext cx="762000" cy="259045"/>
    <xdr:sp macro="" textlink="">
      <xdr:nvSpPr>
        <xdr:cNvPr id="455" name="テキスト ボックス 454"/>
        <xdr:cNvSpPr txBox="1"/>
      </xdr:nvSpPr>
      <xdr:spPr>
        <a:xfrm>
          <a:off x="13512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95794</xdr:rowOff>
    </xdr:from>
    <xdr:to>
      <xdr:col>65</xdr:col>
      <xdr:colOff>53975</xdr:colOff>
      <xdr:row>79</xdr:row>
      <xdr:rowOff>25944</xdr:rowOff>
    </xdr:to>
    <xdr:sp macro="" textlink="">
      <xdr:nvSpPr>
        <xdr:cNvPr id="456" name="楕円 455"/>
        <xdr:cNvSpPr/>
      </xdr:nvSpPr>
      <xdr:spPr>
        <a:xfrm>
          <a:off x="12954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10721</xdr:rowOff>
    </xdr:from>
    <xdr:ext cx="762000" cy="259045"/>
    <xdr:sp macro="" textlink="">
      <xdr:nvSpPr>
        <xdr:cNvPr id="457" name="テキスト ボックス 456"/>
        <xdr:cNvSpPr txBox="1"/>
      </xdr:nvSpPr>
      <xdr:spPr>
        <a:xfrm>
          <a:off x="12623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120637</xdr:rowOff>
    </xdr:from>
    <xdr:to>
      <xdr:col>29</xdr:col>
      <xdr:colOff>127000</xdr:colOff>
      <xdr:row>18</xdr:row>
      <xdr:rowOff>128349</xdr:rowOff>
    </xdr:to>
    <xdr:cxnSp macro="">
      <xdr:nvCxnSpPr>
        <xdr:cNvPr id="45" name="直線コネクタ 44"/>
        <xdr:cNvCxnSpPr/>
      </xdr:nvCxnSpPr>
      <xdr:spPr bwMode="auto">
        <a:xfrm flipV="1">
          <a:off x="5651500" y="2054212"/>
          <a:ext cx="0" cy="120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138526</xdr:rowOff>
    </xdr:from>
    <xdr:ext cx="762000" cy="259045"/>
    <xdr:sp macro="" textlink="">
      <xdr:nvSpPr>
        <xdr:cNvPr id="46" name="人口1人当たり決算額の推移最小値テキスト130"/>
        <xdr:cNvSpPr txBox="1"/>
      </xdr:nvSpPr>
      <xdr:spPr>
        <a:xfrm>
          <a:off x="5740400" y="32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128349</xdr:rowOff>
    </xdr:from>
    <xdr:to>
      <xdr:col>30</xdr:col>
      <xdr:colOff>25400</xdr:colOff>
      <xdr:row>18</xdr:row>
      <xdr:rowOff>128349</xdr:rowOff>
    </xdr:to>
    <xdr:cxnSp macro="">
      <xdr:nvCxnSpPr>
        <xdr:cNvPr id="47" name="直線コネクタ 46"/>
        <xdr:cNvCxnSpPr/>
      </xdr:nvCxnSpPr>
      <xdr:spPr bwMode="auto">
        <a:xfrm>
          <a:off x="5562600" y="32620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35564</xdr:rowOff>
    </xdr:from>
    <xdr:ext cx="762000" cy="259045"/>
    <xdr:sp macro="" textlink="">
      <xdr:nvSpPr>
        <xdr:cNvPr id="48" name="人口1人当たり決算額の推移最大値テキスト130"/>
        <xdr:cNvSpPr txBox="1"/>
      </xdr:nvSpPr>
      <xdr:spPr>
        <a:xfrm>
          <a:off x="5740400" y="179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120637</xdr:rowOff>
    </xdr:from>
    <xdr:to>
      <xdr:col>30</xdr:col>
      <xdr:colOff>25400</xdr:colOff>
      <xdr:row>11</xdr:row>
      <xdr:rowOff>120637</xdr:rowOff>
    </xdr:to>
    <xdr:cxnSp macro="">
      <xdr:nvCxnSpPr>
        <xdr:cNvPr id="49" name="直線コネクタ 48"/>
        <xdr:cNvCxnSpPr/>
      </xdr:nvCxnSpPr>
      <xdr:spPr bwMode="auto">
        <a:xfrm>
          <a:off x="5562600" y="2054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124333</xdr:rowOff>
    </xdr:from>
    <xdr:to>
      <xdr:col>29</xdr:col>
      <xdr:colOff>127000</xdr:colOff>
      <xdr:row>18</xdr:row>
      <xdr:rowOff>128349</xdr:rowOff>
    </xdr:to>
    <xdr:cxnSp macro="">
      <xdr:nvCxnSpPr>
        <xdr:cNvPr id="50" name="直線コネクタ 49"/>
        <xdr:cNvCxnSpPr/>
      </xdr:nvCxnSpPr>
      <xdr:spPr bwMode="auto">
        <a:xfrm>
          <a:off x="5003800" y="3258058"/>
          <a:ext cx="647700" cy="4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167068</xdr:rowOff>
    </xdr:from>
    <xdr:ext cx="762000" cy="259045"/>
    <xdr:sp macro="" textlink="">
      <xdr:nvSpPr>
        <xdr:cNvPr id="51" name="人口1人当たり決算額の推移平均値テキスト130"/>
        <xdr:cNvSpPr txBox="1"/>
      </xdr:nvSpPr>
      <xdr:spPr>
        <a:xfrm>
          <a:off x="5740400" y="261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150541</xdr:rowOff>
    </xdr:from>
    <xdr:to>
      <xdr:col>29</xdr:col>
      <xdr:colOff>177800</xdr:colOff>
      <xdr:row>16</xdr:row>
      <xdr:rowOff>80691</xdr:rowOff>
    </xdr:to>
    <xdr:sp macro="" textlink="">
      <xdr:nvSpPr>
        <xdr:cNvPr id="52" name="フローチャート: 判断 51"/>
        <xdr:cNvSpPr/>
      </xdr:nvSpPr>
      <xdr:spPr bwMode="auto">
        <a:xfrm>
          <a:off x="56007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119700</xdr:rowOff>
    </xdr:from>
    <xdr:to>
      <xdr:col>26</xdr:col>
      <xdr:colOff>50800</xdr:colOff>
      <xdr:row>18</xdr:row>
      <xdr:rowOff>124333</xdr:rowOff>
    </xdr:to>
    <xdr:cxnSp macro="">
      <xdr:nvCxnSpPr>
        <xdr:cNvPr id="53" name="直線コネクタ 52"/>
        <xdr:cNvCxnSpPr/>
      </xdr:nvCxnSpPr>
      <xdr:spPr bwMode="auto">
        <a:xfrm>
          <a:off x="4305300" y="3253425"/>
          <a:ext cx="698500" cy="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164150</xdr:rowOff>
    </xdr:from>
    <xdr:to>
      <xdr:col>26</xdr:col>
      <xdr:colOff>101600</xdr:colOff>
      <xdr:row>16</xdr:row>
      <xdr:rowOff>94300</xdr:rowOff>
    </xdr:to>
    <xdr:sp macro="" textlink="">
      <xdr:nvSpPr>
        <xdr:cNvPr id="54" name="フローチャート: 判断 53"/>
        <xdr:cNvSpPr/>
      </xdr:nvSpPr>
      <xdr:spPr bwMode="auto">
        <a:xfrm>
          <a:off x="4953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104477</xdr:rowOff>
    </xdr:from>
    <xdr:ext cx="736600" cy="259045"/>
    <xdr:sp macro="" textlink="">
      <xdr:nvSpPr>
        <xdr:cNvPr id="55" name="テキスト ボックス 54"/>
        <xdr:cNvSpPr txBox="1"/>
      </xdr:nvSpPr>
      <xdr:spPr>
        <a:xfrm>
          <a:off x="4622800" y="255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119700</xdr:rowOff>
    </xdr:from>
    <xdr:to>
      <xdr:col>22</xdr:col>
      <xdr:colOff>114300</xdr:colOff>
      <xdr:row>18</xdr:row>
      <xdr:rowOff>148839</xdr:rowOff>
    </xdr:to>
    <xdr:cxnSp macro="">
      <xdr:nvCxnSpPr>
        <xdr:cNvPr id="56" name="直線コネクタ 55"/>
        <xdr:cNvCxnSpPr/>
      </xdr:nvCxnSpPr>
      <xdr:spPr bwMode="auto">
        <a:xfrm flipV="1">
          <a:off x="3606800" y="3253425"/>
          <a:ext cx="698500" cy="2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16711</xdr:rowOff>
    </xdr:from>
    <xdr:to>
      <xdr:col>22</xdr:col>
      <xdr:colOff>165100</xdr:colOff>
      <xdr:row>16</xdr:row>
      <xdr:rowOff>118311</xdr:rowOff>
    </xdr:to>
    <xdr:sp macro="" textlink="">
      <xdr:nvSpPr>
        <xdr:cNvPr id="57" name="フローチャート: 判断 56"/>
        <xdr:cNvSpPr/>
      </xdr:nvSpPr>
      <xdr:spPr bwMode="auto">
        <a:xfrm>
          <a:off x="4254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128488</xdr:rowOff>
    </xdr:from>
    <xdr:ext cx="762000" cy="259045"/>
    <xdr:sp macro="" textlink="">
      <xdr:nvSpPr>
        <xdr:cNvPr id="58" name="テキスト ボックス 57"/>
        <xdr:cNvSpPr txBox="1"/>
      </xdr:nvSpPr>
      <xdr:spPr>
        <a:xfrm>
          <a:off x="3924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143429</xdr:rowOff>
    </xdr:from>
    <xdr:to>
      <xdr:col>18</xdr:col>
      <xdr:colOff>177800</xdr:colOff>
      <xdr:row>18</xdr:row>
      <xdr:rowOff>148839</xdr:rowOff>
    </xdr:to>
    <xdr:cxnSp macro="">
      <xdr:nvCxnSpPr>
        <xdr:cNvPr id="59" name="直線コネクタ 58"/>
        <xdr:cNvCxnSpPr/>
      </xdr:nvCxnSpPr>
      <xdr:spPr bwMode="auto">
        <a:xfrm>
          <a:off x="2908300" y="3277154"/>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31509</xdr:rowOff>
    </xdr:from>
    <xdr:to>
      <xdr:col>19</xdr:col>
      <xdr:colOff>38100</xdr:colOff>
      <xdr:row>16</xdr:row>
      <xdr:rowOff>133109</xdr:rowOff>
    </xdr:to>
    <xdr:sp macro="" textlink="">
      <xdr:nvSpPr>
        <xdr:cNvPr id="60" name="フローチャート: 判断 59"/>
        <xdr:cNvSpPr/>
      </xdr:nvSpPr>
      <xdr:spPr bwMode="auto">
        <a:xfrm>
          <a:off x="3556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143286</xdr:rowOff>
    </xdr:from>
    <xdr:ext cx="762000" cy="259045"/>
    <xdr:sp macro="" textlink="">
      <xdr:nvSpPr>
        <xdr:cNvPr id="61" name="テキスト ボックス 60"/>
        <xdr:cNvSpPr txBox="1"/>
      </xdr:nvSpPr>
      <xdr:spPr>
        <a:xfrm>
          <a:off x="32258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72946</xdr:rowOff>
    </xdr:from>
    <xdr:to>
      <xdr:col>15</xdr:col>
      <xdr:colOff>101600</xdr:colOff>
      <xdr:row>17</xdr:row>
      <xdr:rowOff>3096</xdr:rowOff>
    </xdr:to>
    <xdr:sp macro="" textlink="">
      <xdr:nvSpPr>
        <xdr:cNvPr id="62" name="フローチャート: 判断 61"/>
        <xdr:cNvSpPr/>
      </xdr:nvSpPr>
      <xdr:spPr bwMode="auto">
        <a:xfrm>
          <a:off x="2857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13273</xdr:rowOff>
    </xdr:from>
    <xdr:ext cx="762000" cy="259045"/>
    <xdr:sp macro="" textlink="">
      <xdr:nvSpPr>
        <xdr:cNvPr id="63" name="テキスト ボックス 62"/>
        <xdr:cNvSpPr txBox="1"/>
      </xdr:nvSpPr>
      <xdr:spPr>
        <a:xfrm>
          <a:off x="2527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77549</xdr:rowOff>
    </xdr:from>
    <xdr:to>
      <xdr:col>29</xdr:col>
      <xdr:colOff>177800</xdr:colOff>
      <xdr:row>19</xdr:row>
      <xdr:rowOff>7699</xdr:rowOff>
    </xdr:to>
    <xdr:sp macro="" textlink="">
      <xdr:nvSpPr>
        <xdr:cNvPr id="69" name="楕円 68"/>
        <xdr:cNvSpPr/>
      </xdr:nvSpPr>
      <xdr:spPr bwMode="auto">
        <a:xfrm>
          <a:off x="5600700" y="321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157576</xdr:rowOff>
    </xdr:from>
    <xdr:ext cx="762000" cy="259045"/>
    <xdr:sp macro="" textlink="">
      <xdr:nvSpPr>
        <xdr:cNvPr id="70" name="人口1人当たり決算額の推移該当値テキスト130"/>
        <xdr:cNvSpPr txBox="1"/>
      </xdr:nvSpPr>
      <xdr:spPr>
        <a:xfrm>
          <a:off x="5740400" y="31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73533</xdr:rowOff>
    </xdr:from>
    <xdr:to>
      <xdr:col>26</xdr:col>
      <xdr:colOff>101600</xdr:colOff>
      <xdr:row>19</xdr:row>
      <xdr:rowOff>3683</xdr:rowOff>
    </xdr:to>
    <xdr:sp macro="" textlink="">
      <xdr:nvSpPr>
        <xdr:cNvPr id="71" name="楕円 70"/>
        <xdr:cNvSpPr/>
      </xdr:nvSpPr>
      <xdr:spPr bwMode="auto">
        <a:xfrm>
          <a:off x="4953000" y="3207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159910</xdr:rowOff>
    </xdr:from>
    <xdr:ext cx="736600" cy="259045"/>
    <xdr:sp macro="" textlink="">
      <xdr:nvSpPr>
        <xdr:cNvPr id="72" name="テキスト ボックス 71"/>
        <xdr:cNvSpPr txBox="1"/>
      </xdr:nvSpPr>
      <xdr:spPr>
        <a:xfrm>
          <a:off x="4622800" y="329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68900</xdr:rowOff>
    </xdr:from>
    <xdr:to>
      <xdr:col>22</xdr:col>
      <xdr:colOff>165100</xdr:colOff>
      <xdr:row>18</xdr:row>
      <xdr:rowOff>170500</xdr:rowOff>
    </xdr:to>
    <xdr:sp macro="" textlink="">
      <xdr:nvSpPr>
        <xdr:cNvPr id="73" name="楕円 72"/>
        <xdr:cNvSpPr/>
      </xdr:nvSpPr>
      <xdr:spPr bwMode="auto">
        <a:xfrm>
          <a:off x="4254500" y="320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155277</xdr:rowOff>
    </xdr:from>
    <xdr:ext cx="762000" cy="259045"/>
    <xdr:sp macro="" textlink="">
      <xdr:nvSpPr>
        <xdr:cNvPr id="74" name="テキスト ボックス 73"/>
        <xdr:cNvSpPr txBox="1"/>
      </xdr:nvSpPr>
      <xdr:spPr>
        <a:xfrm>
          <a:off x="3924300" y="328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98039</xdr:rowOff>
    </xdr:from>
    <xdr:to>
      <xdr:col>19</xdr:col>
      <xdr:colOff>38100</xdr:colOff>
      <xdr:row>19</xdr:row>
      <xdr:rowOff>28189</xdr:rowOff>
    </xdr:to>
    <xdr:sp macro="" textlink="">
      <xdr:nvSpPr>
        <xdr:cNvPr id="75" name="楕円 74"/>
        <xdr:cNvSpPr/>
      </xdr:nvSpPr>
      <xdr:spPr bwMode="auto">
        <a:xfrm>
          <a:off x="3556000" y="323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12966</xdr:rowOff>
    </xdr:from>
    <xdr:ext cx="762000" cy="259045"/>
    <xdr:sp macro="" textlink="">
      <xdr:nvSpPr>
        <xdr:cNvPr id="76" name="テキスト ボックス 75"/>
        <xdr:cNvSpPr txBox="1"/>
      </xdr:nvSpPr>
      <xdr:spPr>
        <a:xfrm>
          <a:off x="3225800" y="331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92629</xdr:rowOff>
    </xdr:from>
    <xdr:to>
      <xdr:col>15</xdr:col>
      <xdr:colOff>101600</xdr:colOff>
      <xdr:row>19</xdr:row>
      <xdr:rowOff>22778</xdr:rowOff>
    </xdr:to>
    <xdr:sp macro="" textlink="">
      <xdr:nvSpPr>
        <xdr:cNvPr id="77" name="楕円 76"/>
        <xdr:cNvSpPr/>
      </xdr:nvSpPr>
      <xdr:spPr bwMode="auto">
        <a:xfrm>
          <a:off x="2857500" y="322635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7556</xdr:rowOff>
    </xdr:from>
    <xdr:ext cx="762000" cy="259045"/>
    <xdr:sp macro="" textlink="">
      <xdr:nvSpPr>
        <xdr:cNvPr id="78" name="テキスト ボックス 77"/>
        <xdr:cNvSpPr txBox="1"/>
      </xdr:nvSpPr>
      <xdr:spPr>
        <a:xfrm>
          <a:off x="2527300" y="331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7" name="直線コネクタ 106"/>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8"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9" name="直線コネクタ 108"/>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10"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11" name="直線コネクタ 110"/>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60630</xdr:rowOff>
    </xdr:from>
    <xdr:to>
      <xdr:col>29</xdr:col>
      <xdr:colOff>127000</xdr:colOff>
      <xdr:row>37</xdr:row>
      <xdr:rowOff>98825</xdr:rowOff>
    </xdr:to>
    <xdr:cxnSp macro="">
      <xdr:nvCxnSpPr>
        <xdr:cNvPr id="112" name="直線コネクタ 111"/>
        <xdr:cNvCxnSpPr/>
      </xdr:nvCxnSpPr>
      <xdr:spPr bwMode="auto">
        <a:xfrm flipV="1">
          <a:off x="5003800" y="7185330"/>
          <a:ext cx="647700" cy="38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3"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4" name="フローチャート: 判断 113"/>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98825</xdr:rowOff>
    </xdr:from>
    <xdr:to>
      <xdr:col>26</xdr:col>
      <xdr:colOff>50800</xdr:colOff>
      <xdr:row>37</xdr:row>
      <xdr:rowOff>121533</xdr:rowOff>
    </xdr:to>
    <xdr:cxnSp macro="">
      <xdr:nvCxnSpPr>
        <xdr:cNvPr id="115" name="直線コネクタ 114"/>
        <xdr:cNvCxnSpPr/>
      </xdr:nvCxnSpPr>
      <xdr:spPr bwMode="auto">
        <a:xfrm flipV="1">
          <a:off x="4305300" y="7223525"/>
          <a:ext cx="698500" cy="22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6" name="フローチャート: 判断 115"/>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7" name="テキスト ボックス 116"/>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121533</xdr:rowOff>
    </xdr:from>
    <xdr:to>
      <xdr:col>22</xdr:col>
      <xdr:colOff>114300</xdr:colOff>
      <xdr:row>37</xdr:row>
      <xdr:rowOff>159880</xdr:rowOff>
    </xdr:to>
    <xdr:cxnSp macro="">
      <xdr:nvCxnSpPr>
        <xdr:cNvPr id="118" name="直線コネクタ 117"/>
        <xdr:cNvCxnSpPr/>
      </xdr:nvCxnSpPr>
      <xdr:spPr bwMode="auto">
        <a:xfrm flipV="1">
          <a:off x="3606800" y="7246233"/>
          <a:ext cx="698500" cy="38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9" name="フローチャート: 判断 118"/>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20" name="テキスト ボックス 119"/>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159880</xdr:rowOff>
    </xdr:from>
    <xdr:to>
      <xdr:col>18</xdr:col>
      <xdr:colOff>177800</xdr:colOff>
      <xdr:row>37</xdr:row>
      <xdr:rowOff>207010</xdr:rowOff>
    </xdr:to>
    <xdr:cxnSp macro="">
      <xdr:nvCxnSpPr>
        <xdr:cNvPr id="121" name="直線コネクタ 120"/>
        <xdr:cNvCxnSpPr/>
      </xdr:nvCxnSpPr>
      <xdr:spPr bwMode="auto">
        <a:xfrm flipV="1">
          <a:off x="2908300" y="7284580"/>
          <a:ext cx="698500" cy="4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2" name="フローチャート: 判断 121"/>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3" name="テキスト ボックス 122"/>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4" name="フローチャート: 判断 123"/>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5" name="テキスト ボックス 124"/>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9830</xdr:rowOff>
    </xdr:from>
    <xdr:to>
      <xdr:col>29</xdr:col>
      <xdr:colOff>177800</xdr:colOff>
      <xdr:row>37</xdr:row>
      <xdr:rowOff>111430</xdr:rowOff>
    </xdr:to>
    <xdr:sp macro="" textlink="">
      <xdr:nvSpPr>
        <xdr:cNvPr id="131" name="楕円 130"/>
        <xdr:cNvSpPr/>
      </xdr:nvSpPr>
      <xdr:spPr bwMode="auto">
        <a:xfrm>
          <a:off x="5600700" y="713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153357</xdr:rowOff>
    </xdr:from>
    <xdr:ext cx="762000" cy="259045"/>
    <xdr:sp macro="" textlink="">
      <xdr:nvSpPr>
        <xdr:cNvPr id="132" name="人口1人当たり決算額の推移該当値テキスト445"/>
        <xdr:cNvSpPr txBox="1"/>
      </xdr:nvSpPr>
      <xdr:spPr>
        <a:xfrm>
          <a:off x="5740400" y="71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48025</xdr:rowOff>
    </xdr:from>
    <xdr:to>
      <xdr:col>26</xdr:col>
      <xdr:colOff>101600</xdr:colOff>
      <xdr:row>37</xdr:row>
      <xdr:rowOff>149625</xdr:rowOff>
    </xdr:to>
    <xdr:sp macro="" textlink="">
      <xdr:nvSpPr>
        <xdr:cNvPr id="133" name="楕円 132"/>
        <xdr:cNvSpPr/>
      </xdr:nvSpPr>
      <xdr:spPr bwMode="auto">
        <a:xfrm>
          <a:off x="4953000" y="717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134402</xdr:rowOff>
    </xdr:from>
    <xdr:ext cx="736600" cy="259045"/>
    <xdr:sp macro="" textlink="">
      <xdr:nvSpPr>
        <xdr:cNvPr id="134" name="テキスト ボックス 133"/>
        <xdr:cNvSpPr txBox="1"/>
      </xdr:nvSpPr>
      <xdr:spPr>
        <a:xfrm>
          <a:off x="4622800" y="725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70733</xdr:rowOff>
    </xdr:from>
    <xdr:to>
      <xdr:col>22</xdr:col>
      <xdr:colOff>165100</xdr:colOff>
      <xdr:row>37</xdr:row>
      <xdr:rowOff>172333</xdr:rowOff>
    </xdr:to>
    <xdr:sp macro="" textlink="">
      <xdr:nvSpPr>
        <xdr:cNvPr id="135" name="楕円 134"/>
        <xdr:cNvSpPr/>
      </xdr:nvSpPr>
      <xdr:spPr bwMode="auto">
        <a:xfrm>
          <a:off x="4254500" y="719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157110</xdr:rowOff>
    </xdr:from>
    <xdr:ext cx="762000" cy="259045"/>
    <xdr:sp macro="" textlink="">
      <xdr:nvSpPr>
        <xdr:cNvPr id="136" name="テキスト ボックス 135"/>
        <xdr:cNvSpPr txBox="1"/>
      </xdr:nvSpPr>
      <xdr:spPr>
        <a:xfrm>
          <a:off x="3924300" y="728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109080</xdr:rowOff>
    </xdr:from>
    <xdr:to>
      <xdr:col>19</xdr:col>
      <xdr:colOff>38100</xdr:colOff>
      <xdr:row>37</xdr:row>
      <xdr:rowOff>210680</xdr:rowOff>
    </xdr:to>
    <xdr:sp macro="" textlink="">
      <xdr:nvSpPr>
        <xdr:cNvPr id="137" name="楕円 136"/>
        <xdr:cNvSpPr/>
      </xdr:nvSpPr>
      <xdr:spPr bwMode="auto">
        <a:xfrm>
          <a:off x="3556000" y="7233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195457</xdr:rowOff>
    </xdr:from>
    <xdr:ext cx="762000" cy="259045"/>
    <xdr:sp macro="" textlink="">
      <xdr:nvSpPr>
        <xdr:cNvPr id="138" name="テキスト ボックス 137"/>
        <xdr:cNvSpPr txBox="1"/>
      </xdr:nvSpPr>
      <xdr:spPr>
        <a:xfrm>
          <a:off x="3225800" y="732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156210</xdr:rowOff>
    </xdr:from>
    <xdr:to>
      <xdr:col>15</xdr:col>
      <xdr:colOff>101600</xdr:colOff>
      <xdr:row>37</xdr:row>
      <xdr:rowOff>257810</xdr:rowOff>
    </xdr:to>
    <xdr:sp macro="" textlink="">
      <xdr:nvSpPr>
        <xdr:cNvPr id="139" name="楕円 138"/>
        <xdr:cNvSpPr/>
      </xdr:nvSpPr>
      <xdr:spPr bwMode="auto">
        <a:xfrm>
          <a:off x="2857500" y="7280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242587</xdr:rowOff>
    </xdr:from>
    <xdr:ext cx="762000" cy="259045"/>
    <xdr:sp macro="" textlink="">
      <xdr:nvSpPr>
        <xdr:cNvPr id="140" name="テキスト ボックス 139"/>
        <xdr:cNvSpPr txBox="1"/>
      </xdr:nvSpPr>
      <xdr:spPr>
        <a:xfrm>
          <a:off x="2527300" y="736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9,426
9,358
16.65
5,755,025
5,222,331
43,195
2,612,140
7,094,612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27175</xdr:rowOff>
    </xdr:from>
    <xdr:to>
      <xdr:col>24</xdr:col>
      <xdr:colOff>63500</xdr:colOff>
      <xdr:row>38</xdr:row>
      <xdr:rowOff>33958</xdr:rowOff>
    </xdr:to>
    <xdr:cxnSp macro="">
      <xdr:nvCxnSpPr>
        <xdr:cNvPr id="61" name="直線コネクタ 60"/>
        <xdr:cNvCxnSpPr/>
      </xdr:nvCxnSpPr>
      <xdr:spPr>
        <a:xfrm>
          <a:off x="3797300" y="6542275"/>
          <a:ext cx="8382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27175</xdr:rowOff>
    </xdr:from>
    <xdr:to>
      <xdr:col>19</xdr:col>
      <xdr:colOff>177800</xdr:colOff>
      <xdr:row>38</xdr:row>
      <xdr:rowOff>38369</xdr:rowOff>
    </xdr:to>
    <xdr:cxnSp macro="">
      <xdr:nvCxnSpPr>
        <xdr:cNvPr id="64" name="直線コネクタ 63"/>
        <xdr:cNvCxnSpPr/>
      </xdr:nvCxnSpPr>
      <xdr:spPr>
        <a:xfrm flipV="1">
          <a:off x="2908300" y="6542275"/>
          <a:ext cx="8890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38278</xdr:rowOff>
    </xdr:from>
    <xdr:to>
      <xdr:col>15</xdr:col>
      <xdr:colOff>50800</xdr:colOff>
      <xdr:row>38</xdr:row>
      <xdr:rowOff>38369</xdr:rowOff>
    </xdr:to>
    <xdr:cxnSp macro="">
      <xdr:nvCxnSpPr>
        <xdr:cNvPr id="67" name="直線コネクタ 66"/>
        <xdr:cNvCxnSpPr/>
      </xdr:nvCxnSpPr>
      <xdr:spPr>
        <a:xfrm>
          <a:off x="2019300" y="655337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38278</xdr:rowOff>
    </xdr:from>
    <xdr:to>
      <xdr:col>10</xdr:col>
      <xdr:colOff>114300</xdr:colOff>
      <xdr:row>38</xdr:row>
      <xdr:rowOff>55590</xdr:rowOff>
    </xdr:to>
    <xdr:cxnSp macro="">
      <xdr:nvCxnSpPr>
        <xdr:cNvPr id="70" name="直線コネクタ 69"/>
        <xdr:cNvCxnSpPr/>
      </xdr:nvCxnSpPr>
      <xdr:spPr>
        <a:xfrm flipV="1">
          <a:off x="1130300" y="6553378"/>
          <a:ext cx="889000" cy="1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154607</xdr:rowOff>
    </xdr:from>
    <xdr:to>
      <xdr:col>24</xdr:col>
      <xdr:colOff>114300</xdr:colOff>
      <xdr:row>38</xdr:row>
      <xdr:rowOff>84758</xdr:rowOff>
    </xdr:to>
    <xdr:sp macro="" textlink="">
      <xdr:nvSpPr>
        <xdr:cNvPr id="80" name="楕円 79"/>
        <xdr:cNvSpPr/>
      </xdr:nvSpPr>
      <xdr:spPr>
        <a:xfrm>
          <a:off x="4584700" y="64982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69534</xdr:rowOff>
    </xdr:from>
    <xdr:ext cx="534377" cy="259045"/>
    <xdr:sp macro="" textlink="">
      <xdr:nvSpPr>
        <xdr:cNvPr id="81" name="人件費該当値テキスト"/>
        <xdr:cNvSpPr txBox="1"/>
      </xdr:nvSpPr>
      <xdr:spPr>
        <a:xfrm>
          <a:off x="4686300" y="641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147825</xdr:rowOff>
    </xdr:from>
    <xdr:to>
      <xdr:col>20</xdr:col>
      <xdr:colOff>38100</xdr:colOff>
      <xdr:row>38</xdr:row>
      <xdr:rowOff>77975</xdr:rowOff>
    </xdr:to>
    <xdr:sp macro="" textlink="">
      <xdr:nvSpPr>
        <xdr:cNvPr id="82" name="楕円 81"/>
        <xdr:cNvSpPr/>
      </xdr:nvSpPr>
      <xdr:spPr>
        <a:xfrm>
          <a:off x="3746500" y="64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69102</xdr:rowOff>
    </xdr:from>
    <xdr:ext cx="534377" cy="259045"/>
    <xdr:sp macro="" textlink="">
      <xdr:nvSpPr>
        <xdr:cNvPr id="83" name="テキスト ボックス 82"/>
        <xdr:cNvSpPr txBox="1"/>
      </xdr:nvSpPr>
      <xdr:spPr>
        <a:xfrm>
          <a:off x="3530111" y="658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159019</xdr:rowOff>
    </xdr:from>
    <xdr:to>
      <xdr:col>15</xdr:col>
      <xdr:colOff>101600</xdr:colOff>
      <xdr:row>38</xdr:row>
      <xdr:rowOff>89169</xdr:rowOff>
    </xdr:to>
    <xdr:sp macro="" textlink="">
      <xdr:nvSpPr>
        <xdr:cNvPr id="84" name="楕円 83"/>
        <xdr:cNvSpPr/>
      </xdr:nvSpPr>
      <xdr:spPr>
        <a:xfrm>
          <a:off x="2857500" y="65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80296</xdr:rowOff>
    </xdr:from>
    <xdr:ext cx="534377" cy="259045"/>
    <xdr:sp macro="" textlink="">
      <xdr:nvSpPr>
        <xdr:cNvPr id="85" name="テキスト ボックス 84"/>
        <xdr:cNvSpPr txBox="1"/>
      </xdr:nvSpPr>
      <xdr:spPr>
        <a:xfrm>
          <a:off x="2641111" y="659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158928</xdr:rowOff>
    </xdr:from>
    <xdr:to>
      <xdr:col>10</xdr:col>
      <xdr:colOff>165100</xdr:colOff>
      <xdr:row>38</xdr:row>
      <xdr:rowOff>89078</xdr:rowOff>
    </xdr:to>
    <xdr:sp macro="" textlink="">
      <xdr:nvSpPr>
        <xdr:cNvPr id="86" name="楕円 85"/>
        <xdr:cNvSpPr/>
      </xdr:nvSpPr>
      <xdr:spPr>
        <a:xfrm>
          <a:off x="1968500" y="65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80205</xdr:rowOff>
    </xdr:from>
    <xdr:ext cx="534377" cy="259045"/>
    <xdr:sp macro="" textlink="">
      <xdr:nvSpPr>
        <xdr:cNvPr id="87" name="テキスト ボックス 86"/>
        <xdr:cNvSpPr txBox="1"/>
      </xdr:nvSpPr>
      <xdr:spPr>
        <a:xfrm>
          <a:off x="1752111" y="65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4790</xdr:rowOff>
    </xdr:from>
    <xdr:to>
      <xdr:col>6</xdr:col>
      <xdr:colOff>38100</xdr:colOff>
      <xdr:row>38</xdr:row>
      <xdr:rowOff>106390</xdr:rowOff>
    </xdr:to>
    <xdr:sp macro="" textlink="">
      <xdr:nvSpPr>
        <xdr:cNvPr id="88" name="楕円 87"/>
        <xdr:cNvSpPr/>
      </xdr:nvSpPr>
      <xdr:spPr>
        <a:xfrm>
          <a:off x="1079500" y="651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97517</xdr:rowOff>
    </xdr:from>
    <xdr:ext cx="534377" cy="259045"/>
    <xdr:sp macro="" textlink="">
      <xdr:nvSpPr>
        <xdr:cNvPr id="89" name="テキスト ボックス 88"/>
        <xdr:cNvSpPr txBox="1"/>
      </xdr:nvSpPr>
      <xdr:spPr>
        <a:xfrm>
          <a:off x="863111" y="661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140861</xdr:rowOff>
    </xdr:from>
    <xdr:to>
      <xdr:col>24</xdr:col>
      <xdr:colOff>63500</xdr:colOff>
      <xdr:row>57</xdr:row>
      <xdr:rowOff>27910</xdr:rowOff>
    </xdr:to>
    <xdr:cxnSp macro="">
      <xdr:nvCxnSpPr>
        <xdr:cNvPr id="116" name="直線コネクタ 115"/>
        <xdr:cNvCxnSpPr/>
      </xdr:nvCxnSpPr>
      <xdr:spPr>
        <a:xfrm>
          <a:off x="3797300" y="9227711"/>
          <a:ext cx="838200" cy="57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141067</xdr:rowOff>
    </xdr:from>
    <xdr:to>
      <xdr:col>19</xdr:col>
      <xdr:colOff>177800</xdr:colOff>
      <xdr:row>53</xdr:row>
      <xdr:rowOff>140861</xdr:rowOff>
    </xdr:to>
    <xdr:cxnSp macro="">
      <xdr:nvCxnSpPr>
        <xdr:cNvPr id="119" name="直線コネクタ 118"/>
        <xdr:cNvCxnSpPr/>
      </xdr:nvCxnSpPr>
      <xdr:spPr>
        <a:xfrm>
          <a:off x="2908300" y="8713567"/>
          <a:ext cx="889000" cy="5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141067</xdr:rowOff>
    </xdr:from>
    <xdr:to>
      <xdr:col>15</xdr:col>
      <xdr:colOff>50800</xdr:colOff>
      <xdr:row>57</xdr:row>
      <xdr:rowOff>76981</xdr:rowOff>
    </xdr:to>
    <xdr:cxnSp macro="">
      <xdr:nvCxnSpPr>
        <xdr:cNvPr id="122" name="直線コネクタ 121"/>
        <xdr:cNvCxnSpPr/>
      </xdr:nvCxnSpPr>
      <xdr:spPr>
        <a:xfrm flipV="1">
          <a:off x="2019300" y="8713567"/>
          <a:ext cx="889000" cy="11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71824</xdr:rowOff>
    </xdr:from>
    <xdr:to>
      <xdr:col>10</xdr:col>
      <xdr:colOff>114300</xdr:colOff>
      <xdr:row>57</xdr:row>
      <xdr:rowOff>76981</xdr:rowOff>
    </xdr:to>
    <xdr:cxnSp macro="">
      <xdr:nvCxnSpPr>
        <xdr:cNvPr id="125" name="直線コネクタ 124"/>
        <xdr:cNvCxnSpPr/>
      </xdr:nvCxnSpPr>
      <xdr:spPr>
        <a:xfrm>
          <a:off x="1130300" y="9844474"/>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148560</xdr:rowOff>
    </xdr:from>
    <xdr:to>
      <xdr:col>24</xdr:col>
      <xdr:colOff>114300</xdr:colOff>
      <xdr:row>57</xdr:row>
      <xdr:rowOff>78710</xdr:rowOff>
    </xdr:to>
    <xdr:sp macro="" textlink="">
      <xdr:nvSpPr>
        <xdr:cNvPr id="135" name="楕円 134"/>
        <xdr:cNvSpPr/>
      </xdr:nvSpPr>
      <xdr:spPr>
        <a:xfrm>
          <a:off x="4584700" y="974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63487</xdr:rowOff>
    </xdr:from>
    <xdr:ext cx="534377" cy="259045"/>
    <xdr:sp macro="" textlink="">
      <xdr:nvSpPr>
        <xdr:cNvPr id="136" name="物件費該当値テキスト"/>
        <xdr:cNvSpPr txBox="1"/>
      </xdr:nvSpPr>
      <xdr:spPr>
        <a:xfrm>
          <a:off x="4686300" y="96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90061</xdr:rowOff>
    </xdr:from>
    <xdr:to>
      <xdr:col>20</xdr:col>
      <xdr:colOff>38100</xdr:colOff>
      <xdr:row>54</xdr:row>
      <xdr:rowOff>20211</xdr:rowOff>
    </xdr:to>
    <xdr:sp macro="" textlink="">
      <xdr:nvSpPr>
        <xdr:cNvPr id="137" name="楕円 136"/>
        <xdr:cNvSpPr/>
      </xdr:nvSpPr>
      <xdr:spPr>
        <a:xfrm>
          <a:off x="3746500" y="91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36738</xdr:rowOff>
    </xdr:from>
    <xdr:ext cx="599010" cy="259045"/>
    <xdr:sp macro="" textlink="">
      <xdr:nvSpPr>
        <xdr:cNvPr id="138" name="テキスト ボックス 137"/>
        <xdr:cNvSpPr txBox="1"/>
      </xdr:nvSpPr>
      <xdr:spPr>
        <a:xfrm>
          <a:off x="3497795" y="895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90267</xdr:rowOff>
    </xdr:from>
    <xdr:to>
      <xdr:col>15</xdr:col>
      <xdr:colOff>101600</xdr:colOff>
      <xdr:row>51</xdr:row>
      <xdr:rowOff>20417</xdr:rowOff>
    </xdr:to>
    <xdr:sp macro="" textlink="">
      <xdr:nvSpPr>
        <xdr:cNvPr id="139" name="楕円 138"/>
        <xdr:cNvSpPr/>
      </xdr:nvSpPr>
      <xdr:spPr>
        <a:xfrm>
          <a:off x="2857500" y="86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36944</xdr:rowOff>
    </xdr:from>
    <xdr:ext cx="599010" cy="259045"/>
    <xdr:sp macro="" textlink="">
      <xdr:nvSpPr>
        <xdr:cNvPr id="140" name="テキスト ボックス 139"/>
        <xdr:cNvSpPr txBox="1"/>
      </xdr:nvSpPr>
      <xdr:spPr>
        <a:xfrm>
          <a:off x="2608795" y="843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26181</xdr:rowOff>
    </xdr:from>
    <xdr:to>
      <xdr:col>10</xdr:col>
      <xdr:colOff>165100</xdr:colOff>
      <xdr:row>57</xdr:row>
      <xdr:rowOff>127781</xdr:rowOff>
    </xdr:to>
    <xdr:sp macro="" textlink="">
      <xdr:nvSpPr>
        <xdr:cNvPr id="141" name="楕円 140"/>
        <xdr:cNvSpPr/>
      </xdr:nvSpPr>
      <xdr:spPr>
        <a:xfrm>
          <a:off x="1968500" y="9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118908</xdr:rowOff>
    </xdr:from>
    <xdr:ext cx="534377" cy="259045"/>
    <xdr:sp macro="" textlink="">
      <xdr:nvSpPr>
        <xdr:cNvPr id="142" name="テキスト ボックス 141"/>
        <xdr:cNvSpPr txBox="1"/>
      </xdr:nvSpPr>
      <xdr:spPr>
        <a:xfrm>
          <a:off x="1752111" y="989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21024</xdr:rowOff>
    </xdr:from>
    <xdr:to>
      <xdr:col>6</xdr:col>
      <xdr:colOff>38100</xdr:colOff>
      <xdr:row>57</xdr:row>
      <xdr:rowOff>122624</xdr:rowOff>
    </xdr:to>
    <xdr:sp macro="" textlink="">
      <xdr:nvSpPr>
        <xdr:cNvPr id="143" name="楕円 142"/>
        <xdr:cNvSpPr/>
      </xdr:nvSpPr>
      <xdr:spPr>
        <a:xfrm>
          <a:off x="1079500" y="97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113751</xdr:rowOff>
    </xdr:from>
    <xdr:ext cx="534377" cy="259045"/>
    <xdr:sp macro="" textlink="">
      <xdr:nvSpPr>
        <xdr:cNvPr id="144" name="テキスト ボックス 143"/>
        <xdr:cNvSpPr txBox="1"/>
      </xdr:nvSpPr>
      <xdr:spPr>
        <a:xfrm>
          <a:off x="863111" y="988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78184</xdr:rowOff>
    </xdr:from>
    <xdr:to>
      <xdr:col>24</xdr:col>
      <xdr:colOff>63500</xdr:colOff>
      <xdr:row>78</xdr:row>
      <xdr:rowOff>97614</xdr:rowOff>
    </xdr:to>
    <xdr:cxnSp macro="">
      <xdr:nvCxnSpPr>
        <xdr:cNvPr id="171" name="直線コネクタ 170"/>
        <xdr:cNvCxnSpPr/>
      </xdr:nvCxnSpPr>
      <xdr:spPr>
        <a:xfrm flipV="1">
          <a:off x="3797300" y="13451284"/>
          <a:ext cx="8382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97614</xdr:rowOff>
    </xdr:from>
    <xdr:to>
      <xdr:col>19</xdr:col>
      <xdr:colOff>177800</xdr:colOff>
      <xdr:row>78</xdr:row>
      <xdr:rowOff>116131</xdr:rowOff>
    </xdr:to>
    <xdr:cxnSp macro="">
      <xdr:nvCxnSpPr>
        <xdr:cNvPr id="174" name="直線コネクタ 173"/>
        <xdr:cNvCxnSpPr/>
      </xdr:nvCxnSpPr>
      <xdr:spPr>
        <a:xfrm flipV="1">
          <a:off x="2908300" y="13470714"/>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87190</xdr:rowOff>
    </xdr:from>
    <xdr:to>
      <xdr:col>15</xdr:col>
      <xdr:colOff>50800</xdr:colOff>
      <xdr:row>78</xdr:row>
      <xdr:rowOff>116131</xdr:rowOff>
    </xdr:to>
    <xdr:cxnSp macro="">
      <xdr:nvCxnSpPr>
        <xdr:cNvPr id="177" name="直線コネクタ 176"/>
        <xdr:cNvCxnSpPr/>
      </xdr:nvCxnSpPr>
      <xdr:spPr>
        <a:xfrm>
          <a:off x="2019300" y="13460290"/>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87190</xdr:rowOff>
    </xdr:from>
    <xdr:to>
      <xdr:col>10</xdr:col>
      <xdr:colOff>114300</xdr:colOff>
      <xdr:row>78</xdr:row>
      <xdr:rowOff>97272</xdr:rowOff>
    </xdr:to>
    <xdr:cxnSp macro="">
      <xdr:nvCxnSpPr>
        <xdr:cNvPr id="180" name="直線コネクタ 179"/>
        <xdr:cNvCxnSpPr/>
      </xdr:nvCxnSpPr>
      <xdr:spPr>
        <a:xfrm flipV="1">
          <a:off x="1130300" y="13460290"/>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27384</xdr:rowOff>
    </xdr:from>
    <xdr:to>
      <xdr:col>24</xdr:col>
      <xdr:colOff>114300</xdr:colOff>
      <xdr:row>78</xdr:row>
      <xdr:rowOff>128984</xdr:rowOff>
    </xdr:to>
    <xdr:sp macro="" textlink="">
      <xdr:nvSpPr>
        <xdr:cNvPr id="190" name="楕円 189"/>
        <xdr:cNvSpPr/>
      </xdr:nvSpPr>
      <xdr:spPr>
        <a:xfrm>
          <a:off x="4584700" y="134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113761</xdr:rowOff>
    </xdr:from>
    <xdr:ext cx="469744" cy="259045"/>
    <xdr:sp macro="" textlink="">
      <xdr:nvSpPr>
        <xdr:cNvPr id="191" name="維持補修費該当値テキスト"/>
        <xdr:cNvSpPr txBox="1"/>
      </xdr:nvSpPr>
      <xdr:spPr>
        <a:xfrm>
          <a:off x="4686300" y="1331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46814</xdr:rowOff>
    </xdr:from>
    <xdr:to>
      <xdr:col>20</xdr:col>
      <xdr:colOff>38100</xdr:colOff>
      <xdr:row>78</xdr:row>
      <xdr:rowOff>148414</xdr:rowOff>
    </xdr:to>
    <xdr:sp macro="" textlink="">
      <xdr:nvSpPr>
        <xdr:cNvPr id="192" name="楕円 191"/>
        <xdr:cNvSpPr/>
      </xdr:nvSpPr>
      <xdr:spPr>
        <a:xfrm>
          <a:off x="3746500" y="134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139541</xdr:rowOff>
    </xdr:from>
    <xdr:ext cx="469744" cy="259045"/>
    <xdr:sp macro="" textlink="">
      <xdr:nvSpPr>
        <xdr:cNvPr id="193" name="テキスト ボックス 192"/>
        <xdr:cNvSpPr txBox="1"/>
      </xdr:nvSpPr>
      <xdr:spPr>
        <a:xfrm>
          <a:off x="3562428" y="1351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65331</xdr:rowOff>
    </xdr:from>
    <xdr:to>
      <xdr:col>15</xdr:col>
      <xdr:colOff>101600</xdr:colOff>
      <xdr:row>78</xdr:row>
      <xdr:rowOff>166931</xdr:rowOff>
    </xdr:to>
    <xdr:sp macro="" textlink="">
      <xdr:nvSpPr>
        <xdr:cNvPr id="194" name="楕円 193"/>
        <xdr:cNvSpPr/>
      </xdr:nvSpPr>
      <xdr:spPr>
        <a:xfrm>
          <a:off x="2857500" y="134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158058</xdr:rowOff>
    </xdr:from>
    <xdr:ext cx="469744" cy="259045"/>
    <xdr:sp macro="" textlink="">
      <xdr:nvSpPr>
        <xdr:cNvPr id="195" name="テキスト ボックス 194"/>
        <xdr:cNvSpPr txBox="1"/>
      </xdr:nvSpPr>
      <xdr:spPr>
        <a:xfrm>
          <a:off x="2673428" y="1353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36390</xdr:rowOff>
    </xdr:from>
    <xdr:to>
      <xdr:col>10</xdr:col>
      <xdr:colOff>165100</xdr:colOff>
      <xdr:row>78</xdr:row>
      <xdr:rowOff>137990</xdr:rowOff>
    </xdr:to>
    <xdr:sp macro="" textlink="">
      <xdr:nvSpPr>
        <xdr:cNvPr id="196" name="楕円 195"/>
        <xdr:cNvSpPr/>
      </xdr:nvSpPr>
      <xdr:spPr>
        <a:xfrm>
          <a:off x="1968500" y="134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129117</xdr:rowOff>
    </xdr:from>
    <xdr:ext cx="469744" cy="259045"/>
    <xdr:sp macro="" textlink="">
      <xdr:nvSpPr>
        <xdr:cNvPr id="197" name="テキスト ボックス 196"/>
        <xdr:cNvSpPr txBox="1"/>
      </xdr:nvSpPr>
      <xdr:spPr>
        <a:xfrm>
          <a:off x="1784428" y="1350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46472</xdr:rowOff>
    </xdr:from>
    <xdr:to>
      <xdr:col>6</xdr:col>
      <xdr:colOff>38100</xdr:colOff>
      <xdr:row>78</xdr:row>
      <xdr:rowOff>148072</xdr:rowOff>
    </xdr:to>
    <xdr:sp macro="" textlink="">
      <xdr:nvSpPr>
        <xdr:cNvPr id="198" name="楕円 197"/>
        <xdr:cNvSpPr/>
      </xdr:nvSpPr>
      <xdr:spPr>
        <a:xfrm>
          <a:off x="1079500" y="134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139199</xdr:rowOff>
    </xdr:from>
    <xdr:ext cx="469744" cy="259045"/>
    <xdr:sp macro="" textlink="">
      <xdr:nvSpPr>
        <xdr:cNvPr id="199" name="テキスト ボックス 198"/>
        <xdr:cNvSpPr txBox="1"/>
      </xdr:nvSpPr>
      <xdr:spPr>
        <a:xfrm>
          <a:off x="895428" y="135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130344</xdr:rowOff>
    </xdr:from>
    <xdr:to>
      <xdr:col>24</xdr:col>
      <xdr:colOff>63500</xdr:colOff>
      <xdr:row>94</xdr:row>
      <xdr:rowOff>134034</xdr:rowOff>
    </xdr:to>
    <xdr:cxnSp macro="">
      <xdr:nvCxnSpPr>
        <xdr:cNvPr id="231" name="直線コネクタ 230"/>
        <xdr:cNvCxnSpPr/>
      </xdr:nvCxnSpPr>
      <xdr:spPr>
        <a:xfrm flipV="1">
          <a:off x="3797300" y="16246644"/>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115191</xdr:rowOff>
    </xdr:from>
    <xdr:to>
      <xdr:col>19</xdr:col>
      <xdr:colOff>177800</xdr:colOff>
      <xdr:row>94</xdr:row>
      <xdr:rowOff>134034</xdr:rowOff>
    </xdr:to>
    <xdr:cxnSp macro="">
      <xdr:nvCxnSpPr>
        <xdr:cNvPr id="234" name="直線コネクタ 233"/>
        <xdr:cNvCxnSpPr/>
      </xdr:nvCxnSpPr>
      <xdr:spPr>
        <a:xfrm>
          <a:off x="2908300" y="16231491"/>
          <a:ext cx="8890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115191</xdr:rowOff>
    </xdr:from>
    <xdr:to>
      <xdr:col>15</xdr:col>
      <xdr:colOff>50800</xdr:colOff>
      <xdr:row>96</xdr:row>
      <xdr:rowOff>17317</xdr:rowOff>
    </xdr:to>
    <xdr:cxnSp macro="">
      <xdr:nvCxnSpPr>
        <xdr:cNvPr id="237" name="直線コネクタ 236"/>
        <xdr:cNvCxnSpPr/>
      </xdr:nvCxnSpPr>
      <xdr:spPr>
        <a:xfrm flipV="1">
          <a:off x="2019300" y="16231491"/>
          <a:ext cx="889000" cy="24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17317</xdr:rowOff>
    </xdr:from>
    <xdr:to>
      <xdr:col>10</xdr:col>
      <xdr:colOff>114300</xdr:colOff>
      <xdr:row>96</xdr:row>
      <xdr:rowOff>87384</xdr:rowOff>
    </xdr:to>
    <xdr:cxnSp macro="">
      <xdr:nvCxnSpPr>
        <xdr:cNvPr id="240" name="直線コネクタ 239"/>
        <xdr:cNvCxnSpPr/>
      </xdr:nvCxnSpPr>
      <xdr:spPr>
        <a:xfrm flipV="1">
          <a:off x="1130300" y="16476517"/>
          <a:ext cx="8890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79544</xdr:rowOff>
    </xdr:from>
    <xdr:to>
      <xdr:col>24</xdr:col>
      <xdr:colOff>114300</xdr:colOff>
      <xdr:row>95</xdr:row>
      <xdr:rowOff>9694</xdr:rowOff>
    </xdr:to>
    <xdr:sp macro="" textlink="">
      <xdr:nvSpPr>
        <xdr:cNvPr id="250" name="楕円 249"/>
        <xdr:cNvSpPr/>
      </xdr:nvSpPr>
      <xdr:spPr>
        <a:xfrm>
          <a:off x="4584700" y="161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102421</xdr:rowOff>
    </xdr:from>
    <xdr:ext cx="534377" cy="259045"/>
    <xdr:sp macro="" textlink="">
      <xdr:nvSpPr>
        <xdr:cNvPr id="251" name="扶助費該当値テキスト"/>
        <xdr:cNvSpPr txBox="1"/>
      </xdr:nvSpPr>
      <xdr:spPr>
        <a:xfrm>
          <a:off x="4686300" y="16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83234</xdr:rowOff>
    </xdr:from>
    <xdr:to>
      <xdr:col>20</xdr:col>
      <xdr:colOff>38100</xdr:colOff>
      <xdr:row>95</xdr:row>
      <xdr:rowOff>13384</xdr:rowOff>
    </xdr:to>
    <xdr:sp macro="" textlink="">
      <xdr:nvSpPr>
        <xdr:cNvPr id="252" name="楕円 251"/>
        <xdr:cNvSpPr/>
      </xdr:nvSpPr>
      <xdr:spPr>
        <a:xfrm>
          <a:off x="3746500" y="1619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29911</xdr:rowOff>
    </xdr:from>
    <xdr:ext cx="534377" cy="259045"/>
    <xdr:sp macro="" textlink="">
      <xdr:nvSpPr>
        <xdr:cNvPr id="253" name="テキスト ボックス 252"/>
        <xdr:cNvSpPr txBox="1"/>
      </xdr:nvSpPr>
      <xdr:spPr>
        <a:xfrm>
          <a:off x="3530111" y="159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64391</xdr:rowOff>
    </xdr:from>
    <xdr:to>
      <xdr:col>15</xdr:col>
      <xdr:colOff>101600</xdr:colOff>
      <xdr:row>94</xdr:row>
      <xdr:rowOff>165991</xdr:rowOff>
    </xdr:to>
    <xdr:sp macro="" textlink="">
      <xdr:nvSpPr>
        <xdr:cNvPr id="254" name="楕円 253"/>
        <xdr:cNvSpPr/>
      </xdr:nvSpPr>
      <xdr:spPr>
        <a:xfrm>
          <a:off x="2857500" y="161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11068</xdr:rowOff>
    </xdr:from>
    <xdr:ext cx="534377" cy="259045"/>
    <xdr:sp macro="" textlink="">
      <xdr:nvSpPr>
        <xdr:cNvPr id="255" name="テキスト ボックス 254"/>
        <xdr:cNvSpPr txBox="1"/>
      </xdr:nvSpPr>
      <xdr:spPr>
        <a:xfrm>
          <a:off x="2641111" y="159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137967</xdr:rowOff>
    </xdr:from>
    <xdr:to>
      <xdr:col>10</xdr:col>
      <xdr:colOff>165100</xdr:colOff>
      <xdr:row>96</xdr:row>
      <xdr:rowOff>68117</xdr:rowOff>
    </xdr:to>
    <xdr:sp macro="" textlink="">
      <xdr:nvSpPr>
        <xdr:cNvPr id="256" name="楕円 255"/>
        <xdr:cNvSpPr/>
      </xdr:nvSpPr>
      <xdr:spPr>
        <a:xfrm>
          <a:off x="1968500" y="164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84644</xdr:rowOff>
    </xdr:from>
    <xdr:ext cx="534377" cy="259045"/>
    <xdr:sp macro="" textlink="">
      <xdr:nvSpPr>
        <xdr:cNvPr id="257" name="テキスト ボックス 256"/>
        <xdr:cNvSpPr txBox="1"/>
      </xdr:nvSpPr>
      <xdr:spPr>
        <a:xfrm>
          <a:off x="1752111" y="162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36584</xdr:rowOff>
    </xdr:from>
    <xdr:to>
      <xdr:col>6</xdr:col>
      <xdr:colOff>38100</xdr:colOff>
      <xdr:row>96</xdr:row>
      <xdr:rowOff>138184</xdr:rowOff>
    </xdr:to>
    <xdr:sp macro="" textlink="">
      <xdr:nvSpPr>
        <xdr:cNvPr id="258" name="楕円 257"/>
        <xdr:cNvSpPr/>
      </xdr:nvSpPr>
      <xdr:spPr>
        <a:xfrm>
          <a:off x="1079500" y="164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154711</xdr:rowOff>
    </xdr:from>
    <xdr:ext cx="534377" cy="259045"/>
    <xdr:sp macro="" textlink="">
      <xdr:nvSpPr>
        <xdr:cNvPr id="259" name="テキスト ボックス 258"/>
        <xdr:cNvSpPr txBox="1"/>
      </xdr:nvSpPr>
      <xdr:spPr>
        <a:xfrm>
          <a:off x="863111" y="1627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125660</xdr:rowOff>
    </xdr:from>
    <xdr:to>
      <xdr:col>55</xdr:col>
      <xdr:colOff>0</xdr:colOff>
      <xdr:row>37</xdr:row>
      <xdr:rowOff>45654</xdr:rowOff>
    </xdr:to>
    <xdr:cxnSp macro="">
      <xdr:nvCxnSpPr>
        <xdr:cNvPr id="288" name="直線コネクタ 287"/>
        <xdr:cNvCxnSpPr/>
      </xdr:nvCxnSpPr>
      <xdr:spPr>
        <a:xfrm>
          <a:off x="9639300" y="6297860"/>
          <a:ext cx="838200" cy="9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51114</xdr:rowOff>
    </xdr:from>
    <xdr:to>
      <xdr:col>50</xdr:col>
      <xdr:colOff>114300</xdr:colOff>
      <xdr:row>36</xdr:row>
      <xdr:rowOff>125660</xdr:rowOff>
    </xdr:to>
    <xdr:cxnSp macro="">
      <xdr:nvCxnSpPr>
        <xdr:cNvPr id="291" name="直線コネクタ 290"/>
        <xdr:cNvCxnSpPr/>
      </xdr:nvCxnSpPr>
      <xdr:spPr>
        <a:xfrm>
          <a:off x="8750300" y="6223314"/>
          <a:ext cx="889000" cy="7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51114</xdr:rowOff>
    </xdr:from>
    <xdr:to>
      <xdr:col>45</xdr:col>
      <xdr:colOff>177800</xdr:colOff>
      <xdr:row>37</xdr:row>
      <xdr:rowOff>86044</xdr:rowOff>
    </xdr:to>
    <xdr:cxnSp macro="">
      <xdr:nvCxnSpPr>
        <xdr:cNvPr id="294" name="直線コネクタ 293"/>
        <xdr:cNvCxnSpPr/>
      </xdr:nvCxnSpPr>
      <xdr:spPr>
        <a:xfrm flipV="1">
          <a:off x="7861300" y="6223314"/>
          <a:ext cx="889000" cy="20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86044</xdr:rowOff>
    </xdr:from>
    <xdr:to>
      <xdr:col>41</xdr:col>
      <xdr:colOff>50800</xdr:colOff>
      <xdr:row>38</xdr:row>
      <xdr:rowOff>32761</xdr:rowOff>
    </xdr:to>
    <xdr:cxnSp macro="">
      <xdr:nvCxnSpPr>
        <xdr:cNvPr id="297" name="直線コネクタ 296"/>
        <xdr:cNvCxnSpPr/>
      </xdr:nvCxnSpPr>
      <xdr:spPr>
        <a:xfrm flipV="1">
          <a:off x="6972300" y="6429694"/>
          <a:ext cx="889000" cy="11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166304</xdr:rowOff>
    </xdr:from>
    <xdr:to>
      <xdr:col>55</xdr:col>
      <xdr:colOff>50800</xdr:colOff>
      <xdr:row>37</xdr:row>
      <xdr:rowOff>96454</xdr:rowOff>
    </xdr:to>
    <xdr:sp macro="" textlink="">
      <xdr:nvSpPr>
        <xdr:cNvPr id="307" name="楕円 306"/>
        <xdr:cNvSpPr/>
      </xdr:nvSpPr>
      <xdr:spPr>
        <a:xfrm>
          <a:off x="10426700" y="63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144731</xdr:rowOff>
    </xdr:from>
    <xdr:ext cx="534377" cy="259045"/>
    <xdr:sp macro="" textlink="">
      <xdr:nvSpPr>
        <xdr:cNvPr id="308" name="補助費等該当値テキスト"/>
        <xdr:cNvSpPr txBox="1"/>
      </xdr:nvSpPr>
      <xdr:spPr>
        <a:xfrm>
          <a:off x="10528300" y="63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74860</xdr:rowOff>
    </xdr:from>
    <xdr:to>
      <xdr:col>50</xdr:col>
      <xdr:colOff>165100</xdr:colOff>
      <xdr:row>37</xdr:row>
      <xdr:rowOff>5010</xdr:rowOff>
    </xdr:to>
    <xdr:sp macro="" textlink="">
      <xdr:nvSpPr>
        <xdr:cNvPr id="309" name="楕円 308"/>
        <xdr:cNvSpPr/>
      </xdr:nvSpPr>
      <xdr:spPr>
        <a:xfrm>
          <a:off x="9588500" y="62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167587</xdr:rowOff>
    </xdr:from>
    <xdr:ext cx="599010" cy="259045"/>
    <xdr:sp macro="" textlink="">
      <xdr:nvSpPr>
        <xdr:cNvPr id="310" name="テキスト ボックス 309"/>
        <xdr:cNvSpPr txBox="1"/>
      </xdr:nvSpPr>
      <xdr:spPr>
        <a:xfrm>
          <a:off x="9339795" y="633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314</xdr:rowOff>
    </xdr:from>
    <xdr:to>
      <xdr:col>46</xdr:col>
      <xdr:colOff>38100</xdr:colOff>
      <xdr:row>36</xdr:row>
      <xdr:rowOff>101914</xdr:rowOff>
    </xdr:to>
    <xdr:sp macro="" textlink="">
      <xdr:nvSpPr>
        <xdr:cNvPr id="311" name="楕円 310"/>
        <xdr:cNvSpPr/>
      </xdr:nvSpPr>
      <xdr:spPr>
        <a:xfrm>
          <a:off x="8699500" y="61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118441</xdr:rowOff>
    </xdr:from>
    <xdr:ext cx="599010" cy="259045"/>
    <xdr:sp macro="" textlink="">
      <xdr:nvSpPr>
        <xdr:cNvPr id="312" name="テキスト ボックス 311"/>
        <xdr:cNvSpPr txBox="1"/>
      </xdr:nvSpPr>
      <xdr:spPr>
        <a:xfrm>
          <a:off x="8450795" y="594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35244</xdr:rowOff>
    </xdr:from>
    <xdr:to>
      <xdr:col>41</xdr:col>
      <xdr:colOff>101600</xdr:colOff>
      <xdr:row>37</xdr:row>
      <xdr:rowOff>136844</xdr:rowOff>
    </xdr:to>
    <xdr:sp macro="" textlink="">
      <xdr:nvSpPr>
        <xdr:cNvPr id="313" name="楕円 312"/>
        <xdr:cNvSpPr/>
      </xdr:nvSpPr>
      <xdr:spPr>
        <a:xfrm>
          <a:off x="7810500" y="637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127971</xdr:rowOff>
    </xdr:from>
    <xdr:ext cx="534377" cy="259045"/>
    <xdr:sp macro="" textlink="">
      <xdr:nvSpPr>
        <xdr:cNvPr id="314" name="テキスト ボックス 313"/>
        <xdr:cNvSpPr txBox="1"/>
      </xdr:nvSpPr>
      <xdr:spPr>
        <a:xfrm>
          <a:off x="7594111" y="64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153411</xdr:rowOff>
    </xdr:from>
    <xdr:to>
      <xdr:col>36</xdr:col>
      <xdr:colOff>165100</xdr:colOff>
      <xdr:row>38</xdr:row>
      <xdr:rowOff>83561</xdr:rowOff>
    </xdr:to>
    <xdr:sp macro="" textlink="">
      <xdr:nvSpPr>
        <xdr:cNvPr id="315" name="楕円 314"/>
        <xdr:cNvSpPr/>
      </xdr:nvSpPr>
      <xdr:spPr>
        <a:xfrm>
          <a:off x="6921500" y="649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74688</xdr:rowOff>
    </xdr:from>
    <xdr:ext cx="534377" cy="259045"/>
    <xdr:sp macro="" textlink="">
      <xdr:nvSpPr>
        <xdr:cNvPr id="316" name="テキスト ボックス 315"/>
        <xdr:cNvSpPr txBox="1"/>
      </xdr:nvSpPr>
      <xdr:spPr>
        <a:xfrm>
          <a:off x="6705111" y="65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107674</xdr:rowOff>
    </xdr:from>
    <xdr:to>
      <xdr:col>55</xdr:col>
      <xdr:colOff>0</xdr:colOff>
      <xdr:row>58</xdr:row>
      <xdr:rowOff>115587</xdr:rowOff>
    </xdr:to>
    <xdr:cxnSp macro="">
      <xdr:nvCxnSpPr>
        <xdr:cNvPr id="345" name="直線コネクタ 344"/>
        <xdr:cNvCxnSpPr/>
      </xdr:nvCxnSpPr>
      <xdr:spPr>
        <a:xfrm>
          <a:off x="9639300" y="10051774"/>
          <a:ext cx="8382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107674</xdr:rowOff>
    </xdr:from>
    <xdr:to>
      <xdr:col>50</xdr:col>
      <xdr:colOff>114300</xdr:colOff>
      <xdr:row>59</xdr:row>
      <xdr:rowOff>6151</xdr:rowOff>
    </xdr:to>
    <xdr:cxnSp macro="">
      <xdr:nvCxnSpPr>
        <xdr:cNvPr id="348" name="直線コネクタ 347"/>
        <xdr:cNvCxnSpPr/>
      </xdr:nvCxnSpPr>
      <xdr:spPr>
        <a:xfrm flipV="1">
          <a:off x="8750300" y="10051774"/>
          <a:ext cx="889000" cy="6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94040</xdr:rowOff>
    </xdr:from>
    <xdr:to>
      <xdr:col>45</xdr:col>
      <xdr:colOff>177800</xdr:colOff>
      <xdr:row>59</xdr:row>
      <xdr:rowOff>6151</xdr:rowOff>
    </xdr:to>
    <xdr:cxnSp macro="">
      <xdr:nvCxnSpPr>
        <xdr:cNvPr id="351" name="直線コネクタ 350"/>
        <xdr:cNvCxnSpPr/>
      </xdr:nvCxnSpPr>
      <xdr:spPr>
        <a:xfrm>
          <a:off x="7861300" y="10038140"/>
          <a:ext cx="889000" cy="8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94040</xdr:rowOff>
    </xdr:from>
    <xdr:to>
      <xdr:col>41</xdr:col>
      <xdr:colOff>50800</xdr:colOff>
      <xdr:row>58</xdr:row>
      <xdr:rowOff>129962</xdr:rowOff>
    </xdr:to>
    <xdr:cxnSp macro="">
      <xdr:nvCxnSpPr>
        <xdr:cNvPr id="354" name="直線コネクタ 353"/>
        <xdr:cNvCxnSpPr/>
      </xdr:nvCxnSpPr>
      <xdr:spPr>
        <a:xfrm flipV="1">
          <a:off x="6972300" y="1003814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64787</xdr:rowOff>
    </xdr:from>
    <xdr:to>
      <xdr:col>55</xdr:col>
      <xdr:colOff>50800</xdr:colOff>
      <xdr:row>58</xdr:row>
      <xdr:rowOff>166387</xdr:rowOff>
    </xdr:to>
    <xdr:sp macro="" textlink="">
      <xdr:nvSpPr>
        <xdr:cNvPr id="364" name="楕円 363"/>
        <xdr:cNvSpPr/>
      </xdr:nvSpPr>
      <xdr:spPr>
        <a:xfrm>
          <a:off x="10426700" y="100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34377" cy="259045"/>
    <xdr:sp macro="" textlink="">
      <xdr:nvSpPr>
        <xdr:cNvPr id="365" name="普通建設事業費該当値テキスト"/>
        <xdr:cNvSpPr txBox="1"/>
      </xdr:nvSpPr>
      <xdr:spPr>
        <a:xfrm>
          <a:off x="10528300" y="9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56874</xdr:rowOff>
    </xdr:from>
    <xdr:to>
      <xdr:col>50</xdr:col>
      <xdr:colOff>165100</xdr:colOff>
      <xdr:row>58</xdr:row>
      <xdr:rowOff>158474</xdr:rowOff>
    </xdr:to>
    <xdr:sp macro="" textlink="">
      <xdr:nvSpPr>
        <xdr:cNvPr id="366" name="楕円 365"/>
        <xdr:cNvSpPr/>
      </xdr:nvSpPr>
      <xdr:spPr>
        <a:xfrm>
          <a:off x="9588500" y="1000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149601</xdr:rowOff>
    </xdr:from>
    <xdr:ext cx="534377" cy="259045"/>
    <xdr:sp macro="" textlink="">
      <xdr:nvSpPr>
        <xdr:cNvPr id="367" name="テキスト ボックス 366"/>
        <xdr:cNvSpPr txBox="1"/>
      </xdr:nvSpPr>
      <xdr:spPr>
        <a:xfrm>
          <a:off x="9372111" y="1009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126801</xdr:rowOff>
    </xdr:from>
    <xdr:to>
      <xdr:col>46</xdr:col>
      <xdr:colOff>38100</xdr:colOff>
      <xdr:row>59</xdr:row>
      <xdr:rowOff>56951</xdr:rowOff>
    </xdr:to>
    <xdr:sp macro="" textlink="">
      <xdr:nvSpPr>
        <xdr:cNvPr id="368" name="楕円 367"/>
        <xdr:cNvSpPr/>
      </xdr:nvSpPr>
      <xdr:spPr>
        <a:xfrm>
          <a:off x="8699500" y="1007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48078</xdr:rowOff>
    </xdr:from>
    <xdr:ext cx="534377" cy="259045"/>
    <xdr:sp macro="" textlink="">
      <xdr:nvSpPr>
        <xdr:cNvPr id="369" name="テキスト ボックス 368"/>
        <xdr:cNvSpPr txBox="1"/>
      </xdr:nvSpPr>
      <xdr:spPr>
        <a:xfrm>
          <a:off x="8483111" y="1016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43240</xdr:rowOff>
    </xdr:from>
    <xdr:to>
      <xdr:col>41</xdr:col>
      <xdr:colOff>101600</xdr:colOff>
      <xdr:row>58</xdr:row>
      <xdr:rowOff>144840</xdr:rowOff>
    </xdr:to>
    <xdr:sp macro="" textlink="">
      <xdr:nvSpPr>
        <xdr:cNvPr id="370" name="楕円 369"/>
        <xdr:cNvSpPr/>
      </xdr:nvSpPr>
      <xdr:spPr>
        <a:xfrm>
          <a:off x="7810500" y="99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135967</xdr:rowOff>
    </xdr:from>
    <xdr:ext cx="534377" cy="259045"/>
    <xdr:sp macro="" textlink="">
      <xdr:nvSpPr>
        <xdr:cNvPr id="371" name="テキスト ボックス 370"/>
        <xdr:cNvSpPr txBox="1"/>
      </xdr:nvSpPr>
      <xdr:spPr>
        <a:xfrm>
          <a:off x="7594111" y="1008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79162</xdr:rowOff>
    </xdr:from>
    <xdr:to>
      <xdr:col>36</xdr:col>
      <xdr:colOff>165100</xdr:colOff>
      <xdr:row>59</xdr:row>
      <xdr:rowOff>9312</xdr:rowOff>
    </xdr:to>
    <xdr:sp macro="" textlink="">
      <xdr:nvSpPr>
        <xdr:cNvPr id="372" name="楕円 371"/>
        <xdr:cNvSpPr/>
      </xdr:nvSpPr>
      <xdr:spPr>
        <a:xfrm>
          <a:off x="6921500" y="100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439</xdr:rowOff>
    </xdr:from>
    <xdr:ext cx="534377" cy="259045"/>
    <xdr:sp macro="" textlink="">
      <xdr:nvSpPr>
        <xdr:cNvPr id="373" name="テキスト ボックス 372"/>
        <xdr:cNvSpPr txBox="1"/>
      </xdr:nvSpPr>
      <xdr:spPr>
        <a:xfrm>
          <a:off x="6705111" y="1011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87652</xdr:rowOff>
    </xdr:from>
    <xdr:to>
      <xdr:col>55</xdr:col>
      <xdr:colOff>0</xdr:colOff>
      <xdr:row>78</xdr:row>
      <xdr:rowOff>110841</xdr:rowOff>
    </xdr:to>
    <xdr:cxnSp macro="">
      <xdr:nvCxnSpPr>
        <xdr:cNvPr id="400" name="直線コネクタ 399"/>
        <xdr:cNvCxnSpPr/>
      </xdr:nvCxnSpPr>
      <xdr:spPr>
        <a:xfrm>
          <a:off x="9639300" y="13460752"/>
          <a:ext cx="838200" cy="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87652</xdr:rowOff>
    </xdr:from>
    <xdr:to>
      <xdr:col>50</xdr:col>
      <xdr:colOff>114300</xdr:colOff>
      <xdr:row>78</xdr:row>
      <xdr:rowOff>126738</xdr:rowOff>
    </xdr:to>
    <xdr:cxnSp macro="">
      <xdr:nvCxnSpPr>
        <xdr:cNvPr id="403" name="直線コネクタ 402"/>
        <xdr:cNvCxnSpPr/>
      </xdr:nvCxnSpPr>
      <xdr:spPr>
        <a:xfrm flipV="1">
          <a:off x="8750300" y="13460752"/>
          <a:ext cx="889000" cy="3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161666</xdr:rowOff>
    </xdr:from>
    <xdr:to>
      <xdr:col>45</xdr:col>
      <xdr:colOff>177800</xdr:colOff>
      <xdr:row>78</xdr:row>
      <xdr:rowOff>126738</xdr:rowOff>
    </xdr:to>
    <xdr:cxnSp macro="">
      <xdr:nvCxnSpPr>
        <xdr:cNvPr id="406" name="直線コネクタ 405"/>
        <xdr:cNvCxnSpPr/>
      </xdr:nvCxnSpPr>
      <xdr:spPr>
        <a:xfrm>
          <a:off x="7861300" y="13363316"/>
          <a:ext cx="889000" cy="13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161666</xdr:rowOff>
    </xdr:from>
    <xdr:to>
      <xdr:col>41</xdr:col>
      <xdr:colOff>50800</xdr:colOff>
      <xdr:row>78</xdr:row>
      <xdr:rowOff>14151</xdr:rowOff>
    </xdr:to>
    <xdr:cxnSp macro="">
      <xdr:nvCxnSpPr>
        <xdr:cNvPr id="409" name="直線コネクタ 408"/>
        <xdr:cNvCxnSpPr/>
      </xdr:nvCxnSpPr>
      <xdr:spPr>
        <a:xfrm flipV="1">
          <a:off x="6972300" y="13363316"/>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58320</xdr:rowOff>
    </xdr:from>
    <xdr:ext cx="534377" cy="259045"/>
    <xdr:sp macro="" textlink="">
      <xdr:nvSpPr>
        <xdr:cNvPr id="413" name="テキスト ボックス 412"/>
        <xdr:cNvSpPr txBox="1"/>
      </xdr:nvSpPr>
      <xdr:spPr>
        <a:xfrm>
          <a:off x="6705111" y="1343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60041</xdr:rowOff>
    </xdr:from>
    <xdr:to>
      <xdr:col>55</xdr:col>
      <xdr:colOff>50800</xdr:colOff>
      <xdr:row>78</xdr:row>
      <xdr:rowOff>161641</xdr:rowOff>
    </xdr:to>
    <xdr:sp macro="" textlink="">
      <xdr:nvSpPr>
        <xdr:cNvPr id="419" name="楕円 418"/>
        <xdr:cNvSpPr/>
      </xdr:nvSpPr>
      <xdr:spPr>
        <a:xfrm>
          <a:off x="10426700" y="1343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146418</xdr:rowOff>
    </xdr:from>
    <xdr:ext cx="534377" cy="259045"/>
    <xdr:sp macro="" textlink="">
      <xdr:nvSpPr>
        <xdr:cNvPr id="420" name="普通建設事業費 （ うち新規整備　）該当値テキスト"/>
        <xdr:cNvSpPr txBox="1"/>
      </xdr:nvSpPr>
      <xdr:spPr>
        <a:xfrm>
          <a:off x="10528300" y="1334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36852</xdr:rowOff>
    </xdr:from>
    <xdr:to>
      <xdr:col>50</xdr:col>
      <xdr:colOff>165100</xdr:colOff>
      <xdr:row>78</xdr:row>
      <xdr:rowOff>138452</xdr:rowOff>
    </xdr:to>
    <xdr:sp macro="" textlink="">
      <xdr:nvSpPr>
        <xdr:cNvPr id="421" name="楕円 420"/>
        <xdr:cNvSpPr/>
      </xdr:nvSpPr>
      <xdr:spPr>
        <a:xfrm>
          <a:off x="9588500" y="134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129579</xdr:rowOff>
    </xdr:from>
    <xdr:ext cx="534377" cy="259045"/>
    <xdr:sp macro="" textlink="">
      <xdr:nvSpPr>
        <xdr:cNvPr id="422" name="テキスト ボックス 421"/>
        <xdr:cNvSpPr txBox="1"/>
      </xdr:nvSpPr>
      <xdr:spPr>
        <a:xfrm>
          <a:off x="9372111" y="1350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75938</xdr:rowOff>
    </xdr:from>
    <xdr:to>
      <xdr:col>46</xdr:col>
      <xdr:colOff>38100</xdr:colOff>
      <xdr:row>79</xdr:row>
      <xdr:rowOff>6088</xdr:rowOff>
    </xdr:to>
    <xdr:sp macro="" textlink="">
      <xdr:nvSpPr>
        <xdr:cNvPr id="423" name="楕円 422"/>
        <xdr:cNvSpPr/>
      </xdr:nvSpPr>
      <xdr:spPr>
        <a:xfrm>
          <a:off x="8699500" y="134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168665</xdr:rowOff>
    </xdr:from>
    <xdr:ext cx="469744" cy="259045"/>
    <xdr:sp macro="" textlink="">
      <xdr:nvSpPr>
        <xdr:cNvPr id="424" name="テキスト ボックス 423"/>
        <xdr:cNvSpPr txBox="1"/>
      </xdr:nvSpPr>
      <xdr:spPr>
        <a:xfrm>
          <a:off x="8515428" y="135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110866</xdr:rowOff>
    </xdr:from>
    <xdr:to>
      <xdr:col>41</xdr:col>
      <xdr:colOff>101600</xdr:colOff>
      <xdr:row>78</xdr:row>
      <xdr:rowOff>41016</xdr:rowOff>
    </xdr:to>
    <xdr:sp macro="" textlink="">
      <xdr:nvSpPr>
        <xdr:cNvPr id="425" name="楕円 424"/>
        <xdr:cNvSpPr/>
      </xdr:nvSpPr>
      <xdr:spPr>
        <a:xfrm>
          <a:off x="7810500" y="133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57543</xdr:rowOff>
    </xdr:from>
    <xdr:ext cx="534377" cy="259045"/>
    <xdr:sp macro="" textlink="">
      <xdr:nvSpPr>
        <xdr:cNvPr id="426" name="テキスト ボックス 425"/>
        <xdr:cNvSpPr txBox="1"/>
      </xdr:nvSpPr>
      <xdr:spPr>
        <a:xfrm>
          <a:off x="7594111" y="1308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134801</xdr:rowOff>
    </xdr:from>
    <xdr:to>
      <xdr:col>36</xdr:col>
      <xdr:colOff>165100</xdr:colOff>
      <xdr:row>78</xdr:row>
      <xdr:rowOff>64951</xdr:rowOff>
    </xdr:to>
    <xdr:sp macro="" textlink="">
      <xdr:nvSpPr>
        <xdr:cNvPr id="427" name="楕円 426"/>
        <xdr:cNvSpPr/>
      </xdr:nvSpPr>
      <xdr:spPr>
        <a:xfrm>
          <a:off x="6921500" y="133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81478</xdr:rowOff>
    </xdr:from>
    <xdr:ext cx="534377" cy="259045"/>
    <xdr:sp macro="" textlink="">
      <xdr:nvSpPr>
        <xdr:cNvPr id="428" name="テキスト ボックス 427"/>
        <xdr:cNvSpPr txBox="1"/>
      </xdr:nvSpPr>
      <xdr:spPr>
        <a:xfrm>
          <a:off x="6705111" y="131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40793</xdr:rowOff>
    </xdr:from>
    <xdr:to>
      <xdr:col>55</xdr:col>
      <xdr:colOff>0</xdr:colOff>
      <xdr:row>98</xdr:row>
      <xdr:rowOff>67063</xdr:rowOff>
    </xdr:to>
    <xdr:cxnSp macro="">
      <xdr:nvCxnSpPr>
        <xdr:cNvPr id="457" name="直線コネクタ 456"/>
        <xdr:cNvCxnSpPr/>
      </xdr:nvCxnSpPr>
      <xdr:spPr>
        <a:xfrm>
          <a:off x="9639300" y="16842893"/>
          <a:ext cx="8382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40793</xdr:rowOff>
    </xdr:from>
    <xdr:to>
      <xdr:col>50</xdr:col>
      <xdr:colOff>114300</xdr:colOff>
      <xdr:row>98</xdr:row>
      <xdr:rowOff>169143</xdr:rowOff>
    </xdr:to>
    <xdr:cxnSp macro="">
      <xdr:nvCxnSpPr>
        <xdr:cNvPr id="460" name="直線コネクタ 459"/>
        <xdr:cNvCxnSpPr/>
      </xdr:nvCxnSpPr>
      <xdr:spPr>
        <a:xfrm flipV="1">
          <a:off x="8750300" y="16842893"/>
          <a:ext cx="889000" cy="12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169143</xdr:rowOff>
    </xdr:from>
    <xdr:to>
      <xdr:col>45</xdr:col>
      <xdr:colOff>177800</xdr:colOff>
      <xdr:row>99</xdr:row>
      <xdr:rowOff>10678</xdr:rowOff>
    </xdr:to>
    <xdr:cxnSp macro="">
      <xdr:nvCxnSpPr>
        <xdr:cNvPr id="463" name="直線コネクタ 462"/>
        <xdr:cNvCxnSpPr/>
      </xdr:nvCxnSpPr>
      <xdr:spPr>
        <a:xfrm flipV="1">
          <a:off x="7861300" y="16971243"/>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10678</xdr:rowOff>
    </xdr:from>
    <xdr:to>
      <xdr:col>41</xdr:col>
      <xdr:colOff>50800</xdr:colOff>
      <xdr:row>99</xdr:row>
      <xdr:rowOff>20824</xdr:rowOff>
    </xdr:to>
    <xdr:cxnSp macro="">
      <xdr:nvCxnSpPr>
        <xdr:cNvPr id="466" name="直線コネクタ 465"/>
        <xdr:cNvCxnSpPr/>
      </xdr:nvCxnSpPr>
      <xdr:spPr>
        <a:xfrm flipV="1">
          <a:off x="6972300" y="16984228"/>
          <a:ext cx="889000" cy="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16263</xdr:rowOff>
    </xdr:from>
    <xdr:to>
      <xdr:col>55</xdr:col>
      <xdr:colOff>50800</xdr:colOff>
      <xdr:row>98</xdr:row>
      <xdr:rowOff>117863</xdr:rowOff>
    </xdr:to>
    <xdr:sp macro="" textlink="">
      <xdr:nvSpPr>
        <xdr:cNvPr id="476" name="楕円 475"/>
        <xdr:cNvSpPr/>
      </xdr:nvSpPr>
      <xdr:spPr>
        <a:xfrm>
          <a:off x="10426700" y="168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102640</xdr:rowOff>
    </xdr:from>
    <xdr:ext cx="534377" cy="259045"/>
    <xdr:sp macro="" textlink="">
      <xdr:nvSpPr>
        <xdr:cNvPr id="477" name="普通建設事業費 （ うち更新整備　）該当値テキスト"/>
        <xdr:cNvSpPr txBox="1"/>
      </xdr:nvSpPr>
      <xdr:spPr>
        <a:xfrm>
          <a:off x="10528300" y="1673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161443</xdr:rowOff>
    </xdr:from>
    <xdr:to>
      <xdr:col>50</xdr:col>
      <xdr:colOff>165100</xdr:colOff>
      <xdr:row>98</xdr:row>
      <xdr:rowOff>91593</xdr:rowOff>
    </xdr:to>
    <xdr:sp macro="" textlink="">
      <xdr:nvSpPr>
        <xdr:cNvPr id="478" name="楕円 477"/>
        <xdr:cNvSpPr/>
      </xdr:nvSpPr>
      <xdr:spPr>
        <a:xfrm>
          <a:off x="9588500" y="167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82720</xdr:rowOff>
    </xdr:from>
    <xdr:ext cx="534377" cy="259045"/>
    <xdr:sp macro="" textlink="">
      <xdr:nvSpPr>
        <xdr:cNvPr id="479" name="テキスト ボックス 478"/>
        <xdr:cNvSpPr txBox="1"/>
      </xdr:nvSpPr>
      <xdr:spPr>
        <a:xfrm>
          <a:off x="9372111" y="168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118343</xdr:rowOff>
    </xdr:from>
    <xdr:to>
      <xdr:col>46</xdr:col>
      <xdr:colOff>38100</xdr:colOff>
      <xdr:row>99</xdr:row>
      <xdr:rowOff>48493</xdr:rowOff>
    </xdr:to>
    <xdr:sp macro="" textlink="">
      <xdr:nvSpPr>
        <xdr:cNvPr id="480" name="楕円 479"/>
        <xdr:cNvSpPr/>
      </xdr:nvSpPr>
      <xdr:spPr>
        <a:xfrm>
          <a:off x="8699500" y="169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39620</xdr:rowOff>
    </xdr:from>
    <xdr:ext cx="534377" cy="259045"/>
    <xdr:sp macro="" textlink="">
      <xdr:nvSpPr>
        <xdr:cNvPr id="481" name="テキスト ボックス 480"/>
        <xdr:cNvSpPr txBox="1"/>
      </xdr:nvSpPr>
      <xdr:spPr>
        <a:xfrm>
          <a:off x="8483111" y="1701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131328</xdr:rowOff>
    </xdr:from>
    <xdr:to>
      <xdr:col>41</xdr:col>
      <xdr:colOff>101600</xdr:colOff>
      <xdr:row>99</xdr:row>
      <xdr:rowOff>61478</xdr:rowOff>
    </xdr:to>
    <xdr:sp macro="" textlink="">
      <xdr:nvSpPr>
        <xdr:cNvPr id="482" name="楕円 481"/>
        <xdr:cNvSpPr/>
      </xdr:nvSpPr>
      <xdr:spPr>
        <a:xfrm>
          <a:off x="7810500" y="169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52605</xdr:rowOff>
    </xdr:from>
    <xdr:ext cx="469744" cy="259045"/>
    <xdr:sp macro="" textlink="">
      <xdr:nvSpPr>
        <xdr:cNvPr id="483" name="テキスト ボックス 482"/>
        <xdr:cNvSpPr txBox="1"/>
      </xdr:nvSpPr>
      <xdr:spPr>
        <a:xfrm>
          <a:off x="7626428" y="1702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141474</xdr:rowOff>
    </xdr:from>
    <xdr:to>
      <xdr:col>36</xdr:col>
      <xdr:colOff>165100</xdr:colOff>
      <xdr:row>99</xdr:row>
      <xdr:rowOff>71624</xdr:rowOff>
    </xdr:to>
    <xdr:sp macro="" textlink="">
      <xdr:nvSpPr>
        <xdr:cNvPr id="484" name="楕円 483"/>
        <xdr:cNvSpPr/>
      </xdr:nvSpPr>
      <xdr:spPr>
        <a:xfrm>
          <a:off x="6921500" y="169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62751</xdr:rowOff>
    </xdr:from>
    <xdr:ext cx="469744" cy="259045"/>
    <xdr:sp macro="" textlink="">
      <xdr:nvSpPr>
        <xdr:cNvPr id="485" name="テキスト ボックス 484"/>
        <xdr:cNvSpPr txBox="1"/>
      </xdr:nvSpPr>
      <xdr:spPr>
        <a:xfrm>
          <a:off x="6737428" y="170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7315</xdr:rowOff>
    </xdr:from>
    <xdr:to>
      <xdr:col>85</xdr:col>
      <xdr:colOff>126364</xdr:colOff>
      <xdr:row>39</xdr:row>
      <xdr:rowOff>44450</xdr:rowOff>
    </xdr:to>
    <xdr:cxnSp macro="">
      <xdr:nvCxnSpPr>
        <xdr:cNvPr id="509" name="直線コネクタ 508"/>
        <xdr:cNvCxnSpPr/>
      </xdr:nvCxnSpPr>
      <xdr:spPr>
        <a:xfrm flipV="1">
          <a:off x="16317595" y="5665165"/>
          <a:ext cx="1269" cy="106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125442</xdr:rowOff>
    </xdr:from>
    <xdr:ext cx="534377" cy="259045"/>
    <xdr:sp macro="" textlink="">
      <xdr:nvSpPr>
        <xdr:cNvPr id="512" name="災害復旧事業費最大値テキスト"/>
        <xdr:cNvSpPr txBox="1"/>
      </xdr:nvSpPr>
      <xdr:spPr>
        <a:xfrm>
          <a:off x="16370300" y="54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7315</xdr:rowOff>
    </xdr:from>
    <xdr:to>
      <xdr:col>86</xdr:col>
      <xdr:colOff>25400</xdr:colOff>
      <xdr:row>33</xdr:row>
      <xdr:rowOff>7315</xdr:rowOff>
    </xdr:to>
    <xdr:cxnSp macro="">
      <xdr:nvCxnSpPr>
        <xdr:cNvPr id="513" name="直線コネクタ 512"/>
        <xdr:cNvCxnSpPr/>
      </xdr:nvCxnSpPr>
      <xdr:spPr>
        <a:xfrm>
          <a:off x="16230600" y="566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71691</xdr:rowOff>
    </xdr:from>
    <xdr:to>
      <xdr:col>85</xdr:col>
      <xdr:colOff>127000</xdr:colOff>
      <xdr:row>35</xdr:row>
      <xdr:rowOff>52159</xdr:rowOff>
    </xdr:to>
    <xdr:cxnSp macro="">
      <xdr:nvCxnSpPr>
        <xdr:cNvPr id="514" name="直線コネクタ 513"/>
        <xdr:cNvCxnSpPr/>
      </xdr:nvCxnSpPr>
      <xdr:spPr>
        <a:xfrm>
          <a:off x="15481300" y="5386641"/>
          <a:ext cx="838200" cy="66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154665</xdr:rowOff>
    </xdr:from>
    <xdr:ext cx="534377" cy="259045"/>
    <xdr:sp macro="" textlink="">
      <xdr:nvSpPr>
        <xdr:cNvPr id="515" name="災害復旧事業費平均値テキスト"/>
        <xdr:cNvSpPr txBox="1"/>
      </xdr:nvSpPr>
      <xdr:spPr>
        <a:xfrm>
          <a:off x="16370300" y="649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4788</xdr:rowOff>
    </xdr:from>
    <xdr:to>
      <xdr:col>85</xdr:col>
      <xdr:colOff>177800</xdr:colOff>
      <xdr:row>38</xdr:row>
      <xdr:rowOff>106388</xdr:rowOff>
    </xdr:to>
    <xdr:sp macro="" textlink="">
      <xdr:nvSpPr>
        <xdr:cNvPr id="516" name="フローチャート: 判断 515"/>
        <xdr:cNvSpPr/>
      </xdr:nvSpPr>
      <xdr:spPr>
        <a:xfrm>
          <a:off x="16268700" y="651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71691</xdr:rowOff>
    </xdr:from>
    <xdr:to>
      <xdr:col>81</xdr:col>
      <xdr:colOff>50800</xdr:colOff>
      <xdr:row>35</xdr:row>
      <xdr:rowOff>60338</xdr:rowOff>
    </xdr:to>
    <xdr:cxnSp macro="">
      <xdr:nvCxnSpPr>
        <xdr:cNvPr id="517" name="直線コネクタ 516"/>
        <xdr:cNvCxnSpPr/>
      </xdr:nvCxnSpPr>
      <xdr:spPr>
        <a:xfrm flipV="1">
          <a:off x="14592300" y="5386641"/>
          <a:ext cx="889000" cy="6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27039</xdr:rowOff>
    </xdr:from>
    <xdr:to>
      <xdr:col>81</xdr:col>
      <xdr:colOff>101600</xdr:colOff>
      <xdr:row>38</xdr:row>
      <xdr:rowOff>128639</xdr:rowOff>
    </xdr:to>
    <xdr:sp macro="" textlink="">
      <xdr:nvSpPr>
        <xdr:cNvPr id="518" name="フローチャート: 判断 517"/>
        <xdr:cNvSpPr/>
      </xdr:nvSpPr>
      <xdr:spPr>
        <a:xfrm>
          <a:off x="154305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119766</xdr:rowOff>
    </xdr:from>
    <xdr:ext cx="534377" cy="259045"/>
    <xdr:sp macro="" textlink="">
      <xdr:nvSpPr>
        <xdr:cNvPr id="519" name="テキスト ボックス 518"/>
        <xdr:cNvSpPr txBox="1"/>
      </xdr:nvSpPr>
      <xdr:spPr>
        <a:xfrm>
          <a:off x="15214111" y="66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60338</xdr:rowOff>
    </xdr:from>
    <xdr:to>
      <xdr:col>76</xdr:col>
      <xdr:colOff>114300</xdr:colOff>
      <xdr:row>39</xdr:row>
      <xdr:rowOff>35611</xdr:rowOff>
    </xdr:to>
    <xdr:cxnSp macro="">
      <xdr:nvCxnSpPr>
        <xdr:cNvPr id="520" name="直線コネクタ 519"/>
        <xdr:cNvCxnSpPr/>
      </xdr:nvCxnSpPr>
      <xdr:spPr>
        <a:xfrm flipV="1">
          <a:off x="13703300" y="6061088"/>
          <a:ext cx="889000" cy="66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xdr:rowOff>
    </xdr:from>
    <xdr:to>
      <xdr:col>76</xdr:col>
      <xdr:colOff>165100</xdr:colOff>
      <xdr:row>38</xdr:row>
      <xdr:rowOff>103035</xdr:rowOff>
    </xdr:to>
    <xdr:sp macro="" textlink="">
      <xdr:nvSpPr>
        <xdr:cNvPr id="521" name="フローチャート: 判断 520"/>
        <xdr:cNvSpPr/>
      </xdr:nvSpPr>
      <xdr:spPr>
        <a:xfrm>
          <a:off x="14541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94162</xdr:rowOff>
    </xdr:from>
    <xdr:ext cx="534377" cy="259045"/>
    <xdr:sp macro="" textlink="">
      <xdr:nvSpPr>
        <xdr:cNvPr id="522" name="テキスト ボックス 521"/>
        <xdr:cNvSpPr txBox="1"/>
      </xdr:nvSpPr>
      <xdr:spPr>
        <a:xfrm>
          <a:off x="14325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35611</xdr:rowOff>
    </xdr:from>
    <xdr:to>
      <xdr:col>71</xdr:col>
      <xdr:colOff>177800</xdr:colOff>
      <xdr:row>39</xdr:row>
      <xdr:rowOff>44450</xdr:rowOff>
    </xdr:to>
    <xdr:cxnSp macro="">
      <xdr:nvCxnSpPr>
        <xdr:cNvPr id="523" name="直線コネクタ 522"/>
        <xdr:cNvCxnSpPr/>
      </xdr:nvCxnSpPr>
      <xdr:spPr>
        <a:xfrm flipV="1">
          <a:off x="12814300" y="6722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42532</xdr:rowOff>
    </xdr:from>
    <xdr:to>
      <xdr:col>72</xdr:col>
      <xdr:colOff>38100</xdr:colOff>
      <xdr:row>38</xdr:row>
      <xdr:rowOff>144132</xdr:rowOff>
    </xdr:to>
    <xdr:sp macro="" textlink="">
      <xdr:nvSpPr>
        <xdr:cNvPr id="524" name="フローチャート: 判断 523"/>
        <xdr:cNvSpPr/>
      </xdr:nvSpPr>
      <xdr:spPr>
        <a:xfrm>
          <a:off x="13652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160659</xdr:rowOff>
    </xdr:from>
    <xdr:ext cx="469744" cy="259045"/>
    <xdr:sp macro="" textlink="">
      <xdr:nvSpPr>
        <xdr:cNvPr id="525" name="テキスト ボックス 524"/>
        <xdr:cNvSpPr txBox="1"/>
      </xdr:nvSpPr>
      <xdr:spPr>
        <a:xfrm>
          <a:off x="13468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xdr:rowOff>
    </xdr:from>
    <xdr:to>
      <xdr:col>67</xdr:col>
      <xdr:colOff>101600</xdr:colOff>
      <xdr:row>38</xdr:row>
      <xdr:rowOff>110909</xdr:rowOff>
    </xdr:to>
    <xdr:sp macro="" textlink="">
      <xdr:nvSpPr>
        <xdr:cNvPr id="526" name="フローチャート: 判断 525"/>
        <xdr:cNvSpPr/>
      </xdr:nvSpPr>
      <xdr:spPr>
        <a:xfrm>
          <a:off x="12763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127436</xdr:rowOff>
    </xdr:from>
    <xdr:ext cx="534377" cy="259045"/>
    <xdr:sp macro="" textlink="">
      <xdr:nvSpPr>
        <xdr:cNvPr id="527" name="テキスト ボックス 526"/>
        <xdr:cNvSpPr txBox="1"/>
      </xdr:nvSpPr>
      <xdr:spPr>
        <a:xfrm>
          <a:off x="12547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1359</xdr:rowOff>
    </xdr:from>
    <xdr:to>
      <xdr:col>85</xdr:col>
      <xdr:colOff>177800</xdr:colOff>
      <xdr:row>35</xdr:row>
      <xdr:rowOff>102959</xdr:rowOff>
    </xdr:to>
    <xdr:sp macro="" textlink="">
      <xdr:nvSpPr>
        <xdr:cNvPr id="533" name="楕円 532"/>
        <xdr:cNvSpPr/>
      </xdr:nvSpPr>
      <xdr:spPr>
        <a:xfrm>
          <a:off x="16268700" y="60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24236</xdr:rowOff>
    </xdr:from>
    <xdr:ext cx="534377" cy="259045"/>
    <xdr:sp macro="" textlink="">
      <xdr:nvSpPr>
        <xdr:cNvPr id="534" name="災害復旧事業費該当値テキスト"/>
        <xdr:cNvSpPr txBox="1"/>
      </xdr:nvSpPr>
      <xdr:spPr>
        <a:xfrm>
          <a:off x="16370300" y="58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20891</xdr:rowOff>
    </xdr:from>
    <xdr:to>
      <xdr:col>81</xdr:col>
      <xdr:colOff>101600</xdr:colOff>
      <xdr:row>31</xdr:row>
      <xdr:rowOff>122491</xdr:rowOff>
    </xdr:to>
    <xdr:sp macro="" textlink="">
      <xdr:nvSpPr>
        <xdr:cNvPr id="535" name="楕円 534"/>
        <xdr:cNvSpPr/>
      </xdr:nvSpPr>
      <xdr:spPr>
        <a:xfrm>
          <a:off x="15430500" y="533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139018</xdr:rowOff>
    </xdr:from>
    <xdr:ext cx="599010" cy="259045"/>
    <xdr:sp macro="" textlink="">
      <xdr:nvSpPr>
        <xdr:cNvPr id="536" name="テキスト ボックス 535"/>
        <xdr:cNvSpPr txBox="1"/>
      </xdr:nvSpPr>
      <xdr:spPr>
        <a:xfrm>
          <a:off x="15181795" y="511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9538</xdr:rowOff>
    </xdr:from>
    <xdr:to>
      <xdr:col>76</xdr:col>
      <xdr:colOff>165100</xdr:colOff>
      <xdr:row>35</xdr:row>
      <xdr:rowOff>111138</xdr:rowOff>
    </xdr:to>
    <xdr:sp macro="" textlink="">
      <xdr:nvSpPr>
        <xdr:cNvPr id="537" name="楕円 536"/>
        <xdr:cNvSpPr/>
      </xdr:nvSpPr>
      <xdr:spPr>
        <a:xfrm>
          <a:off x="14541500" y="601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127665</xdr:rowOff>
    </xdr:from>
    <xdr:ext cx="534377" cy="259045"/>
    <xdr:sp macro="" textlink="">
      <xdr:nvSpPr>
        <xdr:cNvPr id="538" name="テキスト ボックス 537"/>
        <xdr:cNvSpPr txBox="1"/>
      </xdr:nvSpPr>
      <xdr:spPr>
        <a:xfrm>
          <a:off x="14325111" y="578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156261</xdr:rowOff>
    </xdr:from>
    <xdr:to>
      <xdr:col>72</xdr:col>
      <xdr:colOff>38100</xdr:colOff>
      <xdr:row>39</xdr:row>
      <xdr:rowOff>86411</xdr:rowOff>
    </xdr:to>
    <xdr:sp macro="" textlink="">
      <xdr:nvSpPr>
        <xdr:cNvPr id="539" name="楕円 538"/>
        <xdr:cNvSpPr/>
      </xdr:nvSpPr>
      <xdr:spPr>
        <a:xfrm>
          <a:off x="13652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77538</xdr:rowOff>
    </xdr:from>
    <xdr:ext cx="378565" cy="259045"/>
    <xdr:sp macro="" textlink="">
      <xdr:nvSpPr>
        <xdr:cNvPr id="540" name="テキスト ボックス 539"/>
        <xdr:cNvSpPr txBox="1"/>
      </xdr:nvSpPr>
      <xdr:spPr>
        <a:xfrm>
          <a:off x="13514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130770</xdr:rowOff>
    </xdr:from>
    <xdr:to>
      <xdr:col>85</xdr:col>
      <xdr:colOff>127000</xdr:colOff>
      <xdr:row>77</xdr:row>
      <xdr:rowOff>139498</xdr:rowOff>
    </xdr:to>
    <xdr:cxnSp macro="">
      <xdr:nvCxnSpPr>
        <xdr:cNvPr id="618" name="直線コネクタ 617"/>
        <xdr:cNvCxnSpPr/>
      </xdr:nvCxnSpPr>
      <xdr:spPr>
        <a:xfrm flipV="1">
          <a:off x="15481300" y="13332420"/>
          <a:ext cx="8382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139498</xdr:rowOff>
    </xdr:from>
    <xdr:to>
      <xdr:col>81</xdr:col>
      <xdr:colOff>50800</xdr:colOff>
      <xdr:row>77</xdr:row>
      <xdr:rowOff>152803</xdr:rowOff>
    </xdr:to>
    <xdr:cxnSp macro="">
      <xdr:nvCxnSpPr>
        <xdr:cNvPr id="621" name="直線コネクタ 620"/>
        <xdr:cNvCxnSpPr/>
      </xdr:nvCxnSpPr>
      <xdr:spPr>
        <a:xfrm flipV="1">
          <a:off x="14592300" y="13341148"/>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152803</xdr:rowOff>
    </xdr:from>
    <xdr:to>
      <xdr:col>76</xdr:col>
      <xdr:colOff>114300</xdr:colOff>
      <xdr:row>77</xdr:row>
      <xdr:rowOff>162340</xdr:rowOff>
    </xdr:to>
    <xdr:cxnSp macro="">
      <xdr:nvCxnSpPr>
        <xdr:cNvPr id="624" name="直線コネクタ 623"/>
        <xdr:cNvCxnSpPr/>
      </xdr:nvCxnSpPr>
      <xdr:spPr>
        <a:xfrm flipV="1">
          <a:off x="13703300" y="13354453"/>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159849</xdr:rowOff>
    </xdr:from>
    <xdr:to>
      <xdr:col>71</xdr:col>
      <xdr:colOff>177800</xdr:colOff>
      <xdr:row>77</xdr:row>
      <xdr:rowOff>162340</xdr:rowOff>
    </xdr:to>
    <xdr:cxnSp macro="">
      <xdr:nvCxnSpPr>
        <xdr:cNvPr id="627" name="直線コネクタ 626"/>
        <xdr:cNvCxnSpPr/>
      </xdr:nvCxnSpPr>
      <xdr:spPr>
        <a:xfrm>
          <a:off x="12814300" y="13361499"/>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79970</xdr:rowOff>
    </xdr:from>
    <xdr:to>
      <xdr:col>85</xdr:col>
      <xdr:colOff>177800</xdr:colOff>
      <xdr:row>78</xdr:row>
      <xdr:rowOff>10120</xdr:rowOff>
    </xdr:to>
    <xdr:sp macro="" textlink="">
      <xdr:nvSpPr>
        <xdr:cNvPr id="637" name="楕円 636"/>
        <xdr:cNvSpPr/>
      </xdr:nvSpPr>
      <xdr:spPr>
        <a:xfrm>
          <a:off x="16268700" y="132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58397</xdr:rowOff>
    </xdr:from>
    <xdr:ext cx="534377" cy="259045"/>
    <xdr:sp macro="" textlink="">
      <xdr:nvSpPr>
        <xdr:cNvPr id="638" name="公債費該当値テキスト"/>
        <xdr:cNvSpPr txBox="1"/>
      </xdr:nvSpPr>
      <xdr:spPr>
        <a:xfrm>
          <a:off x="16370300" y="1326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88698</xdr:rowOff>
    </xdr:from>
    <xdr:to>
      <xdr:col>81</xdr:col>
      <xdr:colOff>101600</xdr:colOff>
      <xdr:row>78</xdr:row>
      <xdr:rowOff>18848</xdr:rowOff>
    </xdr:to>
    <xdr:sp macro="" textlink="">
      <xdr:nvSpPr>
        <xdr:cNvPr id="639" name="楕円 638"/>
        <xdr:cNvSpPr/>
      </xdr:nvSpPr>
      <xdr:spPr>
        <a:xfrm>
          <a:off x="15430500" y="132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9975</xdr:rowOff>
    </xdr:from>
    <xdr:ext cx="534377" cy="259045"/>
    <xdr:sp macro="" textlink="">
      <xdr:nvSpPr>
        <xdr:cNvPr id="640" name="テキスト ボックス 639"/>
        <xdr:cNvSpPr txBox="1"/>
      </xdr:nvSpPr>
      <xdr:spPr>
        <a:xfrm>
          <a:off x="15214111" y="133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102003</xdr:rowOff>
    </xdr:from>
    <xdr:to>
      <xdr:col>76</xdr:col>
      <xdr:colOff>165100</xdr:colOff>
      <xdr:row>78</xdr:row>
      <xdr:rowOff>32153</xdr:rowOff>
    </xdr:to>
    <xdr:sp macro="" textlink="">
      <xdr:nvSpPr>
        <xdr:cNvPr id="641" name="楕円 640"/>
        <xdr:cNvSpPr/>
      </xdr:nvSpPr>
      <xdr:spPr>
        <a:xfrm>
          <a:off x="14541500" y="133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23280</xdr:rowOff>
    </xdr:from>
    <xdr:ext cx="534377" cy="259045"/>
    <xdr:sp macro="" textlink="">
      <xdr:nvSpPr>
        <xdr:cNvPr id="642" name="テキスト ボックス 641"/>
        <xdr:cNvSpPr txBox="1"/>
      </xdr:nvSpPr>
      <xdr:spPr>
        <a:xfrm>
          <a:off x="14325111" y="1339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111540</xdr:rowOff>
    </xdr:from>
    <xdr:to>
      <xdr:col>72</xdr:col>
      <xdr:colOff>38100</xdr:colOff>
      <xdr:row>78</xdr:row>
      <xdr:rowOff>41690</xdr:rowOff>
    </xdr:to>
    <xdr:sp macro="" textlink="">
      <xdr:nvSpPr>
        <xdr:cNvPr id="643" name="楕円 642"/>
        <xdr:cNvSpPr/>
      </xdr:nvSpPr>
      <xdr:spPr>
        <a:xfrm>
          <a:off x="13652500" y="1331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32817</xdr:rowOff>
    </xdr:from>
    <xdr:ext cx="534377" cy="259045"/>
    <xdr:sp macro="" textlink="">
      <xdr:nvSpPr>
        <xdr:cNvPr id="644" name="テキスト ボックス 643"/>
        <xdr:cNvSpPr txBox="1"/>
      </xdr:nvSpPr>
      <xdr:spPr>
        <a:xfrm>
          <a:off x="13436111" y="1340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109049</xdr:rowOff>
    </xdr:from>
    <xdr:to>
      <xdr:col>67</xdr:col>
      <xdr:colOff>101600</xdr:colOff>
      <xdr:row>78</xdr:row>
      <xdr:rowOff>39199</xdr:rowOff>
    </xdr:to>
    <xdr:sp macro="" textlink="">
      <xdr:nvSpPr>
        <xdr:cNvPr id="645" name="楕円 644"/>
        <xdr:cNvSpPr/>
      </xdr:nvSpPr>
      <xdr:spPr>
        <a:xfrm>
          <a:off x="12763500" y="133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30326</xdr:rowOff>
    </xdr:from>
    <xdr:ext cx="534377" cy="259045"/>
    <xdr:sp macro="" textlink="">
      <xdr:nvSpPr>
        <xdr:cNvPr id="646" name="テキスト ボックス 645"/>
        <xdr:cNvSpPr txBox="1"/>
      </xdr:nvSpPr>
      <xdr:spPr>
        <a:xfrm>
          <a:off x="12547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42895</xdr:rowOff>
    </xdr:from>
    <xdr:to>
      <xdr:col>85</xdr:col>
      <xdr:colOff>127000</xdr:colOff>
      <xdr:row>98</xdr:row>
      <xdr:rowOff>117137</xdr:rowOff>
    </xdr:to>
    <xdr:cxnSp macro="">
      <xdr:nvCxnSpPr>
        <xdr:cNvPr id="673" name="直線コネクタ 672"/>
        <xdr:cNvCxnSpPr/>
      </xdr:nvCxnSpPr>
      <xdr:spPr>
        <a:xfrm>
          <a:off x="15481300" y="16844995"/>
          <a:ext cx="838200" cy="7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42895</xdr:rowOff>
    </xdr:from>
    <xdr:to>
      <xdr:col>81</xdr:col>
      <xdr:colOff>50800</xdr:colOff>
      <xdr:row>98</xdr:row>
      <xdr:rowOff>86660</xdr:rowOff>
    </xdr:to>
    <xdr:cxnSp macro="">
      <xdr:nvCxnSpPr>
        <xdr:cNvPr id="676" name="直線コネクタ 675"/>
        <xdr:cNvCxnSpPr/>
      </xdr:nvCxnSpPr>
      <xdr:spPr>
        <a:xfrm flipV="1">
          <a:off x="14592300" y="16844995"/>
          <a:ext cx="889000" cy="4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86660</xdr:rowOff>
    </xdr:from>
    <xdr:to>
      <xdr:col>76</xdr:col>
      <xdr:colOff>114300</xdr:colOff>
      <xdr:row>98</xdr:row>
      <xdr:rowOff>96256</xdr:rowOff>
    </xdr:to>
    <xdr:cxnSp macro="">
      <xdr:nvCxnSpPr>
        <xdr:cNvPr id="679" name="直線コネクタ 678"/>
        <xdr:cNvCxnSpPr/>
      </xdr:nvCxnSpPr>
      <xdr:spPr>
        <a:xfrm flipV="1">
          <a:off x="13703300" y="16888760"/>
          <a:ext cx="889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96256</xdr:rowOff>
    </xdr:from>
    <xdr:to>
      <xdr:col>71</xdr:col>
      <xdr:colOff>177800</xdr:colOff>
      <xdr:row>98</xdr:row>
      <xdr:rowOff>102140</xdr:rowOff>
    </xdr:to>
    <xdr:cxnSp macro="">
      <xdr:nvCxnSpPr>
        <xdr:cNvPr id="682" name="直線コネクタ 681"/>
        <xdr:cNvCxnSpPr/>
      </xdr:nvCxnSpPr>
      <xdr:spPr>
        <a:xfrm flipV="1">
          <a:off x="12814300" y="16898356"/>
          <a:ext cx="889000" cy="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66337</xdr:rowOff>
    </xdr:from>
    <xdr:to>
      <xdr:col>85</xdr:col>
      <xdr:colOff>177800</xdr:colOff>
      <xdr:row>98</xdr:row>
      <xdr:rowOff>167937</xdr:rowOff>
    </xdr:to>
    <xdr:sp macro="" textlink="">
      <xdr:nvSpPr>
        <xdr:cNvPr id="692" name="楕円 691"/>
        <xdr:cNvSpPr/>
      </xdr:nvSpPr>
      <xdr:spPr>
        <a:xfrm>
          <a:off x="16268700" y="1686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152714</xdr:rowOff>
    </xdr:from>
    <xdr:ext cx="469744" cy="259045"/>
    <xdr:sp macro="" textlink="">
      <xdr:nvSpPr>
        <xdr:cNvPr id="693" name="積立金該当値テキスト"/>
        <xdr:cNvSpPr txBox="1"/>
      </xdr:nvSpPr>
      <xdr:spPr>
        <a:xfrm>
          <a:off x="16370300" y="167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163545</xdr:rowOff>
    </xdr:from>
    <xdr:to>
      <xdr:col>81</xdr:col>
      <xdr:colOff>101600</xdr:colOff>
      <xdr:row>98</xdr:row>
      <xdr:rowOff>93695</xdr:rowOff>
    </xdr:to>
    <xdr:sp macro="" textlink="">
      <xdr:nvSpPr>
        <xdr:cNvPr id="694" name="楕円 693"/>
        <xdr:cNvSpPr/>
      </xdr:nvSpPr>
      <xdr:spPr>
        <a:xfrm>
          <a:off x="15430500" y="167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84822</xdr:rowOff>
    </xdr:from>
    <xdr:ext cx="534377" cy="259045"/>
    <xdr:sp macro="" textlink="">
      <xdr:nvSpPr>
        <xdr:cNvPr id="695" name="テキスト ボックス 694"/>
        <xdr:cNvSpPr txBox="1"/>
      </xdr:nvSpPr>
      <xdr:spPr>
        <a:xfrm>
          <a:off x="15214111" y="1688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35860</xdr:rowOff>
    </xdr:from>
    <xdr:to>
      <xdr:col>76</xdr:col>
      <xdr:colOff>165100</xdr:colOff>
      <xdr:row>98</xdr:row>
      <xdr:rowOff>137460</xdr:rowOff>
    </xdr:to>
    <xdr:sp macro="" textlink="">
      <xdr:nvSpPr>
        <xdr:cNvPr id="696" name="楕円 695"/>
        <xdr:cNvSpPr/>
      </xdr:nvSpPr>
      <xdr:spPr>
        <a:xfrm>
          <a:off x="14541500" y="168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128587</xdr:rowOff>
    </xdr:from>
    <xdr:ext cx="534377" cy="259045"/>
    <xdr:sp macro="" textlink="">
      <xdr:nvSpPr>
        <xdr:cNvPr id="697" name="テキスト ボックス 696"/>
        <xdr:cNvSpPr txBox="1"/>
      </xdr:nvSpPr>
      <xdr:spPr>
        <a:xfrm>
          <a:off x="14325111" y="1693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45456</xdr:rowOff>
    </xdr:from>
    <xdr:to>
      <xdr:col>72</xdr:col>
      <xdr:colOff>38100</xdr:colOff>
      <xdr:row>98</xdr:row>
      <xdr:rowOff>147056</xdr:rowOff>
    </xdr:to>
    <xdr:sp macro="" textlink="">
      <xdr:nvSpPr>
        <xdr:cNvPr id="698" name="楕円 697"/>
        <xdr:cNvSpPr/>
      </xdr:nvSpPr>
      <xdr:spPr>
        <a:xfrm>
          <a:off x="13652500" y="168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138183</xdr:rowOff>
    </xdr:from>
    <xdr:ext cx="534377" cy="259045"/>
    <xdr:sp macro="" textlink="">
      <xdr:nvSpPr>
        <xdr:cNvPr id="699" name="テキスト ボックス 698"/>
        <xdr:cNvSpPr txBox="1"/>
      </xdr:nvSpPr>
      <xdr:spPr>
        <a:xfrm>
          <a:off x="13436111" y="1694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51340</xdr:rowOff>
    </xdr:from>
    <xdr:to>
      <xdr:col>67</xdr:col>
      <xdr:colOff>101600</xdr:colOff>
      <xdr:row>98</xdr:row>
      <xdr:rowOff>152940</xdr:rowOff>
    </xdr:to>
    <xdr:sp macro="" textlink="">
      <xdr:nvSpPr>
        <xdr:cNvPr id="700" name="楕円 699"/>
        <xdr:cNvSpPr/>
      </xdr:nvSpPr>
      <xdr:spPr>
        <a:xfrm>
          <a:off x="12763500" y="168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144067</xdr:rowOff>
    </xdr:from>
    <xdr:ext cx="534377" cy="259045"/>
    <xdr:sp macro="" textlink="">
      <xdr:nvSpPr>
        <xdr:cNvPr id="701" name="テキスト ボックス 700"/>
        <xdr:cNvSpPr txBox="1"/>
      </xdr:nvSpPr>
      <xdr:spPr>
        <a:xfrm>
          <a:off x="12547111" y="1694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13132</xdr:rowOff>
    </xdr:from>
    <xdr:to>
      <xdr:col>111</xdr:col>
      <xdr:colOff>177800</xdr:colOff>
      <xdr:row>59</xdr:row>
      <xdr:rowOff>44450</xdr:rowOff>
    </xdr:to>
    <xdr:cxnSp macro="">
      <xdr:nvCxnSpPr>
        <xdr:cNvPr id="788" name="直線コネクタ 787"/>
        <xdr:cNvCxnSpPr/>
      </xdr:nvCxnSpPr>
      <xdr:spPr>
        <a:xfrm>
          <a:off x="20434300" y="1012868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13132</xdr:rowOff>
    </xdr:from>
    <xdr:to>
      <xdr:col>107</xdr:col>
      <xdr:colOff>50800</xdr:colOff>
      <xdr:row>59</xdr:row>
      <xdr:rowOff>44450</xdr:rowOff>
    </xdr:to>
    <xdr:cxnSp macro="">
      <xdr:nvCxnSpPr>
        <xdr:cNvPr id="791" name="直線コネクタ 790"/>
        <xdr:cNvCxnSpPr/>
      </xdr:nvCxnSpPr>
      <xdr:spPr>
        <a:xfrm flipV="1">
          <a:off x="19545300" y="1012868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133782</xdr:rowOff>
    </xdr:from>
    <xdr:to>
      <xdr:col>107</xdr:col>
      <xdr:colOff>101600</xdr:colOff>
      <xdr:row>59</xdr:row>
      <xdr:rowOff>63932</xdr:rowOff>
    </xdr:to>
    <xdr:sp macro="" textlink="">
      <xdr:nvSpPr>
        <xdr:cNvPr id="808" name="楕円 807"/>
        <xdr:cNvSpPr/>
      </xdr:nvSpPr>
      <xdr:spPr>
        <a:xfrm>
          <a:off x="20383500" y="100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55059</xdr:rowOff>
    </xdr:from>
    <xdr:ext cx="378565" cy="259045"/>
    <xdr:sp macro="" textlink="">
      <xdr:nvSpPr>
        <xdr:cNvPr id="809" name="テキスト ボックス 808"/>
        <xdr:cNvSpPr txBox="1"/>
      </xdr:nvSpPr>
      <xdr:spPr>
        <a:xfrm>
          <a:off x="20245017" y="101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8615</xdr:rowOff>
    </xdr:from>
    <xdr:to>
      <xdr:col>116</xdr:col>
      <xdr:colOff>63500</xdr:colOff>
      <xdr:row>78</xdr:row>
      <xdr:rowOff>13905</xdr:rowOff>
    </xdr:to>
    <xdr:cxnSp macro="">
      <xdr:nvCxnSpPr>
        <xdr:cNvPr id="845" name="直線コネクタ 844"/>
        <xdr:cNvCxnSpPr/>
      </xdr:nvCxnSpPr>
      <xdr:spPr>
        <a:xfrm>
          <a:off x="21323300" y="13381715"/>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141953</xdr:rowOff>
    </xdr:from>
    <xdr:to>
      <xdr:col>111</xdr:col>
      <xdr:colOff>177800</xdr:colOff>
      <xdr:row>78</xdr:row>
      <xdr:rowOff>8615</xdr:rowOff>
    </xdr:to>
    <xdr:cxnSp macro="">
      <xdr:nvCxnSpPr>
        <xdr:cNvPr id="848" name="直線コネクタ 847"/>
        <xdr:cNvCxnSpPr/>
      </xdr:nvCxnSpPr>
      <xdr:spPr>
        <a:xfrm>
          <a:off x="20434300" y="13343603"/>
          <a:ext cx="889000" cy="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141953</xdr:rowOff>
    </xdr:from>
    <xdr:to>
      <xdr:col>107</xdr:col>
      <xdr:colOff>50800</xdr:colOff>
      <xdr:row>78</xdr:row>
      <xdr:rowOff>35426</xdr:rowOff>
    </xdr:to>
    <xdr:cxnSp macro="">
      <xdr:nvCxnSpPr>
        <xdr:cNvPr id="851" name="直線コネクタ 850"/>
        <xdr:cNvCxnSpPr/>
      </xdr:nvCxnSpPr>
      <xdr:spPr>
        <a:xfrm flipV="1">
          <a:off x="19545300" y="13343603"/>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35426</xdr:rowOff>
    </xdr:from>
    <xdr:to>
      <xdr:col>102</xdr:col>
      <xdr:colOff>114300</xdr:colOff>
      <xdr:row>78</xdr:row>
      <xdr:rowOff>84258</xdr:rowOff>
    </xdr:to>
    <xdr:cxnSp macro="">
      <xdr:nvCxnSpPr>
        <xdr:cNvPr id="854" name="直線コネクタ 853"/>
        <xdr:cNvCxnSpPr/>
      </xdr:nvCxnSpPr>
      <xdr:spPr>
        <a:xfrm flipV="1">
          <a:off x="18656300" y="13408526"/>
          <a:ext cx="889000" cy="4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134555</xdr:rowOff>
    </xdr:from>
    <xdr:to>
      <xdr:col>116</xdr:col>
      <xdr:colOff>114300</xdr:colOff>
      <xdr:row>78</xdr:row>
      <xdr:rowOff>64705</xdr:rowOff>
    </xdr:to>
    <xdr:sp macro="" textlink="">
      <xdr:nvSpPr>
        <xdr:cNvPr id="864" name="楕円 863"/>
        <xdr:cNvSpPr/>
      </xdr:nvSpPr>
      <xdr:spPr>
        <a:xfrm>
          <a:off x="22110700" y="1333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112982</xdr:rowOff>
    </xdr:from>
    <xdr:ext cx="534377" cy="259045"/>
    <xdr:sp macro="" textlink="">
      <xdr:nvSpPr>
        <xdr:cNvPr id="865" name="繰出金該当値テキスト"/>
        <xdr:cNvSpPr txBox="1"/>
      </xdr:nvSpPr>
      <xdr:spPr>
        <a:xfrm>
          <a:off x="22212300" y="1331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129265</xdr:rowOff>
    </xdr:from>
    <xdr:to>
      <xdr:col>112</xdr:col>
      <xdr:colOff>38100</xdr:colOff>
      <xdr:row>78</xdr:row>
      <xdr:rowOff>59415</xdr:rowOff>
    </xdr:to>
    <xdr:sp macro="" textlink="">
      <xdr:nvSpPr>
        <xdr:cNvPr id="866" name="楕円 865"/>
        <xdr:cNvSpPr/>
      </xdr:nvSpPr>
      <xdr:spPr>
        <a:xfrm>
          <a:off x="21272500" y="133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50542</xdr:rowOff>
    </xdr:from>
    <xdr:ext cx="534377" cy="259045"/>
    <xdr:sp macro="" textlink="">
      <xdr:nvSpPr>
        <xdr:cNvPr id="867" name="テキスト ボックス 866"/>
        <xdr:cNvSpPr txBox="1"/>
      </xdr:nvSpPr>
      <xdr:spPr>
        <a:xfrm>
          <a:off x="21056111" y="1342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91153</xdr:rowOff>
    </xdr:from>
    <xdr:to>
      <xdr:col>107</xdr:col>
      <xdr:colOff>101600</xdr:colOff>
      <xdr:row>78</xdr:row>
      <xdr:rowOff>21303</xdr:rowOff>
    </xdr:to>
    <xdr:sp macro="" textlink="">
      <xdr:nvSpPr>
        <xdr:cNvPr id="868" name="楕円 867"/>
        <xdr:cNvSpPr/>
      </xdr:nvSpPr>
      <xdr:spPr>
        <a:xfrm>
          <a:off x="20383500" y="132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12430</xdr:rowOff>
    </xdr:from>
    <xdr:ext cx="534377" cy="259045"/>
    <xdr:sp macro="" textlink="">
      <xdr:nvSpPr>
        <xdr:cNvPr id="869" name="テキスト ボックス 868"/>
        <xdr:cNvSpPr txBox="1"/>
      </xdr:nvSpPr>
      <xdr:spPr>
        <a:xfrm>
          <a:off x="20167111" y="133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156076</xdr:rowOff>
    </xdr:from>
    <xdr:to>
      <xdr:col>102</xdr:col>
      <xdr:colOff>165100</xdr:colOff>
      <xdr:row>78</xdr:row>
      <xdr:rowOff>86226</xdr:rowOff>
    </xdr:to>
    <xdr:sp macro="" textlink="">
      <xdr:nvSpPr>
        <xdr:cNvPr id="870" name="楕円 869"/>
        <xdr:cNvSpPr/>
      </xdr:nvSpPr>
      <xdr:spPr>
        <a:xfrm>
          <a:off x="19494500" y="133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77353</xdr:rowOff>
    </xdr:from>
    <xdr:ext cx="534377" cy="259045"/>
    <xdr:sp macro="" textlink="">
      <xdr:nvSpPr>
        <xdr:cNvPr id="871" name="テキスト ボックス 870"/>
        <xdr:cNvSpPr txBox="1"/>
      </xdr:nvSpPr>
      <xdr:spPr>
        <a:xfrm>
          <a:off x="19278111" y="1345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33458</xdr:rowOff>
    </xdr:from>
    <xdr:to>
      <xdr:col>98</xdr:col>
      <xdr:colOff>38100</xdr:colOff>
      <xdr:row>78</xdr:row>
      <xdr:rowOff>135058</xdr:rowOff>
    </xdr:to>
    <xdr:sp macro="" textlink="">
      <xdr:nvSpPr>
        <xdr:cNvPr id="872" name="楕円 871"/>
        <xdr:cNvSpPr/>
      </xdr:nvSpPr>
      <xdr:spPr>
        <a:xfrm>
          <a:off x="18605500" y="134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126185</xdr:rowOff>
    </xdr:from>
    <xdr:ext cx="534377" cy="259045"/>
    <xdr:sp macro="" textlink="">
      <xdr:nvSpPr>
        <xdr:cNvPr id="873" name="テキスト ボックス 872"/>
        <xdr:cNvSpPr txBox="1"/>
      </xdr:nvSpPr>
      <xdr:spPr>
        <a:xfrm>
          <a:off x="18389111" y="1349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性質別の歳出は、おおよそ類似団体と比較してコストが低くなっている状況である。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しかし、扶助費、災害復旧事業については、人口増加の影響や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年熊本地震の影響</a:t>
          </a:r>
          <a:r>
            <a:rPr kumimoji="1" lang="ja-JP" altLang="en-US" sz="1300">
              <a:latin typeface="ＭＳ Ｐゴシック" panose="020B0600070205080204" pitchFamily="50" charset="-128"/>
              <a:ea typeface="ＭＳ Ｐゴシック" panose="020B0600070205080204" pitchFamily="50" charset="-128"/>
            </a:rPr>
            <a:t>により、類似団体平均を大きく上回っている。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具体的には、扶助費は近年人口増加とともに子どもの数が増えたことに伴い、施設型給付費扶助や児童手当扶助等の額が膨らみ</a:t>
          </a:r>
          <a:r>
            <a:rPr kumimoji="1" lang="en-US" altLang="ja-JP" sz="1300">
              <a:latin typeface="ＭＳ Ｐゴシック" panose="020B0600070205080204" pitchFamily="50" charset="-128"/>
              <a:ea typeface="ＭＳ Ｐゴシック" panose="020B0600070205080204" pitchFamily="50" charset="-128"/>
            </a:rPr>
            <a:t>90,573</a:t>
          </a:r>
          <a:r>
            <a:rPr kumimoji="1" lang="ja-JP" altLang="en-US" sz="1300">
              <a:latin typeface="ＭＳ Ｐゴシック" panose="020B0600070205080204" pitchFamily="50" charset="-128"/>
              <a:ea typeface="ＭＳ Ｐゴシック" panose="020B0600070205080204" pitchFamily="50" charset="-128"/>
            </a:rPr>
            <a:t>円と住民一人当たりのコストが高くなっている。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53,393</a:t>
          </a:r>
          <a:r>
            <a:rPr kumimoji="1" lang="ja-JP" altLang="en-US" sz="1300">
              <a:latin typeface="ＭＳ Ｐゴシック" panose="020B0600070205080204" pitchFamily="50" charset="-128"/>
              <a:ea typeface="ＭＳ Ｐゴシック" panose="020B0600070205080204" pitchFamily="50" charset="-128"/>
            </a:rPr>
            <a:t>円と平成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52,462</a:t>
          </a:r>
          <a:r>
            <a:rPr kumimoji="1" lang="ja-JP" altLang="en-US" sz="1300">
              <a:latin typeface="ＭＳ Ｐゴシック" panose="020B0600070205080204" pitchFamily="50" charset="-128"/>
              <a:ea typeface="ＭＳ Ｐゴシック" panose="020B0600070205080204" pitchFamily="50" charset="-128"/>
            </a:rPr>
            <a:t>円低くなったものの、類似団体と比較して</a:t>
          </a:r>
          <a:r>
            <a:rPr kumimoji="1" lang="en-US" altLang="ja-JP" sz="1300">
              <a:latin typeface="ＭＳ Ｐゴシック" panose="020B0600070205080204" pitchFamily="50" charset="-128"/>
              <a:ea typeface="ＭＳ Ｐゴシック" panose="020B0600070205080204" pitchFamily="50" charset="-128"/>
            </a:rPr>
            <a:t>40,770</a:t>
          </a:r>
          <a:r>
            <a:rPr kumimoji="1" lang="ja-JP" altLang="en-US" sz="1300">
              <a:latin typeface="ＭＳ Ｐゴシック" panose="020B0600070205080204" pitchFamily="50" charset="-128"/>
              <a:ea typeface="ＭＳ Ｐゴシック" panose="020B0600070205080204" pitchFamily="50" charset="-128"/>
            </a:rPr>
            <a:t>円高い状況となっている。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9,426
9,358
16.65
5,755,025
5,222,331
43,195
2,612,140
7,094,612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78740</xdr:rowOff>
    </xdr:from>
    <xdr:to>
      <xdr:col>24</xdr:col>
      <xdr:colOff>63500</xdr:colOff>
      <xdr:row>38</xdr:row>
      <xdr:rowOff>106553</xdr:rowOff>
    </xdr:to>
    <xdr:cxnSp macro="">
      <xdr:nvCxnSpPr>
        <xdr:cNvPr id="61" name="直線コネクタ 60"/>
        <xdr:cNvCxnSpPr/>
      </xdr:nvCxnSpPr>
      <xdr:spPr>
        <a:xfrm>
          <a:off x="3797300" y="6593840"/>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73025</xdr:rowOff>
    </xdr:from>
    <xdr:to>
      <xdr:col>19</xdr:col>
      <xdr:colOff>177800</xdr:colOff>
      <xdr:row>38</xdr:row>
      <xdr:rowOff>78740</xdr:rowOff>
    </xdr:to>
    <xdr:cxnSp macro="">
      <xdr:nvCxnSpPr>
        <xdr:cNvPr id="64" name="直線コネクタ 63"/>
        <xdr:cNvCxnSpPr/>
      </xdr:nvCxnSpPr>
      <xdr:spPr>
        <a:xfrm>
          <a:off x="2908300" y="65881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6477</xdr:rowOff>
    </xdr:from>
    <xdr:to>
      <xdr:col>15</xdr:col>
      <xdr:colOff>50800</xdr:colOff>
      <xdr:row>38</xdr:row>
      <xdr:rowOff>73025</xdr:rowOff>
    </xdr:to>
    <xdr:cxnSp macro="">
      <xdr:nvCxnSpPr>
        <xdr:cNvPr id="67" name="直線コネクタ 66"/>
        <xdr:cNvCxnSpPr/>
      </xdr:nvCxnSpPr>
      <xdr:spPr>
        <a:xfrm>
          <a:off x="2019300" y="6521577"/>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6477</xdr:rowOff>
    </xdr:from>
    <xdr:to>
      <xdr:col>10</xdr:col>
      <xdr:colOff>114300</xdr:colOff>
      <xdr:row>38</xdr:row>
      <xdr:rowOff>27178</xdr:rowOff>
    </xdr:to>
    <xdr:cxnSp macro="">
      <xdr:nvCxnSpPr>
        <xdr:cNvPr id="70" name="直線コネクタ 69"/>
        <xdr:cNvCxnSpPr/>
      </xdr:nvCxnSpPr>
      <xdr:spPr>
        <a:xfrm flipV="1">
          <a:off x="1130300" y="6521577"/>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55753</xdr:rowOff>
    </xdr:from>
    <xdr:to>
      <xdr:col>24</xdr:col>
      <xdr:colOff>114300</xdr:colOff>
      <xdr:row>38</xdr:row>
      <xdr:rowOff>157353</xdr:rowOff>
    </xdr:to>
    <xdr:sp macro="" textlink="">
      <xdr:nvSpPr>
        <xdr:cNvPr id="80" name="楕円 79"/>
        <xdr:cNvSpPr/>
      </xdr:nvSpPr>
      <xdr:spPr>
        <a:xfrm>
          <a:off x="45847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142130</xdr:rowOff>
    </xdr:from>
    <xdr:ext cx="469744" cy="259045"/>
    <xdr:sp macro="" textlink="">
      <xdr:nvSpPr>
        <xdr:cNvPr id="81" name="議会費該当値テキスト"/>
        <xdr:cNvSpPr txBox="1"/>
      </xdr:nvSpPr>
      <xdr:spPr>
        <a:xfrm>
          <a:off x="4686300" y="648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27940</xdr:rowOff>
    </xdr:from>
    <xdr:to>
      <xdr:col>20</xdr:col>
      <xdr:colOff>38100</xdr:colOff>
      <xdr:row>38</xdr:row>
      <xdr:rowOff>129540</xdr:rowOff>
    </xdr:to>
    <xdr:sp macro="" textlink="">
      <xdr:nvSpPr>
        <xdr:cNvPr id="82" name="楕円 81"/>
        <xdr:cNvSpPr/>
      </xdr:nvSpPr>
      <xdr:spPr>
        <a:xfrm>
          <a:off x="3746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120667</xdr:rowOff>
    </xdr:from>
    <xdr:ext cx="469744" cy="259045"/>
    <xdr:sp macro="" textlink="">
      <xdr:nvSpPr>
        <xdr:cNvPr id="83" name="テキスト ボックス 82"/>
        <xdr:cNvSpPr txBox="1"/>
      </xdr:nvSpPr>
      <xdr:spPr>
        <a:xfrm>
          <a:off x="3562428"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22225</xdr:rowOff>
    </xdr:from>
    <xdr:to>
      <xdr:col>15</xdr:col>
      <xdr:colOff>101600</xdr:colOff>
      <xdr:row>38</xdr:row>
      <xdr:rowOff>123825</xdr:rowOff>
    </xdr:to>
    <xdr:sp macro="" textlink="">
      <xdr:nvSpPr>
        <xdr:cNvPr id="84" name="楕円 83"/>
        <xdr:cNvSpPr/>
      </xdr:nvSpPr>
      <xdr:spPr>
        <a:xfrm>
          <a:off x="2857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114952</xdr:rowOff>
    </xdr:from>
    <xdr:ext cx="469744" cy="259045"/>
    <xdr:sp macro="" textlink="">
      <xdr:nvSpPr>
        <xdr:cNvPr id="85" name="テキスト ボックス 84"/>
        <xdr:cNvSpPr txBox="1"/>
      </xdr:nvSpPr>
      <xdr:spPr>
        <a:xfrm>
          <a:off x="2673428" y="663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127127</xdr:rowOff>
    </xdr:from>
    <xdr:to>
      <xdr:col>10</xdr:col>
      <xdr:colOff>165100</xdr:colOff>
      <xdr:row>38</xdr:row>
      <xdr:rowOff>57277</xdr:rowOff>
    </xdr:to>
    <xdr:sp macro="" textlink="">
      <xdr:nvSpPr>
        <xdr:cNvPr id="86" name="楕円 85"/>
        <xdr:cNvSpPr/>
      </xdr:nvSpPr>
      <xdr:spPr>
        <a:xfrm>
          <a:off x="1968500" y="64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48404</xdr:rowOff>
    </xdr:from>
    <xdr:ext cx="469744" cy="259045"/>
    <xdr:sp macro="" textlink="">
      <xdr:nvSpPr>
        <xdr:cNvPr id="87" name="テキスト ボックス 86"/>
        <xdr:cNvSpPr txBox="1"/>
      </xdr:nvSpPr>
      <xdr:spPr>
        <a:xfrm>
          <a:off x="1784428" y="656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147828</xdr:rowOff>
    </xdr:from>
    <xdr:to>
      <xdr:col>6</xdr:col>
      <xdr:colOff>38100</xdr:colOff>
      <xdr:row>38</xdr:row>
      <xdr:rowOff>77978</xdr:rowOff>
    </xdr:to>
    <xdr:sp macro="" textlink="">
      <xdr:nvSpPr>
        <xdr:cNvPr id="88" name="楕円 87"/>
        <xdr:cNvSpPr/>
      </xdr:nvSpPr>
      <xdr:spPr>
        <a:xfrm>
          <a:off x="1079500" y="649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69105</xdr:rowOff>
    </xdr:from>
    <xdr:ext cx="469744" cy="259045"/>
    <xdr:sp macro="" textlink="">
      <xdr:nvSpPr>
        <xdr:cNvPr id="89" name="テキスト ボックス 88"/>
        <xdr:cNvSpPr txBox="1"/>
      </xdr:nvSpPr>
      <xdr:spPr>
        <a:xfrm>
          <a:off x="895428" y="658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80437</xdr:rowOff>
    </xdr:from>
    <xdr:to>
      <xdr:col>24</xdr:col>
      <xdr:colOff>63500</xdr:colOff>
      <xdr:row>58</xdr:row>
      <xdr:rowOff>126747</xdr:rowOff>
    </xdr:to>
    <xdr:cxnSp macro="">
      <xdr:nvCxnSpPr>
        <xdr:cNvPr id="118" name="直線コネクタ 117"/>
        <xdr:cNvCxnSpPr/>
      </xdr:nvCxnSpPr>
      <xdr:spPr>
        <a:xfrm>
          <a:off x="3797300" y="10024537"/>
          <a:ext cx="838200" cy="4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80437</xdr:rowOff>
    </xdr:from>
    <xdr:to>
      <xdr:col>19</xdr:col>
      <xdr:colOff>177800</xdr:colOff>
      <xdr:row>58</xdr:row>
      <xdr:rowOff>110164</xdr:rowOff>
    </xdr:to>
    <xdr:cxnSp macro="">
      <xdr:nvCxnSpPr>
        <xdr:cNvPr id="121" name="直線コネクタ 120"/>
        <xdr:cNvCxnSpPr/>
      </xdr:nvCxnSpPr>
      <xdr:spPr>
        <a:xfrm flipV="1">
          <a:off x="2908300" y="10024537"/>
          <a:ext cx="889000" cy="2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110164</xdr:rowOff>
    </xdr:from>
    <xdr:to>
      <xdr:col>15</xdr:col>
      <xdr:colOff>50800</xdr:colOff>
      <xdr:row>58</xdr:row>
      <xdr:rowOff>119978</xdr:rowOff>
    </xdr:to>
    <xdr:cxnSp macro="">
      <xdr:nvCxnSpPr>
        <xdr:cNvPr id="124" name="直線コネクタ 123"/>
        <xdr:cNvCxnSpPr/>
      </xdr:nvCxnSpPr>
      <xdr:spPr>
        <a:xfrm flipV="1">
          <a:off x="2019300" y="10054264"/>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119978</xdr:rowOff>
    </xdr:from>
    <xdr:to>
      <xdr:col>10</xdr:col>
      <xdr:colOff>114300</xdr:colOff>
      <xdr:row>58</xdr:row>
      <xdr:rowOff>132208</xdr:rowOff>
    </xdr:to>
    <xdr:cxnSp macro="">
      <xdr:nvCxnSpPr>
        <xdr:cNvPr id="127" name="直線コネクタ 126"/>
        <xdr:cNvCxnSpPr/>
      </xdr:nvCxnSpPr>
      <xdr:spPr>
        <a:xfrm flipV="1">
          <a:off x="1130300" y="1006407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75947</xdr:rowOff>
    </xdr:from>
    <xdr:to>
      <xdr:col>24</xdr:col>
      <xdr:colOff>114300</xdr:colOff>
      <xdr:row>59</xdr:row>
      <xdr:rowOff>6097</xdr:rowOff>
    </xdr:to>
    <xdr:sp macro="" textlink="">
      <xdr:nvSpPr>
        <xdr:cNvPr id="137" name="楕円 136"/>
        <xdr:cNvSpPr/>
      </xdr:nvSpPr>
      <xdr:spPr>
        <a:xfrm>
          <a:off x="4584700" y="100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162324</xdr:rowOff>
    </xdr:from>
    <xdr:ext cx="534377" cy="259045"/>
    <xdr:sp macro="" textlink="">
      <xdr:nvSpPr>
        <xdr:cNvPr id="138" name="総務費該当値テキスト"/>
        <xdr:cNvSpPr txBox="1"/>
      </xdr:nvSpPr>
      <xdr:spPr>
        <a:xfrm>
          <a:off x="4686300" y="993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29637</xdr:rowOff>
    </xdr:from>
    <xdr:to>
      <xdr:col>20</xdr:col>
      <xdr:colOff>38100</xdr:colOff>
      <xdr:row>58</xdr:row>
      <xdr:rowOff>131237</xdr:rowOff>
    </xdr:to>
    <xdr:sp macro="" textlink="">
      <xdr:nvSpPr>
        <xdr:cNvPr id="139" name="楕円 138"/>
        <xdr:cNvSpPr/>
      </xdr:nvSpPr>
      <xdr:spPr>
        <a:xfrm>
          <a:off x="3746500" y="99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122364</xdr:rowOff>
    </xdr:from>
    <xdr:ext cx="599010" cy="259045"/>
    <xdr:sp macro="" textlink="">
      <xdr:nvSpPr>
        <xdr:cNvPr id="140" name="テキスト ボックス 139"/>
        <xdr:cNvSpPr txBox="1"/>
      </xdr:nvSpPr>
      <xdr:spPr>
        <a:xfrm>
          <a:off x="3497795" y="1006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59364</xdr:rowOff>
    </xdr:from>
    <xdr:to>
      <xdr:col>15</xdr:col>
      <xdr:colOff>101600</xdr:colOff>
      <xdr:row>58</xdr:row>
      <xdr:rowOff>160964</xdr:rowOff>
    </xdr:to>
    <xdr:sp macro="" textlink="">
      <xdr:nvSpPr>
        <xdr:cNvPr id="141" name="楕円 140"/>
        <xdr:cNvSpPr/>
      </xdr:nvSpPr>
      <xdr:spPr>
        <a:xfrm>
          <a:off x="2857500" y="1000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152091</xdr:rowOff>
    </xdr:from>
    <xdr:ext cx="534377" cy="259045"/>
    <xdr:sp macro="" textlink="">
      <xdr:nvSpPr>
        <xdr:cNvPr id="142" name="テキスト ボックス 141"/>
        <xdr:cNvSpPr txBox="1"/>
      </xdr:nvSpPr>
      <xdr:spPr>
        <a:xfrm>
          <a:off x="2641111" y="100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69178</xdr:rowOff>
    </xdr:from>
    <xdr:to>
      <xdr:col>10</xdr:col>
      <xdr:colOff>165100</xdr:colOff>
      <xdr:row>58</xdr:row>
      <xdr:rowOff>170778</xdr:rowOff>
    </xdr:to>
    <xdr:sp macro="" textlink="">
      <xdr:nvSpPr>
        <xdr:cNvPr id="143" name="楕円 142"/>
        <xdr:cNvSpPr/>
      </xdr:nvSpPr>
      <xdr:spPr>
        <a:xfrm>
          <a:off x="1968500" y="100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161905</xdr:rowOff>
    </xdr:from>
    <xdr:ext cx="534377" cy="259045"/>
    <xdr:sp macro="" textlink="">
      <xdr:nvSpPr>
        <xdr:cNvPr id="144" name="テキスト ボックス 143"/>
        <xdr:cNvSpPr txBox="1"/>
      </xdr:nvSpPr>
      <xdr:spPr>
        <a:xfrm>
          <a:off x="1752111" y="101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81408</xdr:rowOff>
    </xdr:from>
    <xdr:to>
      <xdr:col>6</xdr:col>
      <xdr:colOff>38100</xdr:colOff>
      <xdr:row>59</xdr:row>
      <xdr:rowOff>11558</xdr:rowOff>
    </xdr:to>
    <xdr:sp macro="" textlink="">
      <xdr:nvSpPr>
        <xdr:cNvPr id="145" name="楕円 144"/>
        <xdr:cNvSpPr/>
      </xdr:nvSpPr>
      <xdr:spPr>
        <a:xfrm>
          <a:off x="1079500" y="100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2685</xdr:rowOff>
    </xdr:from>
    <xdr:ext cx="534377" cy="259045"/>
    <xdr:sp macro="" textlink="">
      <xdr:nvSpPr>
        <xdr:cNvPr id="146" name="テキスト ボックス 145"/>
        <xdr:cNvSpPr txBox="1"/>
      </xdr:nvSpPr>
      <xdr:spPr>
        <a:xfrm>
          <a:off x="863111" y="1011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23669</xdr:rowOff>
    </xdr:from>
    <xdr:to>
      <xdr:col>24</xdr:col>
      <xdr:colOff>63500</xdr:colOff>
      <xdr:row>75</xdr:row>
      <xdr:rowOff>134323</xdr:rowOff>
    </xdr:to>
    <xdr:cxnSp macro="">
      <xdr:nvCxnSpPr>
        <xdr:cNvPr id="178" name="直線コネクタ 177"/>
        <xdr:cNvCxnSpPr/>
      </xdr:nvCxnSpPr>
      <xdr:spPr>
        <a:xfrm flipV="1">
          <a:off x="3797300" y="12882419"/>
          <a:ext cx="838200" cy="1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135748</xdr:rowOff>
    </xdr:from>
    <xdr:to>
      <xdr:col>19</xdr:col>
      <xdr:colOff>177800</xdr:colOff>
      <xdr:row>75</xdr:row>
      <xdr:rowOff>134323</xdr:rowOff>
    </xdr:to>
    <xdr:cxnSp macro="">
      <xdr:nvCxnSpPr>
        <xdr:cNvPr id="181" name="直線コネクタ 180"/>
        <xdr:cNvCxnSpPr/>
      </xdr:nvCxnSpPr>
      <xdr:spPr>
        <a:xfrm>
          <a:off x="2908300" y="12823048"/>
          <a:ext cx="889000" cy="17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135748</xdr:rowOff>
    </xdr:from>
    <xdr:to>
      <xdr:col>15</xdr:col>
      <xdr:colOff>50800</xdr:colOff>
      <xdr:row>76</xdr:row>
      <xdr:rowOff>38844</xdr:rowOff>
    </xdr:to>
    <xdr:cxnSp macro="">
      <xdr:nvCxnSpPr>
        <xdr:cNvPr id="184" name="直線コネクタ 183"/>
        <xdr:cNvCxnSpPr/>
      </xdr:nvCxnSpPr>
      <xdr:spPr>
        <a:xfrm flipV="1">
          <a:off x="2019300" y="12823048"/>
          <a:ext cx="889000" cy="24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38844</xdr:rowOff>
    </xdr:from>
    <xdr:to>
      <xdr:col>10</xdr:col>
      <xdr:colOff>114300</xdr:colOff>
      <xdr:row>77</xdr:row>
      <xdr:rowOff>82366</xdr:rowOff>
    </xdr:to>
    <xdr:cxnSp macro="">
      <xdr:nvCxnSpPr>
        <xdr:cNvPr id="187" name="直線コネクタ 186"/>
        <xdr:cNvCxnSpPr/>
      </xdr:nvCxnSpPr>
      <xdr:spPr>
        <a:xfrm flipV="1">
          <a:off x="1130300" y="13069044"/>
          <a:ext cx="889000" cy="2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144319</xdr:rowOff>
    </xdr:from>
    <xdr:to>
      <xdr:col>24</xdr:col>
      <xdr:colOff>114300</xdr:colOff>
      <xdr:row>75</xdr:row>
      <xdr:rowOff>74469</xdr:rowOff>
    </xdr:to>
    <xdr:sp macro="" textlink="">
      <xdr:nvSpPr>
        <xdr:cNvPr id="197" name="楕円 196"/>
        <xdr:cNvSpPr/>
      </xdr:nvSpPr>
      <xdr:spPr>
        <a:xfrm>
          <a:off x="4584700" y="128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122746</xdr:rowOff>
    </xdr:from>
    <xdr:ext cx="599010" cy="259045"/>
    <xdr:sp macro="" textlink="">
      <xdr:nvSpPr>
        <xdr:cNvPr id="198" name="民生費該当値テキスト"/>
        <xdr:cNvSpPr txBox="1"/>
      </xdr:nvSpPr>
      <xdr:spPr>
        <a:xfrm>
          <a:off x="4686300" y="1281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83523</xdr:rowOff>
    </xdr:from>
    <xdr:to>
      <xdr:col>20</xdr:col>
      <xdr:colOff>38100</xdr:colOff>
      <xdr:row>76</xdr:row>
      <xdr:rowOff>13674</xdr:rowOff>
    </xdr:to>
    <xdr:sp macro="" textlink="">
      <xdr:nvSpPr>
        <xdr:cNvPr id="199" name="楕円 198"/>
        <xdr:cNvSpPr/>
      </xdr:nvSpPr>
      <xdr:spPr>
        <a:xfrm>
          <a:off x="3746500" y="129422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4799</xdr:rowOff>
    </xdr:from>
    <xdr:ext cx="599010" cy="259045"/>
    <xdr:sp macro="" textlink="">
      <xdr:nvSpPr>
        <xdr:cNvPr id="200" name="テキスト ボックス 199"/>
        <xdr:cNvSpPr txBox="1"/>
      </xdr:nvSpPr>
      <xdr:spPr>
        <a:xfrm>
          <a:off x="3497795" y="1303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84948</xdr:rowOff>
    </xdr:from>
    <xdr:to>
      <xdr:col>15</xdr:col>
      <xdr:colOff>101600</xdr:colOff>
      <xdr:row>75</xdr:row>
      <xdr:rowOff>15098</xdr:rowOff>
    </xdr:to>
    <xdr:sp macro="" textlink="">
      <xdr:nvSpPr>
        <xdr:cNvPr id="201" name="楕円 200"/>
        <xdr:cNvSpPr/>
      </xdr:nvSpPr>
      <xdr:spPr>
        <a:xfrm>
          <a:off x="2857500" y="127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31625</xdr:rowOff>
    </xdr:from>
    <xdr:ext cx="599010" cy="259045"/>
    <xdr:sp macro="" textlink="">
      <xdr:nvSpPr>
        <xdr:cNvPr id="202" name="テキスト ボックス 201"/>
        <xdr:cNvSpPr txBox="1"/>
      </xdr:nvSpPr>
      <xdr:spPr>
        <a:xfrm>
          <a:off x="2608795" y="1254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159494</xdr:rowOff>
    </xdr:from>
    <xdr:to>
      <xdr:col>10</xdr:col>
      <xdr:colOff>165100</xdr:colOff>
      <xdr:row>76</xdr:row>
      <xdr:rowOff>89644</xdr:rowOff>
    </xdr:to>
    <xdr:sp macro="" textlink="">
      <xdr:nvSpPr>
        <xdr:cNvPr id="203" name="楕円 202"/>
        <xdr:cNvSpPr/>
      </xdr:nvSpPr>
      <xdr:spPr>
        <a:xfrm>
          <a:off x="1968500" y="1301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80771</xdr:rowOff>
    </xdr:from>
    <xdr:ext cx="599010" cy="259045"/>
    <xdr:sp macro="" textlink="">
      <xdr:nvSpPr>
        <xdr:cNvPr id="204" name="テキスト ボックス 203"/>
        <xdr:cNvSpPr txBox="1"/>
      </xdr:nvSpPr>
      <xdr:spPr>
        <a:xfrm>
          <a:off x="1719795" y="1311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31566</xdr:rowOff>
    </xdr:from>
    <xdr:to>
      <xdr:col>6</xdr:col>
      <xdr:colOff>38100</xdr:colOff>
      <xdr:row>77</xdr:row>
      <xdr:rowOff>133166</xdr:rowOff>
    </xdr:to>
    <xdr:sp macro="" textlink="">
      <xdr:nvSpPr>
        <xdr:cNvPr id="205" name="楕円 204"/>
        <xdr:cNvSpPr/>
      </xdr:nvSpPr>
      <xdr:spPr>
        <a:xfrm>
          <a:off x="1079500" y="132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124293</xdr:rowOff>
    </xdr:from>
    <xdr:ext cx="599010" cy="259045"/>
    <xdr:sp macro="" textlink="">
      <xdr:nvSpPr>
        <xdr:cNvPr id="206" name="テキスト ボックス 205"/>
        <xdr:cNvSpPr txBox="1"/>
      </xdr:nvSpPr>
      <xdr:spPr>
        <a:xfrm>
          <a:off x="830795" y="1332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42109</xdr:rowOff>
    </xdr:from>
    <xdr:to>
      <xdr:col>24</xdr:col>
      <xdr:colOff>63500</xdr:colOff>
      <xdr:row>98</xdr:row>
      <xdr:rowOff>134181</xdr:rowOff>
    </xdr:to>
    <xdr:cxnSp macro="">
      <xdr:nvCxnSpPr>
        <xdr:cNvPr id="235" name="直線コネクタ 234"/>
        <xdr:cNvCxnSpPr/>
      </xdr:nvCxnSpPr>
      <xdr:spPr>
        <a:xfrm>
          <a:off x="3797300" y="16672759"/>
          <a:ext cx="838200" cy="26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108800</xdr:rowOff>
    </xdr:from>
    <xdr:to>
      <xdr:col>19</xdr:col>
      <xdr:colOff>177800</xdr:colOff>
      <xdr:row>97</xdr:row>
      <xdr:rowOff>42109</xdr:rowOff>
    </xdr:to>
    <xdr:cxnSp macro="">
      <xdr:nvCxnSpPr>
        <xdr:cNvPr id="238" name="直線コネクタ 237"/>
        <xdr:cNvCxnSpPr/>
      </xdr:nvCxnSpPr>
      <xdr:spPr>
        <a:xfrm>
          <a:off x="2908300" y="16396550"/>
          <a:ext cx="889000" cy="27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108800</xdr:rowOff>
    </xdr:from>
    <xdr:to>
      <xdr:col>15</xdr:col>
      <xdr:colOff>50800</xdr:colOff>
      <xdr:row>98</xdr:row>
      <xdr:rowOff>149966</xdr:rowOff>
    </xdr:to>
    <xdr:cxnSp macro="">
      <xdr:nvCxnSpPr>
        <xdr:cNvPr id="241" name="直線コネクタ 240"/>
        <xdr:cNvCxnSpPr/>
      </xdr:nvCxnSpPr>
      <xdr:spPr>
        <a:xfrm flipV="1">
          <a:off x="2019300" y="16396550"/>
          <a:ext cx="889000" cy="5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148972</xdr:rowOff>
    </xdr:from>
    <xdr:to>
      <xdr:col>10</xdr:col>
      <xdr:colOff>114300</xdr:colOff>
      <xdr:row>98</xdr:row>
      <xdr:rowOff>149966</xdr:rowOff>
    </xdr:to>
    <xdr:cxnSp macro="">
      <xdr:nvCxnSpPr>
        <xdr:cNvPr id="244" name="直線コネクタ 243"/>
        <xdr:cNvCxnSpPr/>
      </xdr:nvCxnSpPr>
      <xdr:spPr>
        <a:xfrm>
          <a:off x="1130300" y="16951072"/>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83381</xdr:rowOff>
    </xdr:from>
    <xdr:to>
      <xdr:col>24</xdr:col>
      <xdr:colOff>114300</xdr:colOff>
      <xdr:row>99</xdr:row>
      <xdr:rowOff>13531</xdr:rowOff>
    </xdr:to>
    <xdr:sp macro="" textlink="">
      <xdr:nvSpPr>
        <xdr:cNvPr id="254" name="楕円 253"/>
        <xdr:cNvSpPr/>
      </xdr:nvSpPr>
      <xdr:spPr>
        <a:xfrm>
          <a:off x="4584700" y="1688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169758</xdr:rowOff>
    </xdr:from>
    <xdr:ext cx="534377" cy="259045"/>
    <xdr:sp macro="" textlink="">
      <xdr:nvSpPr>
        <xdr:cNvPr id="255" name="衛生費該当値テキスト"/>
        <xdr:cNvSpPr txBox="1"/>
      </xdr:nvSpPr>
      <xdr:spPr>
        <a:xfrm>
          <a:off x="4686300" y="1680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162759</xdr:rowOff>
    </xdr:from>
    <xdr:to>
      <xdr:col>20</xdr:col>
      <xdr:colOff>38100</xdr:colOff>
      <xdr:row>97</xdr:row>
      <xdr:rowOff>92909</xdr:rowOff>
    </xdr:to>
    <xdr:sp macro="" textlink="">
      <xdr:nvSpPr>
        <xdr:cNvPr id="256" name="楕円 255"/>
        <xdr:cNvSpPr/>
      </xdr:nvSpPr>
      <xdr:spPr>
        <a:xfrm>
          <a:off x="3746500" y="166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109436</xdr:rowOff>
    </xdr:from>
    <xdr:ext cx="599010" cy="259045"/>
    <xdr:sp macro="" textlink="">
      <xdr:nvSpPr>
        <xdr:cNvPr id="257" name="テキスト ボックス 256"/>
        <xdr:cNvSpPr txBox="1"/>
      </xdr:nvSpPr>
      <xdr:spPr>
        <a:xfrm>
          <a:off x="3497795" y="1639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58000</xdr:rowOff>
    </xdr:from>
    <xdr:to>
      <xdr:col>15</xdr:col>
      <xdr:colOff>101600</xdr:colOff>
      <xdr:row>95</xdr:row>
      <xdr:rowOff>159600</xdr:rowOff>
    </xdr:to>
    <xdr:sp macro="" textlink="">
      <xdr:nvSpPr>
        <xdr:cNvPr id="258" name="楕円 257"/>
        <xdr:cNvSpPr/>
      </xdr:nvSpPr>
      <xdr:spPr>
        <a:xfrm>
          <a:off x="2857500" y="163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4677</xdr:rowOff>
    </xdr:from>
    <xdr:ext cx="599010" cy="259045"/>
    <xdr:sp macro="" textlink="">
      <xdr:nvSpPr>
        <xdr:cNvPr id="259" name="テキスト ボックス 258"/>
        <xdr:cNvSpPr txBox="1"/>
      </xdr:nvSpPr>
      <xdr:spPr>
        <a:xfrm>
          <a:off x="2608795" y="1612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99166</xdr:rowOff>
    </xdr:from>
    <xdr:to>
      <xdr:col>10</xdr:col>
      <xdr:colOff>165100</xdr:colOff>
      <xdr:row>99</xdr:row>
      <xdr:rowOff>29316</xdr:rowOff>
    </xdr:to>
    <xdr:sp macro="" textlink="">
      <xdr:nvSpPr>
        <xdr:cNvPr id="260" name="楕円 259"/>
        <xdr:cNvSpPr/>
      </xdr:nvSpPr>
      <xdr:spPr>
        <a:xfrm>
          <a:off x="1968500" y="169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20443</xdr:rowOff>
    </xdr:from>
    <xdr:ext cx="534377" cy="259045"/>
    <xdr:sp macro="" textlink="">
      <xdr:nvSpPr>
        <xdr:cNvPr id="261" name="テキスト ボックス 260"/>
        <xdr:cNvSpPr txBox="1"/>
      </xdr:nvSpPr>
      <xdr:spPr>
        <a:xfrm>
          <a:off x="1752111" y="169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98172</xdr:rowOff>
    </xdr:from>
    <xdr:to>
      <xdr:col>6</xdr:col>
      <xdr:colOff>38100</xdr:colOff>
      <xdr:row>99</xdr:row>
      <xdr:rowOff>28322</xdr:rowOff>
    </xdr:to>
    <xdr:sp macro="" textlink="">
      <xdr:nvSpPr>
        <xdr:cNvPr id="262" name="楕円 261"/>
        <xdr:cNvSpPr/>
      </xdr:nvSpPr>
      <xdr:spPr>
        <a:xfrm>
          <a:off x="1079500" y="169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19449</xdr:rowOff>
    </xdr:from>
    <xdr:ext cx="534377" cy="259045"/>
    <xdr:sp macro="" textlink="">
      <xdr:nvSpPr>
        <xdr:cNvPr id="263" name="テキスト ボックス 262"/>
        <xdr:cNvSpPr txBox="1"/>
      </xdr:nvSpPr>
      <xdr:spPr>
        <a:xfrm>
          <a:off x="863111" y="169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78018</xdr:rowOff>
    </xdr:from>
    <xdr:to>
      <xdr:col>55</xdr:col>
      <xdr:colOff>0</xdr:colOff>
      <xdr:row>56</xdr:row>
      <xdr:rowOff>170498</xdr:rowOff>
    </xdr:to>
    <xdr:cxnSp macro="">
      <xdr:nvCxnSpPr>
        <xdr:cNvPr id="345" name="直線コネクタ 344"/>
        <xdr:cNvCxnSpPr/>
      </xdr:nvCxnSpPr>
      <xdr:spPr>
        <a:xfrm>
          <a:off x="9639300" y="9679218"/>
          <a:ext cx="838200" cy="9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78018</xdr:rowOff>
    </xdr:from>
    <xdr:to>
      <xdr:col>50</xdr:col>
      <xdr:colOff>114300</xdr:colOff>
      <xdr:row>56</xdr:row>
      <xdr:rowOff>131511</xdr:rowOff>
    </xdr:to>
    <xdr:cxnSp macro="">
      <xdr:nvCxnSpPr>
        <xdr:cNvPr id="348" name="直線コネクタ 347"/>
        <xdr:cNvCxnSpPr/>
      </xdr:nvCxnSpPr>
      <xdr:spPr>
        <a:xfrm flipV="1">
          <a:off x="8750300" y="9679218"/>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87591</xdr:rowOff>
    </xdr:from>
    <xdr:to>
      <xdr:col>45</xdr:col>
      <xdr:colOff>177800</xdr:colOff>
      <xdr:row>56</xdr:row>
      <xdr:rowOff>131511</xdr:rowOff>
    </xdr:to>
    <xdr:cxnSp macro="">
      <xdr:nvCxnSpPr>
        <xdr:cNvPr id="351" name="直線コネクタ 350"/>
        <xdr:cNvCxnSpPr/>
      </xdr:nvCxnSpPr>
      <xdr:spPr>
        <a:xfrm>
          <a:off x="7861300" y="9688791"/>
          <a:ext cx="889000" cy="4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87591</xdr:rowOff>
    </xdr:from>
    <xdr:to>
      <xdr:col>41</xdr:col>
      <xdr:colOff>50800</xdr:colOff>
      <xdr:row>57</xdr:row>
      <xdr:rowOff>118601</xdr:rowOff>
    </xdr:to>
    <xdr:cxnSp macro="">
      <xdr:nvCxnSpPr>
        <xdr:cNvPr id="354" name="直線コネクタ 353"/>
        <xdr:cNvCxnSpPr/>
      </xdr:nvCxnSpPr>
      <xdr:spPr>
        <a:xfrm flipV="1">
          <a:off x="6972300" y="9688791"/>
          <a:ext cx="889000" cy="20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119698</xdr:rowOff>
    </xdr:from>
    <xdr:to>
      <xdr:col>55</xdr:col>
      <xdr:colOff>50800</xdr:colOff>
      <xdr:row>57</xdr:row>
      <xdr:rowOff>49848</xdr:rowOff>
    </xdr:to>
    <xdr:sp macro="" textlink="">
      <xdr:nvSpPr>
        <xdr:cNvPr id="364" name="楕円 363"/>
        <xdr:cNvSpPr/>
      </xdr:nvSpPr>
      <xdr:spPr>
        <a:xfrm>
          <a:off x="10426700" y="972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98125</xdr:rowOff>
    </xdr:from>
    <xdr:ext cx="534377" cy="259045"/>
    <xdr:sp macro="" textlink="">
      <xdr:nvSpPr>
        <xdr:cNvPr id="365" name="農林水産業費該当値テキスト"/>
        <xdr:cNvSpPr txBox="1"/>
      </xdr:nvSpPr>
      <xdr:spPr>
        <a:xfrm>
          <a:off x="10528300" y="969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27218</xdr:rowOff>
    </xdr:from>
    <xdr:to>
      <xdr:col>50</xdr:col>
      <xdr:colOff>165100</xdr:colOff>
      <xdr:row>56</xdr:row>
      <xdr:rowOff>128818</xdr:rowOff>
    </xdr:to>
    <xdr:sp macro="" textlink="">
      <xdr:nvSpPr>
        <xdr:cNvPr id="366" name="楕円 365"/>
        <xdr:cNvSpPr/>
      </xdr:nvSpPr>
      <xdr:spPr>
        <a:xfrm>
          <a:off x="9588500" y="96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145345</xdr:rowOff>
    </xdr:from>
    <xdr:ext cx="534377" cy="259045"/>
    <xdr:sp macro="" textlink="">
      <xdr:nvSpPr>
        <xdr:cNvPr id="367" name="テキスト ボックス 366"/>
        <xdr:cNvSpPr txBox="1"/>
      </xdr:nvSpPr>
      <xdr:spPr>
        <a:xfrm>
          <a:off x="9372111" y="940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80711</xdr:rowOff>
    </xdr:from>
    <xdr:to>
      <xdr:col>46</xdr:col>
      <xdr:colOff>38100</xdr:colOff>
      <xdr:row>57</xdr:row>
      <xdr:rowOff>10861</xdr:rowOff>
    </xdr:to>
    <xdr:sp macro="" textlink="">
      <xdr:nvSpPr>
        <xdr:cNvPr id="368" name="楕円 367"/>
        <xdr:cNvSpPr/>
      </xdr:nvSpPr>
      <xdr:spPr>
        <a:xfrm>
          <a:off x="8699500" y="96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27388</xdr:rowOff>
    </xdr:from>
    <xdr:ext cx="534377" cy="259045"/>
    <xdr:sp macro="" textlink="">
      <xdr:nvSpPr>
        <xdr:cNvPr id="369" name="テキスト ボックス 368"/>
        <xdr:cNvSpPr txBox="1"/>
      </xdr:nvSpPr>
      <xdr:spPr>
        <a:xfrm>
          <a:off x="8483111" y="945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36791</xdr:rowOff>
    </xdr:from>
    <xdr:to>
      <xdr:col>41</xdr:col>
      <xdr:colOff>101600</xdr:colOff>
      <xdr:row>56</xdr:row>
      <xdr:rowOff>138391</xdr:rowOff>
    </xdr:to>
    <xdr:sp macro="" textlink="">
      <xdr:nvSpPr>
        <xdr:cNvPr id="370" name="楕円 369"/>
        <xdr:cNvSpPr/>
      </xdr:nvSpPr>
      <xdr:spPr>
        <a:xfrm>
          <a:off x="7810500" y="9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154918</xdr:rowOff>
    </xdr:from>
    <xdr:ext cx="534377" cy="259045"/>
    <xdr:sp macro="" textlink="">
      <xdr:nvSpPr>
        <xdr:cNvPr id="371" name="テキスト ボックス 370"/>
        <xdr:cNvSpPr txBox="1"/>
      </xdr:nvSpPr>
      <xdr:spPr>
        <a:xfrm>
          <a:off x="7594111" y="9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67801</xdr:rowOff>
    </xdr:from>
    <xdr:to>
      <xdr:col>36</xdr:col>
      <xdr:colOff>165100</xdr:colOff>
      <xdr:row>57</xdr:row>
      <xdr:rowOff>169401</xdr:rowOff>
    </xdr:to>
    <xdr:sp macro="" textlink="">
      <xdr:nvSpPr>
        <xdr:cNvPr id="372" name="楕円 371"/>
        <xdr:cNvSpPr/>
      </xdr:nvSpPr>
      <xdr:spPr>
        <a:xfrm>
          <a:off x="6921500" y="98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160528</xdr:rowOff>
    </xdr:from>
    <xdr:ext cx="534377" cy="259045"/>
    <xdr:sp macro="" textlink="">
      <xdr:nvSpPr>
        <xdr:cNvPr id="373" name="テキスト ボックス 372"/>
        <xdr:cNvSpPr txBox="1"/>
      </xdr:nvSpPr>
      <xdr:spPr>
        <a:xfrm>
          <a:off x="6705111" y="993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67388</xdr:rowOff>
    </xdr:from>
    <xdr:to>
      <xdr:col>55</xdr:col>
      <xdr:colOff>0</xdr:colOff>
      <xdr:row>78</xdr:row>
      <xdr:rowOff>21217</xdr:rowOff>
    </xdr:to>
    <xdr:cxnSp macro="">
      <xdr:nvCxnSpPr>
        <xdr:cNvPr id="398" name="直線コネクタ 397"/>
        <xdr:cNvCxnSpPr/>
      </xdr:nvCxnSpPr>
      <xdr:spPr>
        <a:xfrm>
          <a:off x="9639300" y="13269038"/>
          <a:ext cx="838200" cy="1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67388</xdr:rowOff>
    </xdr:from>
    <xdr:to>
      <xdr:col>50</xdr:col>
      <xdr:colOff>114300</xdr:colOff>
      <xdr:row>78</xdr:row>
      <xdr:rowOff>22056</xdr:rowOff>
    </xdr:to>
    <xdr:cxnSp macro="">
      <xdr:nvCxnSpPr>
        <xdr:cNvPr id="401" name="直線コネクタ 400"/>
        <xdr:cNvCxnSpPr/>
      </xdr:nvCxnSpPr>
      <xdr:spPr>
        <a:xfrm flipV="1">
          <a:off x="8750300" y="13269038"/>
          <a:ext cx="889000" cy="1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14782</xdr:rowOff>
    </xdr:from>
    <xdr:to>
      <xdr:col>45</xdr:col>
      <xdr:colOff>177800</xdr:colOff>
      <xdr:row>78</xdr:row>
      <xdr:rowOff>22056</xdr:rowOff>
    </xdr:to>
    <xdr:cxnSp macro="">
      <xdr:nvCxnSpPr>
        <xdr:cNvPr id="404" name="直線コネクタ 403"/>
        <xdr:cNvCxnSpPr/>
      </xdr:nvCxnSpPr>
      <xdr:spPr>
        <a:xfrm>
          <a:off x="7861300" y="13387882"/>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14782</xdr:rowOff>
    </xdr:from>
    <xdr:to>
      <xdr:col>41</xdr:col>
      <xdr:colOff>50800</xdr:colOff>
      <xdr:row>78</xdr:row>
      <xdr:rowOff>22160</xdr:rowOff>
    </xdr:to>
    <xdr:cxnSp macro="">
      <xdr:nvCxnSpPr>
        <xdr:cNvPr id="407" name="直線コネクタ 406"/>
        <xdr:cNvCxnSpPr/>
      </xdr:nvCxnSpPr>
      <xdr:spPr>
        <a:xfrm flipV="1">
          <a:off x="6972300" y="13387882"/>
          <a:ext cx="8890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141867</xdr:rowOff>
    </xdr:from>
    <xdr:to>
      <xdr:col>55</xdr:col>
      <xdr:colOff>50800</xdr:colOff>
      <xdr:row>78</xdr:row>
      <xdr:rowOff>72017</xdr:rowOff>
    </xdr:to>
    <xdr:sp macro="" textlink="">
      <xdr:nvSpPr>
        <xdr:cNvPr id="417" name="楕円 416"/>
        <xdr:cNvSpPr/>
      </xdr:nvSpPr>
      <xdr:spPr>
        <a:xfrm>
          <a:off x="10426700" y="133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56794</xdr:rowOff>
    </xdr:from>
    <xdr:ext cx="378565" cy="259045"/>
    <xdr:sp macro="" textlink="">
      <xdr:nvSpPr>
        <xdr:cNvPr id="418" name="商工費該当値テキスト"/>
        <xdr:cNvSpPr txBox="1"/>
      </xdr:nvSpPr>
      <xdr:spPr>
        <a:xfrm>
          <a:off x="10528300" y="1325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16588</xdr:rowOff>
    </xdr:from>
    <xdr:to>
      <xdr:col>50</xdr:col>
      <xdr:colOff>165100</xdr:colOff>
      <xdr:row>77</xdr:row>
      <xdr:rowOff>118188</xdr:rowOff>
    </xdr:to>
    <xdr:sp macro="" textlink="">
      <xdr:nvSpPr>
        <xdr:cNvPr id="419" name="楕円 418"/>
        <xdr:cNvSpPr/>
      </xdr:nvSpPr>
      <xdr:spPr>
        <a:xfrm>
          <a:off x="9588500" y="13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109315</xdr:rowOff>
    </xdr:from>
    <xdr:ext cx="534377" cy="259045"/>
    <xdr:sp macro="" textlink="">
      <xdr:nvSpPr>
        <xdr:cNvPr id="420" name="テキスト ボックス 419"/>
        <xdr:cNvSpPr txBox="1"/>
      </xdr:nvSpPr>
      <xdr:spPr>
        <a:xfrm>
          <a:off x="9372111" y="13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142706</xdr:rowOff>
    </xdr:from>
    <xdr:to>
      <xdr:col>46</xdr:col>
      <xdr:colOff>38100</xdr:colOff>
      <xdr:row>78</xdr:row>
      <xdr:rowOff>72856</xdr:rowOff>
    </xdr:to>
    <xdr:sp macro="" textlink="">
      <xdr:nvSpPr>
        <xdr:cNvPr id="421" name="楕円 420"/>
        <xdr:cNvSpPr/>
      </xdr:nvSpPr>
      <xdr:spPr>
        <a:xfrm>
          <a:off x="8699500" y="133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63983</xdr:rowOff>
    </xdr:from>
    <xdr:ext cx="378565" cy="259045"/>
    <xdr:sp macro="" textlink="">
      <xdr:nvSpPr>
        <xdr:cNvPr id="422" name="テキスト ボックス 421"/>
        <xdr:cNvSpPr txBox="1"/>
      </xdr:nvSpPr>
      <xdr:spPr>
        <a:xfrm>
          <a:off x="8561017" y="1343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135432</xdr:rowOff>
    </xdr:from>
    <xdr:to>
      <xdr:col>41</xdr:col>
      <xdr:colOff>101600</xdr:colOff>
      <xdr:row>78</xdr:row>
      <xdr:rowOff>65582</xdr:rowOff>
    </xdr:to>
    <xdr:sp macro="" textlink="">
      <xdr:nvSpPr>
        <xdr:cNvPr id="423" name="楕円 422"/>
        <xdr:cNvSpPr/>
      </xdr:nvSpPr>
      <xdr:spPr>
        <a:xfrm>
          <a:off x="7810500" y="133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56709</xdr:rowOff>
    </xdr:from>
    <xdr:ext cx="469744" cy="259045"/>
    <xdr:sp macro="" textlink="">
      <xdr:nvSpPr>
        <xdr:cNvPr id="424" name="テキスト ボックス 423"/>
        <xdr:cNvSpPr txBox="1"/>
      </xdr:nvSpPr>
      <xdr:spPr>
        <a:xfrm>
          <a:off x="7626428" y="1342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142810</xdr:rowOff>
    </xdr:from>
    <xdr:to>
      <xdr:col>36</xdr:col>
      <xdr:colOff>165100</xdr:colOff>
      <xdr:row>78</xdr:row>
      <xdr:rowOff>72960</xdr:rowOff>
    </xdr:to>
    <xdr:sp macro="" textlink="">
      <xdr:nvSpPr>
        <xdr:cNvPr id="425" name="楕円 424"/>
        <xdr:cNvSpPr/>
      </xdr:nvSpPr>
      <xdr:spPr>
        <a:xfrm>
          <a:off x="6921500" y="1334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64087</xdr:rowOff>
    </xdr:from>
    <xdr:ext cx="378565" cy="259045"/>
    <xdr:sp macro="" textlink="">
      <xdr:nvSpPr>
        <xdr:cNvPr id="426" name="テキスト ボックス 425"/>
        <xdr:cNvSpPr txBox="1"/>
      </xdr:nvSpPr>
      <xdr:spPr>
        <a:xfrm>
          <a:off x="6783017" y="13437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73109</xdr:rowOff>
    </xdr:from>
    <xdr:to>
      <xdr:col>55</xdr:col>
      <xdr:colOff>0</xdr:colOff>
      <xdr:row>96</xdr:row>
      <xdr:rowOff>145693</xdr:rowOff>
    </xdr:to>
    <xdr:cxnSp macro="">
      <xdr:nvCxnSpPr>
        <xdr:cNvPr id="453" name="直線コネクタ 452"/>
        <xdr:cNvCxnSpPr/>
      </xdr:nvCxnSpPr>
      <xdr:spPr>
        <a:xfrm flipV="1">
          <a:off x="9639300" y="16532309"/>
          <a:ext cx="838200" cy="7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145693</xdr:rowOff>
    </xdr:from>
    <xdr:to>
      <xdr:col>50</xdr:col>
      <xdr:colOff>114300</xdr:colOff>
      <xdr:row>97</xdr:row>
      <xdr:rowOff>148890</xdr:rowOff>
    </xdr:to>
    <xdr:cxnSp macro="">
      <xdr:nvCxnSpPr>
        <xdr:cNvPr id="456" name="直線コネクタ 455"/>
        <xdr:cNvCxnSpPr/>
      </xdr:nvCxnSpPr>
      <xdr:spPr>
        <a:xfrm flipV="1">
          <a:off x="8750300" y="16604893"/>
          <a:ext cx="889000" cy="17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101053</xdr:rowOff>
    </xdr:from>
    <xdr:to>
      <xdr:col>45</xdr:col>
      <xdr:colOff>177800</xdr:colOff>
      <xdr:row>97</xdr:row>
      <xdr:rowOff>148890</xdr:rowOff>
    </xdr:to>
    <xdr:cxnSp macro="">
      <xdr:nvCxnSpPr>
        <xdr:cNvPr id="459" name="直線コネクタ 458"/>
        <xdr:cNvCxnSpPr/>
      </xdr:nvCxnSpPr>
      <xdr:spPr>
        <a:xfrm>
          <a:off x="7861300" y="16731703"/>
          <a:ext cx="889000" cy="4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61861</xdr:rowOff>
    </xdr:from>
    <xdr:to>
      <xdr:col>41</xdr:col>
      <xdr:colOff>50800</xdr:colOff>
      <xdr:row>97</xdr:row>
      <xdr:rowOff>101053</xdr:rowOff>
    </xdr:to>
    <xdr:cxnSp macro="">
      <xdr:nvCxnSpPr>
        <xdr:cNvPr id="462" name="直線コネクタ 461"/>
        <xdr:cNvCxnSpPr/>
      </xdr:nvCxnSpPr>
      <xdr:spPr>
        <a:xfrm>
          <a:off x="6972300" y="16692511"/>
          <a:ext cx="889000" cy="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22309</xdr:rowOff>
    </xdr:from>
    <xdr:to>
      <xdr:col>55</xdr:col>
      <xdr:colOff>50800</xdr:colOff>
      <xdr:row>96</xdr:row>
      <xdr:rowOff>123909</xdr:rowOff>
    </xdr:to>
    <xdr:sp macro="" textlink="">
      <xdr:nvSpPr>
        <xdr:cNvPr id="472" name="楕円 471"/>
        <xdr:cNvSpPr/>
      </xdr:nvSpPr>
      <xdr:spPr>
        <a:xfrm>
          <a:off x="10426700" y="1648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45186</xdr:rowOff>
    </xdr:from>
    <xdr:ext cx="534377" cy="259045"/>
    <xdr:sp macro="" textlink="">
      <xdr:nvSpPr>
        <xdr:cNvPr id="473" name="土木費該当値テキスト"/>
        <xdr:cNvSpPr txBox="1"/>
      </xdr:nvSpPr>
      <xdr:spPr>
        <a:xfrm>
          <a:off x="10528300" y="1633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94893</xdr:rowOff>
    </xdr:from>
    <xdr:to>
      <xdr:col>50</xdr:col>
      <xdr:colOff>165100</xdr:colOff>
      <xdr:row>97</xdr:row>
      <xdr:rowOff>25043</xdr:rowOff>
    </xdr:to>
    <xdr:sp macro="" textlink="">
      <xdr:nvSpPr>
        <xdr:cNvPr id="474" name="楕円 473"/>
        <xdr:cNvSpPr/>
      </xdr:nvSpPr>
      <xdr:spPr>
        <a:xfrm>
          <a:off x="9588500" y="1655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16170</xdr:rowOff>
    </xdr:from>
    <xdr:ext cx="534377" cy="259045"/>
    <xdr:sp macro="" textlink="">
      <xdr:nvSpPr>
        <xdr:cNvPr id="475" name="テキスト ボックス 474"/>
        <xdr:cNvSpPr txBox="1"/>
      </xdr:nvSpPr>
      <xdr:spPr>
        <a:xfrm>
          <a:off x="9372111" y="1664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98090</xdr:rowOff>
    </xdr:from>
    <xdr:to>
      <xdr:col>46</xdr:col>
      <xdr:colOff>38100</xdr:colOff>
      <xdr:row>98</xdr:row>
      <xdr:rowOff>28240</xdr:rowOff>
    </xdr:to>
    <xdr:sp macro="" textlink="">
      <xdr:nvSpPr>
        <xdr:cNvPr id="476" name="楕円 475"/>
        <xdr:cNvSpPr/>
      </xdr:nvSpPr>
      <xdr:spPr>
        <a:xfrm>
          <a:off x="8699500" y="167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19367</xdr:rowOff>
    </xdr:from>
    <xdr:ext cx="534377" cy="259045"/>
    <xdr:sp macro="" textlink="">
      <xdr:nvSpPr>
        <xdr:cNvPr id="477" name="テキスト ボックス 476"/>
        <xdr:cNvSpPr txBox="1"/>
      </xdr:nvSpPr>
      <xdr:spPr>
        <a:xfrm>
          <a:off x="8483111" y="168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50253</xdr:rowOff>
    </xdr:from>
    <xdr:to>
      <xdr:col>41</xdr:col>
      <xdr:colOff>101600</xdr:colOff>
      <xdr:row>97</xdr:row>
      <xdr:rowOff>151853</xdr:rowOff>
    </xdr:to>
    <xdr:sp macro="" textlink="">
      <xdr:nvSpPr>
        <xdr:cNvPr id="478" name="楕円 477"/>
        <xdr:cNvSpPr/>
      </xdr:nvSpPr>
      <xdr:spPr>
        <a:xfrm>
          <a:off x="7810500" y="166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142980</xdr:rowOff>
    </xdr:from>
    <xdr:ext cx="534377" cy="259045"/>
    <xdr:sp macro="" textlink="">
      <xdr:nvSpPr>
        <xdr:cNvPr id="479" name="テキスト ボックス 478"/>
        <xdr:cNvSpPr txBox="1"/>
      </xdr:nvSpPr>
      <xdr:spPr>
        <a:xfrm>
          <a:off x="7594111" y="1677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11061</xdr:rowOff>
    </xdr:from>
    <xdr:to>
      <xdr:col>36</xdr:col>
      <xdr:colOff>165100</xdr:colOff>
      <xdr:row>97</xdr:row>
      <xdr:rowOff>112661</xdr:rowOff>
    </xdr:to>
    <xdr:sp macro="" textlink="">
      <xdr:nvSpPr>
        <xdr:cNvPr id="480" name="楕円 479"/>
        <xdr:cNvSpPr/>
      </xdr:nvSpPr>
      <xdr:spPr>
        <a:xfrm>
          <a:off x="6921500" y="166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103788</xdr:rowOff>
    </xdr:from>
    <xdr:ext cx="534377" cy="259045"/>
    <xdr:sp macro="" textlink="">
      <xdr:nvSpPr>
        <xdr:cNvPr id="481" name="テキスト ボックス 480"/>
        <xdr:cNvSpPr txBox="1"/>
      </xdr:nvSpPr>
      <xdr:spPr>
        <a:xfrm>
          <a:off x="6705111" y="167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128384</xdr:rowOff>
    </xdr:from>
    <xdr:to>
      <xdr:col>85</xdr:col>
      <xdr:colOff>127000</xdr:colOff>
      <xdr:row>39</xdr:row>
      <xdr:rowOff>9215</xdr:rowOff>
    </xdr:to>
    <xdr:cxnSp macro="">
      <xdr:nvCxnSpPr>
        <xdr:cNvPr id="509" name="直線コネクタ 508"/>
        <xdr:cNvCxnSpPr/>
      </xdr:nvCxnSpPr>
      <xdr:spPr>
        <a:xfrm>
          <a:off x="15481300" y="6643484"/>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128384</xdr:rowOff>
    </xdr:from>
    <xdr:to>
      <xdr:col>81</xdr:col>
      <xdr:colOff>50800</xdr:colOff>
      <xdr:row>39</xdr:row>
      <xdr:rowOff>32624</xdr:rowOff>
    </xdr:to>
    <xdr:cxnSp macro="">
      <xdr:nvCxnSpPr>
        <xdr:cNvPr id="512" name="直線コネクタ 511"/>
        <xdr:cNvCxnSpPr/>
      </xdr:nvCxnSpPr>
      <xdr:spPr>
        <a:xfrm flipV="1">
          <a:off x="14592300" y="6643484"/>
          <a:ext cx="889000" cy="7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18176</xdr:rowOff>
    </xdr:from>
    <xdr:to>
      <xdr:col>76</xdr:col>
      <xdr:colOff>114300</xdr:colOff>
      <xdr:row>39</xdr:row>
      <xdr:rowOff>32624</xdr:rowOff>
    </xdr:to>
    <xdr:cxnSp macro="">
      <xdr:nvCxnSpPr>
        <xdr:cNvPr id="515" name="直線コネクタ 514"/>
        <xdr:cNvCxnSpPr/>
      </xdr:nvCxnSpPr>
      <xdr:spPr>
        <a:xfrm>
          <a:off x="13703300" y="6704726"/>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3889</xdr:rowOff>
    </xdr:from>
    <xdr:to>
      <xdr:col>71</xdr:col>
      <xdr:colOff>177800</xdr:colOff>
      <xdr:row>39</xdr:row>
      <xdr:rowOff>18176</xdr:rowOff>
    </xdr:to>
    <xdr:cxnSp macro="">
      <xdr:nvCxnSpPr>
        <xdr:cNvPr id="518" name="直線コネクタ 517"/>
        <xdr:cNvCxnSpPr/>
      </xdr:nvCxnSpPr>
      <xdr:spPr>
        <a:xfrm>
          <a:off x="12814300" y="669043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129865</xdr:rowOff>
    </xdr:from>
    <xdr:to>
      <xdr:col>85</xdr:col>
      <xdr:colOff>177800</xdr:colOff>
      <xdr:row>39</xdr:row>
      <xdr:rowOff>60015</xdr:rowOff>
    </xdr:to>
    <xdr:sp macro="" textlink="">
      <xdr:nvSpPr>
        <xdr:cNvPr id="528" name="楕円 527"/>
        <xdr:cNvSpPr/>
      </xdr:nvSpPr>
      <xdr:spPr>
        <a:xfrm>
          <a:off x="16268700" y="66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44792</xdr:rowOff>
    </xdr:from>
    <xdr:ext cx="534377" cy="259045"/>
    <xdr:sp macro="" textlink="">
      <xdr:nvSpPr>
        <xdr:cNvPr id="529" name="消防費該当値テキスト"/>
        <xdr:cNvSpPr txBox="1"/>
      </xdr:nvSpPr>
      <xdr:spPr>
        <a:xfrm>
          <a:off x="16370300" y="655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77584</xdr:rowOff>
    </xdr:from>
    <xdr:to>
      <xdr:col>81</xdr:col>
      <xdr:colOff>101600</xdr:colOff>
      <xdr:row>39</xdr:row>
      <xdr:rowOff>7734</xdr:rowOff>
    </xdr:to>
    <xdr:sp macro="" textlink="">
      <xdr:nvSpPr>
        <xdr:cNvPr id="530" name="楕円 529"/>
        <xdr:cNvSpPr/>
      </xdr:nvSpPr>
      <xdr:spPr>
        <a:xfrm>
          <a:off x="15430500" y="65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170311</xdr:rowOff>
    </xdr:from>
    <xdr:ext cx="534377" cy="259045"/>
    <xdr:sp macro="" textlink="">
      <xdr:nvSpPr>
        <xdr:cNvPr id="531" name="テキスト ボックス 530"/>
        <xdr:cNvSpPr txBox="1"/>
      </xdr:nvSpPr>
      <xdr:spPr>
        <a:xfrm>
          <a:off x="15214111" y="66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153274</xdr:rowOff>
    </xdr:from>
    <xdr:to>
      <xdr:col>76</xdr:col>
      <xdr:colOff>165100</xdr:colOff>
      <xdr:row>39</xdr:row>
      <xdr:rowOff>83424</xdr:rowOff>
    </xdr:to>
    <xdr:sp macro="" textlink="">
      <xdr:nvSpPr>
        <xdr:cNvPr id="532" name="楕円 531"/>
        <xdr:cNvSpPr/>
      </xdr:nvSpPr>
      <xdr:spPr>
        <a:xfrm>
          <a:off x="14541500" y="666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74551</xdr:rowOff>
    </xdr:from>
    <xdr:ext cx="534377" cy="259045"/>
    <xdr:sp macro="" textlink="">
      <xdr:nvSpPr>
        <xdr:cNvPr id="533" name="テキスト ボックス 532"/>
        <xdr:cNvSpPr txBox="1"/>
      </xdr:nvSpPr>
      <xdr:spPr>
        <a:xfrm>
          <a:off x="14325111" y="676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138826</xdr:rowOff>
    </xdr:from>
    <xdr:to>
      <xdr:col>72</xdr:col>
      <xdr:colOff>38100</xdr:colOff>
      <xdr:row>39</xdr:row>
      <xdr:rowOff>68976</xdr:rowOff>
    </xdr:to>
    <xdr:sp macro="" textlink="">
      <xdr:nvSpPr>
        <xdr:cNvPr id="534" name="楕円 533"/>
        <xdr:cNvSpPr/>
      </xdr:nvSpPr>
      <xdr:spPr>
        <a:xfrm>
          <a:off x="13652500" y="66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60103</xdr:rowOff>
    </xdr:from>
    <xdr:ext cx="534377" cy="259045"/>
    <xdr:sp macro="" textlink="">
      <xdr:nvSpPr>
        <xdr:cNvPr id="535" name="テキスト ボックス 534"/>
        <xdr:cNvSpPr txBox="1"/>
      </xdr:nvSpPr>
      <xdr:spPr>
        <a:xfrm>
          <a:off x="13436111" y="67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124539</xdr:rowOff>
    </xdr:from>
    <xdr:to>
      <xdr:col>67</xdr:col>
      <xdr:colOff>101600</xdr:colOff>
      <xdr:row>39</xdr:row>
      <xdr:rowOff>54689</xdr:rowOff>
    </xdr:to>
    <xdr:sp macro="" textlink="">
      <xdr:nvSpPr>
        <xdr:cNvPr id="536" name="楕円 535"/>
        <xdr:cNvSpPr/>
      </xdr:nvSpPr>
      <xdr:spPr>
        <a:xfrm>
          <a:off x="12763500" y="66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45816</xdr:rowOff>
    </xdr:from>
    <xdr:ext cx="534377" cy="259045"/>
    <xdr:sp macro="" textlink="">
      <xdr:nvSpPr>
        <xdr:cNvPr id="537" name="テキスト ボックス 536"/>
        <xdr:cNvSpPr txBox="1"/>
      </xdr:nvSpPr>
      <xdr:spPr>
        <a:xfrm>
          <a:off x="12547111" y="67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136468</xdr:rowOff>
    </xdr:from>
    <xdr:to>
      <xdr:col>85</xdr:col>
      <xdr:colOff>127000</xdr:colOff>
      <xdr:row>57</xdr:row>
      <xdr:rowOff>141323</xdr:rowOff>
    </xdr:to>
    <xdr:cxnSp macro="">
      <xdr:nvCxnSpPr>
        <xdr:cNvPr id="564" name="直線コネクタ 563"/>
        <xdr:cNvCxnSpPr/>
      </xdr:nvCxnSpPr>
      <xdr:spPr>
        <a:xfrm flipV="1">
          <a:off x="15481300" y="9909118"/>
          <a:ext cx="8382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141323</xdr:rowOff>
    </xdr:from>
    <xdr:to>
      <xdr:col>81</xdr:col>
      <xdr:colOff>50800</xdr:colOff>
      <xdr:row>57</xdr:row>
      <xdr:rowOff>158285</xdr:rowOff>
    </xdr:to>
    <xdr:cxnSp macro="">
      <xdr:nvCxnSpPr>
        <xdr:cNvPr id="567" name="直線コネクタ 566"/>
        <xdr:cNvCxnSpPr/>
      </xdr:nvCxnSpPr>
      <xdr:spPr>
        <a:xfrm flipV="1">
          <a:off x="14592300" y="9913973"/>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145918</xdr:rowOff>
    </xdr:from>
    <xdr:to>
      <xdr:col>76</xdr:col>
      <xdr:colOff>114300</xdr:colOff>
      <xdr:row>57</xdr:row>
      <xdr:rowOff>158285</xdr:rowOff>
    </xdr:to>
    <xdr:cxnSp macro="">
      <xdr:nvCxnSpPr>
        <xdr:cNvPr id="570" name="直線コネクタ 569"/>
        <xdr:cNvCxnSpPr/>
      </xdr:nvCxnSpPr>
      <xdr:spPr>
        <a:xfrm>
          <a:off x="13703300" y="9747118"/>
          <a:ext cx="889000" cy="18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145918</xdr:rowOff>
    </xdr:from>
    <xdr:to>
      <xdr:col>71</xdr:col>
      <xdr:colOff>177800</xdr:colOff>
      <xdr:row>57</xdr:row>
      <xdr:rowOff>46234</xdr:rowOff>
    </xdr:to>
    <xdr:cxnSp macro="">
      <xdr:nvCxnSpPr>
        <xdr:cNvPr id="573" name="直線コネクタ 572"/>
        <xdr:cNvCxnSpPr/>
      </xdr:nvCxnSpPr>
      <xdr:spPr>
        <a:xfrm flipV="1">
          <a:off x="12814300" y="9747118"/>
          <a:ext cx="889000" cy="7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34376</xdr:rowOff>
    </xdr:from>
    <xdr:ext cx="534377" cy="259045"/>
    <xdr:sp macro="" textlink="">
      <xdr:nvSpPr>
        <xdr:cNvPr id="575" name="テキスト ボックス 574"/>
        <xdr:cNvSpPr txBox="1"/>
      </xdr:nvSpPr>
      <xdr:spPr>
        <a:xfrm>
          <a:off x="13436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85668</xdr:rowOff>
    </xdr:from>
    <xdr:to>
      <xdr:col>85</xdr:col>
      <xdr:colOff>177800</xdr:colOff>
      <xdr:row>58</xdr:row>
      <xdr:rowOff>15818</xdr:rowOff>
    </xdr:to>
    <xdr:sp macro="" textlink="">
      <xdr:nvSpPr>
        <xdr:cNvPr id="583" name="楕円 582"/>
        <xdr:cNvSpPr/>
      </xdr:nvSpPr>
      <xdr:spPr>
        <a:xfrm>
          <a:off x="16268700" y="98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595</xdr:rowOff>
    </xdr:from>
    <xdr:ext cx="534377" cy="259045"/>
    <xdr:sp macro="" textlink="">
      <xdr:nvSpPr>
        <xdr:cNvPr id="584" name="教育費該当値テキスト"/>
        <xdr:cNvSpPr txBox="1"/>
      </xdr:nvSpPr>
      <xdr:spPr>
        <a:xfrm>
          <a:off x="16370300" y="97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90523</xdr:rowOff>
    </xdr:from>
    <xdr:to>
      <xdr:col>81</xdr:col>
      <xdr:colOff>101600</xdr:colOff>
      <xdr:row>58</xdr:row>
      <xdr:rowOff>20673</xdr:rowOff>
    </xdr:to>
    <xdr:sp macro="" textlink="">
      <xdr:nvSpPr>
        <xdr:cNvPr id="585" name="楕円 584"/>
        <xdr:cNvSpPr/>
      </xdr:nvSpPr>
      <xdr:spPr>
        <a:xfrm>
          <a:off x="15430500" y="986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11800</xdr:rowOff>
    </xdr:from>
    <xdr:ext cx="534377" cy="259045"/>
    <xdr:sp macro="" textlink="">
      <xdr:nvSpPr>
        <xdr:cNvPr id="586" name="テキスト ボックス 585"/>
        <xdr:cNvSpPr txBox="1"/>
      </xdr:nvSpPr>
      <xdr:spPr>
        <a:xfrm>
          <a:off x="15214111" y="99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107485</xdr:rowOff>
    </xdr:from>
    <xdr:to>
      <xdr:col>76</xdr:col>
      <xdr:colOff>165100</xdr:colOff>
      <xdr:row>58</xdr:row>
      <xdr:rowOff>37635</xdr:rowOff>
    </xdr:to>
    <xdr:sp macro="" textlink="">
      <xdr:nvSpPr>
        <xdr:cNvPr id="587" name="楕円 586"/>
        <xdr:cNvSpPr/>
      </xdr:nvSpPr>
      <xdr:spPr>
        <a:xfrm>
          <a:off x="14541500" y="98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28762</xdr:rowOff>
    </xdr:from>
    <xdr:ext cx="534377" cy="259045"/>
    <xdr:sp macro="" textlink="">
      <xdr:nvSpPr>
        <xdr:cNvPr id="588" name="テキスト ボックス 587"/>
        <xdr:cNvSpPr txBox="1"/>
      </xdr:nvSpPr>
      <xdr:spPr>
        <a:xfrm>
          <a:off x="14325111" y="99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95118</xdr:rowOff>
    </xdr:from>
    <xdr:to>
      <xdr:col>72</xdr:col>
      <xdr:colOff>38100</xdr:colOff>
      <xdr:row>57</xdr:row>
      <xdr:rowOff>25268</xdr:rowOff>
    </xdr:to>
    <xdr:sp macro="" textlink="">
      <xdr:nvSpPr>
        <xdr:cNvPr id="589" name="楕円 588"/>
        <xdr:cNvSpPr/>
      </xdr:nvSpPr>
      <xdr:spPr>
        <a:xfrm>
          <a:off x="13652500" y="96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41795</xdr:rowOff>
    </xdr:from>
    <xdr:ext cx="534377" cy="259045"/>
    <xdr:sp macro="" textlink="">
      <xdr:nvSpPr>
        <xdr:cNvPr id="590" name="テキスト ボックス 589"/>
        <xdr:cNvSpPr txBox="1"/>
      </xdr:nvSpPr>
      <xdr:spPr>
        <a:xfrm>
          <a:off x="13436111" y="94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166884</xdr:rowOff>
    </xdr:from>
    <xdr:to>
      <xdr:col>67</xdr:col>
      <xdr:colOff>101600</xdr:colOff>
      <xdr:row>57</xdr:row>
      <xdr:rowOff>97034</xdr:rowOff>
    </xdr:to>
    <xdr:sp macro="" textlink="">
      <xdr:nvSpPr>
        <xdr:cNvPr id="591" name="楕円 590"/>
        <xdr:cNvSpPr/>
      </xdr:nvSpPr>
      <xdr:spPr>
        <a:xfrm>
          <a:off x="12763500" y="97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88161</xdr:rowOff>
    </xdr:from>
    <xdr:ext cx="534377" cy="259045"/>
    <xdr:sp macro="" textlink="">
      <xdr:nvSpPr>
        <xdr:cNvPr id="592" name="テキスト ボックス 591"/>
        <xdr:cNvSpPr txBox="1"/>
      </xdr:nvSpPr>
      <xdr:spPr>
        <a:xfrm>
          <a:off x="12547111" y="9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7315</xdr:rowOff>
    </xdr:from>
    <xdr:to>
      <xdr:col>85</xdr:col>
      <xdr:colOff>126364</xdr:colOff>
      <xdr:row>79</xdr:row>
      <xdr:rowOff>44450</xdr:rowOff>
    </xdr:to>
    <xdr:cxnSp macro="">
      <xdr:nvCxnSpPr>
        <xdr:cNvPr id="616" name="直線コネクタ 615"/>
        <xdr:cNvCxnSpPr/>
      </xdr:nvCxnSpPr>
      <xdr:spPr>
        <a:xfrm flipV="1">
          <a:off x="16317595" y="12523165"/>
          <a:ext cx="1269" cy="106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125442</xdr:rowOff>
    </xdr:from>
    <xdr:ext cx="534377" cy="259045"/>
    <xdr:sp macro="" textlink="">
      <xdr:nvSpPr>
        <xdr:cNvPr id="619" name="災害復旧費最大値テキスト"/>
        <xdr:cNvSpPr txBox="1"/>
      </xdr:nvSpPr>
      <xdr:spPr>
        <a:xfrm>
          <a:off x="16370300" y="1229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7315</xdr:rowOff>
    </xdr:from>
    <xdr:to>
      <xdr:col>86</xdr:col>
      <xdr:colOff>25400</xdr:colOff>
      <xdr:row>73</xdr:row>
      <xdr:rowOff>7315</xdr:rowOff>
    </xdr:to>
    <xdr:cxnSp macro="">
      <xdr:nvCxnSpPr>
        <xdr:cNvPr id="620" name="直線コネクタ 619"/>
        <xdr:cNvCxnSpPr/>
      </xdr:nvCxnSpPr>
      <xdr:spPr>
        <a:xfrm>
          <a:off x="16230600" y="1252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71692</xdr:rowOff>
    </xdr:from>
    <xdr:to>
      <xdr:col>85</xdr:col>
      <xdr:colOff>127000</xdr:colOff>
      <xdr:row>75</xdr:row>
      <xdr:rowOff>52159</xdr:rowOff>
    </xdr:to>
    <xdr:cxnSp macro="">
      <xdr:nvCxnSpPr>
        <xdr:cNvPr id="621" name="直線コネクタ 620"/>
        <xdr:cNvCxnSpPr/>
      </xdr:nvCxnSpPr>
      <xdr:spPr>
        <a:xfrm>
          <a:off x="15481300" y="12244642"/>
          <a:ext cx="838200" cy="66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154564</xdr:rowOff>
    </xdr:from>
    <xdr:ext cx="534377" cy="259045"/>
    <xdr:sp macro="" textlink="">
      <xdr:nvSpPr>
        <xdr:cNvPr id="622" name="災害復旧費平均値テキスト"/>
        <xdr:cNvSpPr txBox="1"/>
      </xdr:nvSpPr>
      <xdr:spPr>
        <a:xfrm>
          <a:off x="16370300" y="13356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4687</xdr:rowOff>
    </xdr:from>
    <xdr:to>
      <xdr:col>85</xdr:col>
      <xdr:colOff>177800</xdr:colOff>
      <xdr:row>78</xdr:row>
      <xdr:rowOff>106287</xdr:rowOff>
    </xdr:to>
    <xdr:sp macro="" textlink="">
      <xdr:nvSpPr>
        <xdr:cNvPr id="623" name="フローチャート: 判断 622"/>
        <xdr:cNvSpPr/>
      </xdr:nvSpPr>
      <xdr:spPr>
        <a:xfrm>
          <a:off x="16268700" y="1337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71692</xdr:rowOff>
    </xdr:from>
    <xdr:to>
      <xdr:col>81</xdr:col>
      <xdr:colOff>50800</xdr:colOff>
      <xdr:row>75</xdr:row>
      <xdr:rowOff>60337</xdr:rowOff>
    </xdr:to>
    <xdr:cxnSp macro="">
      <xdr:nvCxnSpPr>
        <xdr:cNvPr id="624" name="直線コネクタ 623"/>
        <xdr:cNvCxnSpPr/>
      </xdr:nvCxnSpPr>
      <xdr:spPr>
        <a:xfrm flipV="1">
          <a:off x="14592300" y="12244642"/>
          <a:ext cx="889000" cy="67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27039</xdr:rowOff>
    </xdr:from>
    <xdr:to>
      <xdr:col>81</xdr:col>
      <xdr:colOff>101600</xdr:colOff>
      <xdr:row>78</xdr:row>
      <xdr:rowOff>128639</xdr:rowOff>
    </xdr:to>
    <xdr:sp macro="" textlink="">
      <xdr:nvSpPr>
        <xdr:cNvPr id="625" name="フローチャート: 判断 624"/>
        <xdr:cNvSpPr/>
      </xdr:nvSpPr>
      <xdr:spPr>
        <a:xfrm>
          <a:off x="154305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119766</xdr:rowOff>
    </xdr:from>
    <xdr:ext cx="534377" cy="259045"/>
    <xdr:sp macro="" textlink="">
      <xdr:nvSpPr>
        <xdr:cNvPr id="626" name="テキスト ボックス 625"/>
        <xdr:cNvSpPr txBox="1"/>
      </xdr:nvSpPr>
      <xdr:spPr>
        <a:xfrm>
          <a:off x="15214111" y="1349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60337</xdr:rowOff>
    </xdr:from>
    <xdr:to>
      <xdr:col>76</xdr:col>
      <xdr:colOff>114300</xdr:colOff>
      <xdr:row>79</xdr:row>
      <xdr:rowOff>35610</xdr:rowOff>
    </xdr:to>
    <xdr:cxnSp macro="">
      <xdr:nvCxnSpPr>
        <xdr:cNvPr id="627" name="直線コネクタ 626"/>
        <xdr:cNvCxnSpPr/>
      </xdr:nvCxnSpPr>
      <xdr:spPr>
        <a:xfrm flipV="1">
          <a:off x="13703300" y="12919087"/>
          <a:ext cx="889000" cy="66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1436</xdr:rowOff>
    </xdr:from>
    <xdr:to>
      <xdr:col>76</xdr:col>
      <xdr:colOff>165100</xdr:colOff>
      <xdr:row>78</xdr:row>
      <xdr:rowOff>103036</xdr:rowOff>
    </xdr:to>
    <xdr:sp macro="" textlink="">
      <xdr:nvSpPr>
        <xdr:cNvPr id="628" name="フローチャート: 判断 627"/>
        <xdr:cNvSpPr/>
      </xdr:nvSpPr>
      <xdr:spPr>
        <a:xfrm>
          <a:off x="14541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94163</xdr:rowOff>
    </xdr:from>
    <xdr:ext cx="534377" cy="259045"/>
    <xdr:sp macro="" textlink="">
      <xdr:nvSpPr>
        <xdr:cNvPr id="629" name="テキスト ボックス 628"/>
        <xdr:cNvSpPr txBox="1"/>
      </xdr:nvSpPr>
      <xdr:spPr>
        <a:xfrm>
          <a:off x="14325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35610</xdr:rowOff>
    </xdr:from>
    <xdr:to>
      <xdr:col>71</xdr:col>
      <xdr:colOff>177800</xdr:colOff>
      <xdr:row>79</xdr:row>
      <xdr:rowOff>44450</xdr:rowOff>
    </xdr:to>
    <xdr:cxnSp macro="">
      <xdr:nvCxnSpPr>
        <xdr:cNvPr id="630" name="直線コネクタ 629"/>
        <xdr:cNvCxnSpPr/>
      </xdr:nvCxnSpPr>
      <xdr:spPr>
        <a:xfrm flipV="1">
          <a:off x="12814300" y="1358016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42520</xdr:rowOff>
    </xdr:from>
    <xdr:to>
      <xdr:col>72</xdr:col>
      <xdr:colOff>38100</xdr:colOff>
      <xdr:row>78</xdr:row>
      <xdr:rowOff>144120</xdr:rowOff>
    </xdr:to>
    <xdr:sp macro="" textlink="">
      <xdr:nvSpPr>
        <xdr:cNvPr id="631" name="フローチャート: 判断 630"/>
        <xdr:cNvSpPr/>
      </xdr:nvSpPr>
      <xdr:spPr>
        <a:xfrm>
          <a:off x="13652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160647</xdr:rowOff>
    </xdr:from>
    <xdr:ext cx="469744" cy="259045"/>
    <xdr:sp macro="" textlink="">
      <xdr:nvSpPr>
        <xdr:cNvPr id="632" name="テキスト ボックス 631"/>
        <xdr:cNvSpPr txBox="1"/>
      </xdr:nvSpPr>
      <xdr:spPr>
        <a:xfrm>
          <a:off x="13468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8916</xdr:rowOff>
    </xdr:from>
    <xdr:to>
      <xdr:col>67</xdr:col>
      <xdr:colOff>101600</xdr:colOff>
      <xdr:row>78</xdr:row>
      <xdr:rowOff>110516</xdr:rowOff>
    </xdr:to>
    <xdr:sp macro="" textlink="">
      <xdr:nvSpPr>
        <xdr:cNvPr id="633" name="フローチャート: 判断 632"/>
        <xdr:cNvSpPr/>
      </xdr:nvSpPr>
      <xdr:spPr>
        <a:xfrm>
          <a:off x="12763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127043</xdr:rowOff>
    </xdr:from>
    <xdr:ext cx="534377" cy="259045"/>
    <xdr:sp macro="" textlink="">
      <xdr:nvSpPr>
        <xdr:cNvPr id="634" name="テキスト ボックス 633"/>
        <xdr:cNvSpPr txBox="1"/>
      </xdr:nvSpPr>
      <xdr:spPr>
        <a:xfrm>
          <a:off x="12547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1359</xdr:rowOff>
    </xdr:from>
    <xdr:to>
      <xdr:col>85</xdr:col>
      <xdr:colOff>177800</xdr:colOff>
      <xdr:row>75</xdr:row>
      <xdr:rowOff>102959</xdr:rowOff>
    </xdr:to>
    <xdr:sp macro="" textlink="">
      <xdr:nvSpPr>
        <xdr:cNvPr id="640" name="楕円 639"/>
        <xdr:cNvSpPr/>
      </xdr:nvSpPr>
      <xdr:spPr>
        <a:xfrm>
          <a:off x="16268700" y="128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24236</xdr:rowOff>
    </xdr:from>
    <xdr:ext cx="534377" cy="259045"/>
    <xdr:sp macro="" textlink="">
      <xdr:nvSpPr>
        <xdr:cNvPr id="641" name="災害復旧費該当値テキスト"/>
        <xdr:cNvSpPr txBox="1"/>
      </xdr:nvSpPr>
      <xdr:spPr>
        <a:xfrm>
          <a:off x="16370300" y="1271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20892</xdr:rowOff>
    </xdr:from>
    <xdr:to>
      <xdr:col>81</xdr:col>
      <xdr:colOff>101600</xdr:colOff>
      <xdr:row>71</xdr:row>
      <xdr:rowOff>122492</xdr:rowOff>
    </xdr:to>
    <xdr:sp macro="" textlink="">
      <xdr:nvSpPr>
        <xdr:cNvPr id="642" name="楕円 641"/>
        <xdr:cNvSpPr/>
      </xdr:nvSpPr>
      <xdr:spPr>
        <a:xfrm>
          <a:off x="15430500" y="121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139019</xdr:rowOff>
    </xdr:from>
    <xdr:ext cx="599010" cy="259045"/>
    <xdr:sp macro="" textlink="">
      <xdr:nvSpPr>
        <xdr:cNvPr id="643" name="テキスト ボックス 642"/>
        <xdr:cNvSpPr txBox="1"/>
      </xdr:nvSpPr>
      <xdr:spPr>
        <a:xfrm>
          <a:off x="15181795" y="1196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9537</xdr:rowOff>
    </xdr:from>
    <xdr:to>
      <xdr:col>76</xdr:col>
      <xdr:colOff>165100</xdr:colOff>
      <xdr:row>75</xdr:row>
      <xdr:rowOff>111137</xdr:rowOff>
    </xdr:to>
    <xdr:sp macro="" textlink="">
      <xdr:nvSpPr>
        <xdr:cNvPr id="644" name="楕円 643"/>
        <xdr:cNvSpPr/>
      </xdr:nvSpPr>
      <xdr:spPr>
        <a:xfrm>
          <a:off x="14541500" y="128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127664</xdr:rowOff>
    </xdr:from>
    <xdr:ext cx="534377" cy="259045"/>
    <xdr:sp macro="" textlink="">
      <xdr:nvSpPr>
        <xdr:cNvPr id="645" name="テキスト ボックス 644"/>
        <xdr:cNvSpPr txBox="1"/>
      </xdr:nvSpPr>
      <xdr:spPr>
        <a:xfrm>
          <a:off x="14325111" y="126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156260</xdr:rowOff>
    </xdr:from>
    <xdr:to>
      <xdr:col>72</xdr:col>
      <xdr:colOff>38100</xdr:colOff>
      <xdr:row>79</xdr:row>
      <xdr:rowOff>86410</xdr:rowOff>
    </xdr:to>
    <xdr:sp macro="" textlink="">
      <xdr:nvSpPr>
        <xdr:cNvPr id="646" name="楕円 645"/>
        <xdr:cNvSpPr/>
      </xdr:nvSpPr>
      <xdr:spPr>
        <a:xfrm>
          <a:off x="13652500" y="135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77537</xdr:rowOff>
    </xdr:from>
    <xdr:ext cx="378565" cy="259045"/>
    <xdr:sp macro="" textlink="">
      <xdr:nvSpPr>
        <xdr:cNvPr id="647" name="テキスト ボックス 646"/>
        <xdr:cNvSpPr txBox="1"/>
      </xdr:nvSpPr>
      <xdr:spPr>
        <a:xfrm>
          <a:off x="13514017" y="1362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130770</xdr:rowOff>
    </xdr:from>
    <xdr:to>
      <xdr:col>85</xdr:col>
      <xdr:colOff>127000</xdr:colOff>
      <xdr:row>97</xdr:row>
      <xdr:rowOff>139498</xdr:rowOff>
    </xdr:to>
    <xdr:cxnSp macro="">
      <xdr:nvCxnSpPr>
        <xdr:cNvPr id="676" name="直線コネクタ 675"/>
        <xdr:cNvCxnSpPr/>
      </xdr:nvCxnSpPr>
      <xdr:spPr>
        <a:xfrm flipV="1">
          <a:off x="15481300" y="16761420"/>
          <a:ext cx="8382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139498</xdr:rowOff>
    </xdr:from>
    <xdr:to>
      <xdr:col>81</xdr:col>
      <xdr:colOff>50800</xdr:colOff>
      <xdr:row>97</xdr:row>
      <xdr:rowOff>152803</xdr:rowOff>
    </xdr:to>
    <xdr:cxnSp macro="">
      <xdr:nvCxnSpPr>
        <xdr:cNvPr id="679" name="直線コネクタ 678"/>
        <xdr:cNvCxnSpPr/>
      </xdr:nvCxnSpPr>
      <xdr:spPr>
        <a:xfrm flipV="1">
          <a:off x="14592300" y="16770148"/>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152803</xdr:rowOff>
    </xdr:from>
    <xdr:to>
      <xdr:col>76</xdr:col>
      <xdr:colOff>114300</xdr:colOff>
      <xdr:row>97</xdr:row>
      <xdr:rowOff>162340</xdr:rowOff>
    </xdr:to>
    <xdr:cxnSp macro="">
      <xdr:nvCxnSpPr>
        <xdr:cNvPr id="682" name="直線コネクタ 681"/>
        <xdr:cNvCxnSpPr/>
      </xdr:nvCxnSpPr>
      <xdr:spPr>
        <a:xfrm flipV="1">
          <a:off x="13703300" y="16783453"/>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159849</xdr:rowOff>
    </xdr:from>
    <xdr:to>
      <xdr:col>71</xdr:col>
      <xdr:colOff>177800</xdr:colOff>
      <xdr:row>97</xdr:row>
      <xdr:rowOff>162340</xdr:rowOff>
    </xdr:to>
    <xdr:cxnSp macro="">
      <xdr:nvCxnSpPr>
        <xdr:cNvPr id="685" name="直線コネクタ 684"/>
        <xdr:cNvCxnSpPr/>
      </xdr:nvCxnSpPr>
      <xdr:spPr>
        <a:xfrm>
          <a:off x="12814300" y="16790499"/>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79970</xdr:rowOff>
    </xdr:from>
    <xdr:to>
      <xdr:col>85</xdr:col>
      <xdr:colOff>177800</xdr:colOff>
      <xdr:row>98</xdr:row>
      <xdr:rowOff>10120</xdr:rowOff>
    </xdr:to>
    <xdr:sp macro="" textlink="">
      <xdr:nvSpPr>
        <xdr:cNvPr id="695" name="楕円 694"/>
        <xdr:cNvSpPr/>
      </xdr:nvSpPr>
      <xdr:spPr>
        <a:xfrm>
          <a:off x="16268700" y="167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58397</xdr:rowOff>
    </xdr:from>
    <xdr:ext cx="534377" cy="259045"/>
    <xdr:sp macro="" textlink="">
      <xdr:nvSpPr>
        <xdr:cNvPr id="696" name="公債費該当値テキスト"/>
        <xdr:cNvSpPr txBox="1"/>
      </xdr:nvSpPr>
      <xdr:spPr>
        <a:xfrm>
          <a:off x="16370300" y="1668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88698</xdr:rowOff>
    </xdr:from>
    <xdr:to>
      <xdr:col>81</xdr:col>
      <xdr:colOff>101600</xdr:colOff>
      <xdr:row>98</xdr:row>
      <xdr:rowOff>18848</xdr:rowOff>
    </xdr:to>
    <xdr:sp macro="" textlink="">
      <xdr:nvSpPr>
        <xdr:cNvPr id="697" name="楕円 696"/>
        <xdr:cNvSpPr/>
      </xdr:nvSpPr>
      <xdr:spPr>
        <a:xfrm>
          <a:off x="15430500" y="167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9975</xdr:rowOff>
    </xdr:from>
    <xdr:ext cx="534377" cy="259045"/>
    <xdr:sp macro="" textlink="">
      <xdr:nvSpPr>
        <xdr:cNvPr id="698" name="テキスト ボックス 697"/>
        <xdr:cNvSpPr txBox="1"/>
      </xdr:nvSpPr>
      <xdr:spPr>
        <a:xfrm>
          <a:off x="15214111" y="168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102003</xdr:rowOff>
    </xdr:from>
    <xdr:to>
      <xdr:col>76</xdr:col>
      <xdr:colOff>165100</xdr:colOff>
      <xdr:row>98</xdr:row>
      <xdr:rowOff>32153</xdr:rowOff>
    </xdr:to>
    <xdr:sp macro="" textlink="">
      <xdr:nvSpPr>
        <xdr:cNvPr id="699" name="楕円 698"/>
        <xdr:cNvSpPr/>
      </xdr:nvSpPr>
      <xdr:spPr>
        <a:xfrm>
          <a:off x="14541500" y="167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23280</xdr:rowOff>
    </xdr:from>
    <xdr:ext cx="534377" cy="259045"/>
    <xdr:sp macro="" textlink="">
      <xdr:nvSpPr>
        <xdr:cNvPr id="700" name="テキスト ボックス 699"/>
        <xdr:cNvSpPr txBox="1"/>
      </xdr:nvSpPr>
      <xdr:spPr>
        <a:xfrm>
          <a:off x="14325111" y="1682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111540</xdr:rowOff>
    </xdr:from>
    <xdr:to>
      <xdr:col>72</xdr:col>
      <xdr:colOff>38100</xdr:colOff>
      <xdr:row>98</xdr:row>
      <xdr:rowOff>41690</xdr:rowOff>
    </xdr:to>
    <xdr:sp macro="" textlink="">
      <xdr:nvSpPr>
        <xdr:cNvPr id="701" name="楕円 700"/>
        <xdr:cNvSpPr/>
      </xdr:nvSpPr>
      <xdr:spPr>
        <a:xfrm>
          <a:off x="13652500" y="167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32817</xdr:rowOff>
    </xdr:from>
    <xdr:ext cx="534377" cy="259045"/>
    <xdr:sp macro="" textlink="">
      <xdr:nvSpPr>
        <xdr:cNvPr id="702" name="テキスト ボックス 701"/>
        <xdr:cNvSpPr txBox="1"/>
      </xdr:nvSpPr>
      <xdr:spPr>
        <a:xfrm>
          <a:off x="13436111" y="168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109049</xdr:rowOff>
    </xdr:from>
    <xdr:to>
      <xdr:col>67</xdr:col>
      <xdr:colOff>101600</xdr:colOff>
      <xdr:row>98</xdr:row>
      <xdr:rowOff>39199</xdr:rowOff>
    </xdr:to>
    <xdr:sp macro="" textlink="">
      <xdr:nvSpPr>
        <xdr:cNvPr id="703" name="楕円 702"/>
        <xdr:cNvSpPr/>
      </xdr:nvSpPr>
      <xdr:spPr>
        <a:xfrm>
          <a:off x="12763500" y="167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30326</xdr:rowOff>
    </xdr:from>
    <xdr:ext cx="534377" cy="259045"/>
    <xdr:sp macro="" textlink="">
      <xdr:nvSpPr>
        <xdr:cNvPr id="704" name="テキスト ボックス 703"/>
        <xdr:cNvSpPr txBox="1"/>
      </xdr:nvSpPr>
      <xdr:spPr>
        <a:xfrm>
          <a:off x="12547111" y="168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目的別の歳出は、ほぼすべてが類似団体と比較してコストが低くなっている状況である。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53,393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40,762</a:t>
          </a:r>
          <a:r>
            <a:rPr kumimoji="1" lang="ja-JP" altLang="en-US" sz="1300">
              <a:latin typeface="ＭＳ Ｐゴシック" panose="020B0600070205080204" pitchFamily="50" charset="-128"/>
              <a:ea typeface="ＭＳ Ｐゴシック" panose="020B0600070205080204" pitchFamily="50" charset="-128"/>
            </a:rPr>
            <a:t>円高い状況となっている。これは、平成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年熊本地震による災害復旧によるものである。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土木費においても、災害復旧費と同様、平成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年熊本地震による災害公営住宅家屋等購入費が住民一人当たりのコストの増加の要因であり、類似団体内でも住民一人当たり</a:t>
          </a:r>
          <a:r>
            <a:rPr kumimoji="1" lang="en-US" altLang="ja-JP" sz="1300">
              <a:latin typeface="ＭＳ Ｐゴシック" panose="020B0600070205080204" pitchFamily="50" charset="-128"/>
              <a:ea typeface="ＭＳ Ｐゴシック" panose="020B0600070205080204" pitchFamily="50" charset="-128"/>
            </a:rPr>
            <a:t>80,565</a:t>
          </a:r>
          <a:r>
            <a:rPr kumimoji="1" lang="ja-JP" altLang="en-US" sz="1300">
              <a:latin typeface="ＭＳ Ｐゴシック" panose="020B0600070205080204" pitchFamily="50" charset="-128"/>
              <a:ea typeface="ＭＳ Ｐゴシック" panose="020B0600070205080204" pitchFamily="50" charset="-128"/>
            </a:rPr>
            <a:t>円となりコストが高くなっている。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年熊本地震より事業の実施に遅れが生じ、繰り越すべき財源が増えたため、実質収支額は</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人口増加に伴う扶助費の増加や施設等の整備、復旧・復興事業を行ったため、財政調整基金の取崩しを行った。今後は、文化財施設建設や校舎増築等が見込まれるため、財政調整基金を確保している。実質収支、実質単年度収支の動向に注視し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事業会計で黒字を維持しているものの、公共下水道事業会計等に対する一般会計からの繰出金は増加傾向にあるため、公共下水道事業や簡易水道事業においては、東西の区画整理区域を中心に下水道及び簡易水道の整備を行うことで接続率の向上に取り組み、また、国民健康保険事業においては保険料の収納率向上を図るなど収入増に取り組む。</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独立採算性の考え方に立ち返り、財政状況の健全化に努める。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5755025</v>
      </c>
      <c r="BO4" s="430"/>
      <c r="BP4" s="430"/>
      <c r="BQ4" s="430"/>
      <c r="BR4" s="430"/>
      <c r="BS4" s="430"/>
      <c r="BT4" s="430"/>
      <c r="BU4" s="431"/>
      <c r="BV4" s="429">
        <v>7960317</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1.7</v>
      </c>
      <c r="CU4" s="436"/>
      <c r="CV4" s="436"/>
      <c r="CW4" s="436"/>
      <c r="CX4" s="436"/>
      <c r="CY4" s="436"/>
      <c r="CZ4" s="436"/>
      <c r="DA4" s="437"/>
      <c r="DB4" s="435">
        <v>3.2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5222331</v>
      </c>
      <c r="BO5" s="467"/>
      <c r="BP5" s="467"/>
      <c r="BQ5" s="467"/>
      <c r="BR5" s="467"/>
      <c r="BS5" s="467"/>
      <c r="BT5" s="467"/>
      <c r="BU5" s="468"/>
      <c r="BV5" s="466">
        <v>7314416</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91.2</v>
      </c>
      <c r="CU5" s="464"/>
      <c r="CV5" s="464"/>
      <c r="CW5" s="464"/>
      <c r="CX5" s="464"/>
      <c r="CY5" s="464"/>
      <c r="CZ5" s="464"/>
      <c r="DA5" s="465"/>
      <c r="DB5" s="463">
        <v>88.4</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532694</v>
      </c>
      <c r="BO6" s="467"/>
      <c r="BP6" s="467"/>
      <c r="BQ6" s="467"/>
      <c r="BR6" s="467"/>
      <c r="BS6" s="467"/>
      <c r="BT6" s="467"/>
      <c r="BU6" s="468"/>
      <c r="BV6" s="466">
        <v>645901</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97.7</v>
      </c>
      <c r="CU6" s="504"/>
      <c r="CV6" s="504"/>
      <c r="CW6" s="504"/>
      <c r="CX6" s="504"/>
      <c r="CY6" s="504"/>
      <c r="CZ6" s="504"/>
      <c r="DA6" s="505"/>
      <c r="DB6" s="503">
        <v>95.6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489499</v>
      </c>
      <c r="BO7" s="467"/>
      <c r="BP7" s="467"/>
      <c r="BQ7" s="467"/>
      <c r="BR7" s="467"/>
      <c r="BS7" s="467"/>
      <c r="BT7" s="467"/>
      <c r="BU7" s="468"/>
      <c r="BV7" s="466">
        <v>561770</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2612140</v>
      </c>
      <c r="CU7" s="467"/>
      <c r="CV7" s="467"/>
      <c r="CW7" s="467"/>
      <c r="CX7" s="467"/>
      <c r="CY7" s="467"/>
      <c r="CZ7" s="467"/>
      <c r="DA7" s="468"/>
      <c r="DB7" s="466">
        <v>2597323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107</v>
      </c>
      <c r="AV8" s="499"/>
      <c r="AW8" s="499"/>
      <c r="AX8" s="499"/>
      <c r="AY8" s="500" t="s">
        <v>108</v>
      </c>
      <c r="AZ8" s="501"/>
      <c r="BA8" s="501"/>
      <c r="BB8" s="501"/>
      <c r="BC8" s="501"/>
      <c r="BD8" s="501"/>
      <c r="BE8" s="501"/>
      <c r="BF8" s="501"/>
      <c r="BG8" s="501"/>
      <c r="BH8" s="501"/>
      <c r="BI8" s="501"/>
      <c r="BJ8" s="501"/>
      <c r="BK8" s="501"/>
      <c r="BL8" s="501"/>
      <c r="BM8" s="502"/>
      <c r="BN8" s="466">
        <v>43195</v>
      </c>
      <c r="BO8" s="467"/>
      <c r="BP8" s="467"/>
      <c r="BQ8" s="467"/>
      <c r="BR8" s="467"/>
      <c r="BS8" s="467"/>
      <c r="BT8" s="467"/>
      <c r="BU8" s="468"/>
      <c r="BV8" s="466">
        <v>84131</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0.68</v>
      </c>
      <c r="CU8" s="507"/>
      <c r="CV8" s="507"/>
      <c r="CW8" s="507"/>
      <c r="CX8" s="507"/>
      <c r="CY8" s="507"/>
      <c r="CZ8" s="507"/>
      <c r="DA8" s="508"/>
      <c r="DB8" s="506">
        <v>0.67</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9054</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-40936</v>
      </c>
      <c r="BO9" s="467"/>
      <c r="BP9" s="467"/>
      <c r="BQ9" s="467"/>
      <c r="BR9" s="467"/>
      <c r="BS9" s="467"/>
      <c r="BT9" s="467"/>
      <c r="BU9" s="468"/>
      <c r="BV9" s="466">
        <v>-215502</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10.6</v>
      </c>
      <c r="CU9" s="464"/>
      <c r="CV9" s="464"/>
      <c r="CW9" s="464"/>
      <c r="CX9" s="464"/>
      <c r="CY9" s="464"/>
      <c r="CZ9" s="464"/>
      <c r="DA9" s="465"/>
      <c r="DB9" s="463">
        <v>9.3000000000000007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8676</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114</v>
      </c>
      <c r="AV10" s="499"/>
      <c r="AW10" s="499"/>
      <c r="AX10" s="499"/>
      <c r="AY10" s="500" t="s">
        <v>119</v>
      </c>
      <c r="AZ10" s="501"/>
      <c r="BA10" s="501"/>
      <c r="BB10" s="501"/>
      <c r="BC10" s="501"/>
      <c r="BD10" s="501"/>
      <c r="BE10" s="501"/>
      <c r="BF10" s="501"/>
      <c r="BG10" s="501"/>
      <c r="BH10" s="501"/>
      <c r="BI10" s="501"/>
      <c r="BJ10" s="501"/>
      <c r="BK10" s="501"/>
      <c r="BL10" s="501"/>
      <c r="BM10" s="502"/>
      <c r="BN10" s="466">
        <v>43464</v>
      </c>
      <c r="BO10" s="467"/>
      <c r="BP10" s="467"/>
      <c r="BQ10" s="467"/>
      <c r="BR10" s="467"/>
      <c r="BS10" s="467"/>
      <c r="BT10" s="467"/>
      <c r="BU10" s="468"/>
      <c r="BV10" s="466">
        <v>149726</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114</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9426</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80000</v>
      </c>
      <c r="BO12" s="467"/>
      <c r="BP12" s="467"/>
      <c r="BQ12" s="467"/>
      <c r="BR12" s="467"/>
      <c r="BS12" s="467"/>
      <c r="BT12" s="467"/>
      <c r="BU12" s="468"/>
      <c r="BV12" s="466">
        <v>15000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126</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9358</v>
      </c>
      <c r="S13" s="548"/>
      <c r="T13" s="548"/>
      <c r="U13" s="548"/>
      <c r="V13" s="549"/>
      <c r="W13" s="482" t="s">
        <v>137</v>
      </c>
      <c r="X13" s="483"/>
      <c r="Y13" s="483"/>
      <c r="Z13" s="483"/>
      <c r="AA13" s="483"/>
      <c r="AB13" s="473"/>
      <c r="AC13" s="517">
        <v>372</v>
      </c>
      <c r="AD13" s="518"/>
      <c r="AE13" s="518"/>
      <c r="AF13" s="518"/>
      <c r="AG13" s="557"/>
      <c r="AH13" s="517">
        <v>395</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-77472</v>
      </c>
      <c r="BO13" s="467"/>
      <c r="BP13" s="467"/>
      <c r="BQ13" s="467"/>
      <c r="BR13" s="467"/>
      <c r="BS13" s="467"/>
      <c r="BT13" s="467"/>
      <c r="BU13" s="468"/>
      <c r="BV13" s="466">
        <v>-80776</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7.2</v>
      </c>
      <c r="CU13" s="464"/>
      <c r="CV13" s="464"/>
      <c r="CW13" s="464"/>
      <c r="CX13" s="464"/>
      <c r="CY13" s="464"/>
      <c r="CZ13" s="464"/>
      <c r="DA13" s="465"/>
      <c r="DB13" s="463">
        <v>6.4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9225</v>
      </c>
      <c r="S14" s="548"/>
      <c r="T14" s="548"/>
      <c r="U14" s="548"/>
      <c r="V14" s="549"/>
      <c r="W14" s="456"/>
      <c r="X14" s="457"/>
      <c r="Y14" s="457"/>
      <c r="Z14" s="457"/>
      <c r="AA14" s="457"/>
      <c r="AB14" s="446"/>
      <c r="AC14" s="550">
        <v>8.4</v>
      </c>
      <c r="AD14" s="551"/>
      <c r="AE14" s="551"/>
      <c r="AF14" s="551"/>
      <c r="AG14" s="552"/>
      <c r="AH14" s="550">
        <v>9.8000000000000007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67.8</v>
      </c>
      <c r="CU14" s="562"/>
      <c r="CV14" s="562"/>
      <c r="CW14" s="562"/>
      <c r="CX14" s="562"/>
      <c r="CY14" s="562"/>
      <c r="CZ14" s="562"/>
      <c r="DA14" s="563"/>
      <c r="DB14" s="561">
        <v>60.7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136</v>
      </c>
      <c r="N15" s="555"/>
      <c r="O15" s="555"/>
      <c r="P15" s="555"/>
      <c r="Q15" s="556"/>
      <c r="R15" s="547">
        <v>9173</v>
      </c>
      <c r="S15" s="548"/>
      <c r="T15" s="548"/>
      <c r="U15" s="548"/>
      <c r="V15" s="549"/>
      <c r="W15" s="482" t="s">
        <v>144</v>
      </c>
      <c r="X15" s="483"/>
      <c r="Y15" s="483"/>
      <c r="Z15" s="483"/>
      <c r="AA15" s="483"/>
      <c r="AB15" s="473"/>
      <c r="AC15" s="517">
        <v>957</v>
      </c>
      <c r="AD15" s="518"/>
      <c r="AE15" s="518"/>
      <c r="AF15" s="518"/>
      <c r="AG15" s="557"/>
      <c r="AH15" s="517">
        <v>904</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1413703</v>
      </c>
      <c r="BO15" s="430"/>
      <c r="BP15" s="430"/>
      <c r="BQ15" s="430"/>
      <c r="BR15" s="430"/>
      <c r="BS15" s="430"/>
      <c r="BT15" s="430"/>
      <c r="BU15" s="431"/>
      <c r="BV15" s="429">
        <v>1350021</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21.7</v>
      </c>
      <c r="AD16" s="551"/>
      <c r="AE16" s="551"/>
      <c r="AF16" s="551"/>
      <c r="AG16" s="552"/>
      <c r="AH16" s="550">
        <v>22.3</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2044820</v>
      </c>
      <c r="BO16" s="467"/>
      <c r="BP16" s="467"/>
      <c r="BQ16" s="467"/>
      <c r="BR16" s="467"/>
      <c r="BS16" s="467"/>
      <c r="BT16" s="467"/>
      <c r="BU16" s="468"/>
      <c r="BV16" s="466">
        <v>2020743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3075</v>
      </c>
      <c r="AD17" s="518"/>
      <c r="AE17" s="518"/>
      <c r="AF17" s="518"/>
      <c r="AG17" s="557"/>
      <c r="AH17" s="517">
        <v>2751</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1813382</v>
      </c>
      <c r="BO17" s="467"/>
      <c r="BP17" s="467"/>
      <c r="BQ17" s="467"/>
      <c r="BR17" s="467"/>
      <c r="BS17" s="467"/>
      <c r="BT17" s="467"/>
      <c r="BU17" s="468"/>
      <c r="BV17" s="466">
        <v>1734100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16.649999999999999</v>
      </c>
      <c r="M18" s="579"/>
      <c r="N18" s="579"/>
      <c r="O18" s="579"/>
      <c r="P18" s="579"/>
      <c r="Q18" s="579"/>
      <c r="R18" s="580"/>
      <c r="S18" s="580"/>
      <c r="T18" s="580"/>
      <c r="U18" s="580"/>
      <c r="V18" s="581"/>
      <c r="W18" s="484"/>
      <c r="X18" s="485"/>
      <c r="Y18" s="485"/>
      <c r="Z18" s="485"/>
      <c r="AA18" s="485"/>
      <c r="AB18" s="476"/>
      <c r="AC18" s="582">
        <v>69.8</v>
      </c>
      <c r="AD18" s="583"/>
      <c r="AE18" s="583"/>
      <c r="AF18" s="583"/>
      <c r="AG18" s="584"/>
      <c r="AH18" s="582">
        <v>67.900000000000006</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2421546</v>
      </c>
      <c r="BO18" s="467"/>
      <c r="BP18" s="467"/>
      <c r="BQ18" s="467"/>
      <c r="BR18" s="467"/>
      <c r="BS18" s="467"/>
      <c r="BT18" s="467"/>
      <c r="BU18" s="468"/>
      <c r="BV18" s="466">
        <v>2280635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544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3500382</v>
      </c>
      <c r="BO19" s="467"/>
      <c r="BP19" s="467"/>
      <c r="BQ19" s="467"/>
      <c r="BR19" s="467"/>
      <c r="BS19" s="467"/>
      <c r="BT19" s="467"/>
      <c r="BU19" s="468"/>
      <c r="BV19" s="466">
        <v>3742451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3170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7094612</v>
      </c>
      <c r="BO23" s="467"/>
      <c r="BP23" s="467"/>
      <c r="BQ23" s="467"/>
      <c r="BR23" s="467"/>
      <c r="BS23" s="467"/>
      <c r="BT23" s="467"/>
      <c r="BU23" s="468"/>
      <c r="BV23" s="466">
        <v>7010974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7419</v>
      </c>
      <c r="R24" s="518"/>
      <c r="S24" s="518"/>
      <c r="T24" s="518"/>
      <c r="U24" s="518"/>
      <c r="V24" s="557"/>
      <c r="W24" s="616"/>
      <c r="X24" s="604"/>
      <c r="Y24" s="605"/>
      <c r="Z24" s="516" t="s">
        <v>168</v>
      </c>
      <c r="AA24" s="496"/>
      <c r="AB24" s="496"/>
      <c r="AC24" s="496"/>
      <c r="AD24" s="496"/>
      <c r="AE24" s="496"/>
      <c r="AF24" s="496"/>
      <c r="AG24" s="497"/>
      <c r="AH24" s="517">
        <v>78</v>
      </c>
      <c r="AI24" s="518"/>
      <c r="AJ24" s="518"/>
      <c r="AK24" s="518"/>
      <c r="AL24" s="557"/>
      <c r="AM24" s="517">
        <v>219336</v>
      </c>
      <c r="AN24" s="518"/>
      <c r="AO24" s="518"/>
      <c r="AP24" s="518"/>
      <c r="AQ24" s="518"/>
      <c r="AR24" s="557"/>
      <c r="AS24" s="517">
        <v>2812</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6382986</v>
      </c>
      <c r="BO24" s="467"/>
      <c r="BP24" s="467"/>
      <c r="BQ24" s="467"/>
      <c r="BR24" s="467"/>
      <c r="BS24" s="467"/>
      <c r="BT24" s="467"/>
      <c r="BU24" s="468"/>
      <c r="BV24" s="466">
        <v>6310928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5560</v>
      </c>
      <c r="R25" s="518"/>
      <c r="S25" s="518"/>
      <c r="T25" s="518"/>
      <c r="U25" s="518"/>
      <c r="V25" s="557"/>
      <c r="W25" s="616"/>
      <c r="X25" s="604"/>
      <c r="Y25" s="605"/>
      <c r="Z25" s="516" t="s">
        <v>171</v>
      </c>
      <c r="AA25" s="496"/>
      <c r="AB25" s="496"/>
      <c r="AC25" s="496"/>
      <c r="AD25" s="496"/>
      <c r="AE25" s="496"/>
      <c r="AF25" s="496"/>
      <c r="AG25" s="497"/>
      <c r="AH25" s="517" t="s">
        <v>135</v>
      </c>
      <c r="AI25" s="518"/>
      <c r="AJ25" s="518"/>
      <c r="AK25" s="518"/>
      <c r="AL25" s="557"/>
      <c r="AM25" s="517" t="s">
        <v>135</v>
      </c>
      <c r="AN25" s="518"/>
      <c r="AO25" s="518"/>
      <c r="AP25" s="518"/>
      <c r="AQ25" s="518"/>
      <c r="AR25" s="557"/>
      <c r="AS25" s="517" t="s">
        <v>135</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103797</v>
      </c>
      <c r="BO25" s="430"/>
      <c r="BP25" s="430"/>
      <c r="BQ25" s="430"/>
      <c r="BR25" s="430"/>
      <c r="BS25" s="430"/>
      <c r="BT25" s="430"/>
      <c r="BU25" s="431"/>
      <c r="BV25" s="429">
        <v>107477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5273</v>
      </c>
      <c r="R26" s="518"/>
      <c r="S26" s="518"/>
      <c r="T26" s="518"/>
      <c r="U26" s="518"/>
      <c r="V26" s="557"/>
      <c r="W26" s="616"/>
      <c r="X26" s="604"/>
      <c r="Y26" s="605"/>
      <c r="Z26" s="516" t="s">
        <v>174</v>
      </c>
      <c r="AA26" s="626"/>
      <c r="AB26" s="626"/>
      <c r="AC26" s="626"/>
      <c r="AD26" s="626"/>
      <c r="AE26" s="626"/>
      <c r="AF26" s="626"/>
      <c r="AG26" s="627"/>
      <c r="AH26" s="517" t="s">
        <v>135</v>
      </c>
      <c r="AI26" s="518"/>
      <c r="AJ26" s="518"/>
      <c r="AK26" s="518"/>
      <c r="AL26" s="557"/>
      <c r="AM26" s="517" t="s">
        <v>135</v>
      </c>
      <c r="AN26" s="518"/>
      <c r="AO26" s="518"/>
      <c r="AP26" s="518"/>
      <c r="AQ26" s="518"/>
      <c r="AR26" s="557"/>
      <c r="AS26" s="517" t="s">
        <v>135</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135</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2968</v>
      </c>
      <c r="R27" s="518"/>
      <c r="S27" s="518"/>
      <c r="T27" s="518"/>
      <c r="U27" s="518"/>
      <c r="V27" s="557"/>
      <c r="W27" s="616"/>
      <c r="X27" s="604"/>
      <c r="Y27" s="605"/>
      <c r="Z27" s="516" t="s">
        <v>177</v>
      </c>
      <c r="AA27" s="496"/>
      <c r="AB27" s="496"/>
      <c r="AC27" s="496"/>
      <c r="AD27" s="496"/>
      <c r="AE27" s="496"/>
      <c r="AF27" s="496"/>
      <c r="AG27" s="497"/>
      <c r="AH27" s="517">
        <v>4</v>
      </c>
      <c r="AI27" s="518"/>
      <c r="AJ27" s="518"/>
      <c r="AK27" s="518"/>
      <c r="AL27" s="557"/>
      <c r="AM27" s="517">
        <v>9932</v>
      </c>
      <c r="AN27" s="518"/>
      <c r="AO27" s="518"/>
      <c r="AP27" s="518"/>
      <c r="AQ27" s="518"/>
      <c r="AR27" s="557"/>
      <c r="AS27" s="517">
        <v>2483</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t="s">
        <v>135</v>
      </c>
      <c r="BO27" s="640"/>
      <c r="BP27" s="640"/>
      <c r="BQ27" s="640"/>
      <c r="BR27" s="640"/>
      <c r="BS27" s="640"/>
      <c r="BT27" s="640"/>
      <c r="BU27" s="641"/>
      <c r="BV27" s="639" t="s">
        <v>135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2449</v>
      </c>
      <c r="R28" s="518"/>
      <c r="S28" s="518"/>
      <c r="T28" s="518"/>
      <c r="U28" s="518"/>
      <c r="V28" s="557"/>
      <c r="W28" s="616"/>
      <c r="X28" s="604"/>
      <c r="Y28" s="605"/>
      <c r="Z28" s="516" t="s">
        <v>180</v>
      </c>
      <c r="AA28" s="496"/>
      <c r="AB28" s="496"/>
      <c r="AC28" s="496"/>
      <c r="AD28" s="496"/>
      <c r="AE28" s="496"/>
      <c r="AF28" s="496"/>
      <c r="AG28" s="497"/>
      <c r="AH28" s="517" t="s">
        <v>135</v>
      </c>
      <c r="AI28" s="518"/>
      <c r="AJ28" s="518"/>
      <c r="AK28" s="518"/>
      <c r="AL28" s="557"/>
      <c r="AM28" s="517" t="s">
        <v>135</v>
      </c>
      <c r="AN28" s="518"/>
      <c r="AO28" s="518"/>
      <c r="AP28" s="518"/>
      <c r="AQ28" s="518"/>
      <c r="AR28" s="557"/>
      <c r="AS28" s="517" t="s">
        <v>135</v>
      </c>
      <c r="AT28" s="518"/>
      <c r="AU28" s="518"/>
      <c r="AV28" s="518"/>
      <c r="AW28" s="518"/>
      <c r="AX28" s="519"/>
      <c r="AY28" s="642" t="s">
        <v>181</v>
      </c>
      <c r="AZ28" s="643"/>
      <c r="BA28" s="643"/>
      <c r="BB28" s="644"/>
      <c r="BC28" s="426" t="s">
        <v>48</v>
      </c>
      <c r="BD28" s="427"/>
      <c r="BE28" s="427"/>
      <c r="BF28" s="427"/>
      <c r="BG28" s="427"/>
      <c r="BH28" s="427"/>
      <c r="BI28" s="427"/>
      <c r="BJ28" s="427"/>
      <c r="BK28" s="427"/>
      <c r="BL28" s="427"/>
      <c r="BM28" s="428"/>
      <c r="BN28" s="429">
        <v>1611836</v>
      </c>
      <c r="BO28" s="430"/>
      <c r="BP28" s="430"/>
      <c r="BQ28" s="430"/>
      <c r="BR28" s="430"/>
      <c r="BS28" s="430"/>
      <c r="BT28" s="430"/>
      <c r="BU28" s="431"/>
      <c r="BV28" s="429">
        <v>1648372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9</v>
      </c>
      <c r="M29" s="518"/>
      <c r="N29" s="518"/>
      <c r="O29" s="518"/>
      <c r="P29" s="557"/>
      <c r="Q29" s="517">
        <v>2226</v>
      </c>
      <c r="R29" s="518"/>
      <c r="S29" s="518"/>
      <c r="T29" s="518"/>
      <c r="U29" s="518"/>
      <c r="V29" s="557"/>
      <c r="W29" s="617"/>
      <c r="X29" s="618"/>
      <c r="Y29" s="619"/>
      <c r="Z29" s="516" t="s">
        <v>183</v>
      </c>
      <c r="AA29" s="496"/>
      <c r="AB29" s="496"/>
      <c r="AC29" s="496"/>
      <c r="AD29" s="496"/>
      <c r="AE29" s="496"/>
      <c r="AF29" s="496"/>
      <c r="AG29" s="497"/>
      <c r="AH29" s="517">
        <v>82</v>
      </c>
      <c r="AI29" s="518"/>
      <c r="AJ29" s="518"/>
      <c r="AK29" s="518"/>
      <c r="AL29" s="557"/>
      <c r="AM29" s="517">
        <v>229268</v>
      </c>
      <c r="AN29" s="518"/>
      <c r="AO29" s="518"/>
      <c r="AP29" s="518"/>
      <c r="AQ29" s="518"/>
      <c r="AR29" s="557"/>
      <c r="AS29" s="517">
        <v>2796</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51438</v>
      </c>
      <c r="BO29" s="467"/>
      <c r="BP29" s="467"/>
      <c r="BQ29" s="467"/>
      <c r="BR29" s="467"/>
      <c r="BS29" s="467"/>
      <c r="BT29" s="467"/>
      <c r="BU29" s="468"/>
      <c r="BV29" s="466">
        <v>51425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92.6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407970</v>
      </c>
      <c r="BO30" s="640"/>
      <c r="BP30" s="640"/>
      <c r="BQ30" s="640"/>
      <c r="BR30" s="640"/>
      <c r="BS30" s="640"/>
      <c r="BT30" s="640"/>
      <c r="BU30" s="641"/>
      <c r="BV30" s="639">
        <v>402117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192</v>
      </c>
      <c r="V33" s="490"/>
      <c r="W33" s="455" t="s">
        <v>193</v>
      </c>
      <c r="X33" s="455"/>
      <c r="Y33" s="455"/>
      <c r="Z33" s="455"/>
      <c r="AA33" s="455"/>
      <c r="AB33" s="455"/>
      <c r="AC33" s="455"/>
      <c r="AD33" s="455"/>
      <c r="AE33" s="455"/>
      <c r="AF33" s="455"/>
      <c r="AG33" s="455"/>
      <c r="AH33" s="455"/>
      <c r="AI33" s="455"/>
      <c r="AJ33" s="455"/>
      <c r="AK33" s="455"/>
      <c r="AL33" s="215"/>
      <c r="AM33" s="490" t="s">
        <v>192</v>
      </c>
      <c r="AN33" s="490"/>
      <c r="AO33" s="455" t="s">
        <v>193</v>
      </c>
      <c r="AP33" s="455"/>
      <c r="AQ33" s="455"/>
      <c r="AR33" s="455"/>
      <c r="AS33" s="455"/>
      <c r="AT33" s="455"/>
      <c r="AU33" s="455"/>
      <c r="AV33" s="455"/>
      <c r="AW33" s="455"/>
      <c r="AX33" s="455"/>
      <c r="AY33" s="455"/>
      <c r="AZ33" s="455"/>
      <c r="BA33" s="455"/>
      <c r="BB33" s="455"/>
      <c r="BC33" s="455"/>
      <c r="BD33" s="216"/>
      <c r="BE33" s="455" t="s">
        <v>194</v>
      </c>
      <c r="BF33" s="455"/>
      <c r="BG33" s="455" t="s">
        <v>195</v>
      </c>
      <c r="BH33" s="455"/>
      <c r="BI33" s="455"/>
      <c r="BJ33" s="455"/>
      <c r="BK33" s="455"/>
      <c r="BL33" s="455"/>
      <c r="BM33" s="455"/>
      <c r="BN33" s="455"/>
      <c r="BO33" s="455"/>
      <c r="BP33" s="455"/>
      <c r="BQ33" s="455"/>
      <c r="BR33" s="455"/>
      <c r="BS33" s="455"/>
      <c r="BT33" s="455"/>
      <c r="BU33" s="455"/>
      <c r="BV33" s="216"/>
      <c r="BW33" s="490" t="s">
        <v>194</v>
      </c>
      <c r="BX33" s="490"/>
      <c r="BY33" s="455" t="s">
        <v>196</v>
      </c>
      <c r="BZ33" s="455"/>
      <c r="CA33" s="455"/>
      <c r="CB33" s="455"/>
      <c r="CC33" s="455"/>
      <c r="CD33" s="455"/>
      <c r="CE33" s="455"/>
      <c r="CF33" s="455"/>
      <c r="CG33" s="455"/>
      <c r="CH33" s="455"/>
      <c r="CI33" s="455"/>
      <c r="CJ33" s="455"/>
      <c r="CK33" s="455"/>
      <c r="CL33" s="455"/>
      <c r="CM33" s="455"/>
      <c r="CN33" s="215"/>
      <c r="CO33" s="490" t="s">
        <v>192</v>
      </c>
      <c r="CP33" s="490"/>
      <c r="CQ33" s="455" t="s">
        <v>197</v>
      </c>
      <c r="CR33" s="455"/>
      <c r="CS33" s="455"/>
      <c r="CT33" s="455"/>
      <c r="CU33" s="455"/>
      <c r="CV33" s="455"/>
      <c r="CW33" s="455"/>
      <c r="CX33" s="455"/>
      <c r="CY33" s="455"/>
      <c r="CZ33" s="455"/>
      <c r="DA33" s="455"/>
      <c r="DB33" s="455"/>
      <c r="DC33" s="455"/>
      <c r="DD33" s="455"/>
      <c r="DE33" s="455"/>
      <c r="DF33" s="215"/>
      <c r="DG33" s="651" t="s">
        <v>198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熊本県町村総合事務組合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簡易水道事業特別会計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御船地区衛生施設組合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益城・嘉島・西原環境衛生施設</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上益城消防組合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上益城広域連合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熊本県後期高齢者医療広域連合（一般会計）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熊本県後期高齢者医療広域連合（後期高齢者医療特別会計）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203</v>
      </c>
    </row>
    <row r="50" spans="5:5" x14ac:dyDescent="0.15">
      <c r="E50" s="187" t="s">
        <v>204</v>
      </c>
    </row>
    <row r="51" spans="5:5" x14ac:dyDescent="0.15">
      <c r="E51" s="187" t="s">
        <v>205</v>
      </c>
    </row>
    <row r="52" spans="5:5" x14ac:dyDescent="0.15">
      <c r="E52" s="187" t="s">
        <v>206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c5F6wqAkZSgIqr3nV1IdKcXacvVxIIQqegSl0P/qCplqGf2lGPFL1n/SFzr0AjKBpM/A40PkbcPak2arLXcPg==" saltValue="p+PVv5oNZr0zZFYR9QX1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4" t="s">
        <v>551</v>
      </c>
      <c r="D34" s="1244"/>
      <c r="E34" s="1245"/>
      <c r="F34" s="32">
        <v>4.4800000000000004</v>
      </c>
      <c r="G34" s="33">
        <v>4.05</v>
      </c>
      <c r="H34" s="33">
        <v>4.8600000000000003</v>
      </c>
      <c r="I34" s="33">
        <v>5.55</v>
      </c>
      <c r="J34" s="34">
        <v>6.44</v>
      </c>
      <c r="K34" s="22"/>
      <c r="L34" s="22"/>
      <c r="M34" s="22"/>
      <c r="N34" s="22"/>
      <c r="O34" s="22"/>
      <c r="P34" s="22"/>
    </row>
    <row r="35" spans="1:16" ht="39" customHeight="1" x14ac:dyDescent="0.15">
      <c r="A35" s="22"/>
      <c r="B35" s="35"/>
      <c r="C35" s="1238" t="s">
        <v>552</v>
      </c>
      <c r="D35" s="1239"/>
      <c r="E35" s="1240"/>
      <c r="F35" s="36">
        <v>2.0099999999999998</v>
      </c>
      <c r="G35" s="37">
        <v>2.09</v>
      </c>
      <c r="H35" s="37">
        <v>1.41</v>
      </c>
      <c r="I35" s="37">
        <v>3.22</v>
      </c>
      <c r="J35" s="38">
        <v>2.93</v>
      </c>
      <c r="K35" s="22"/>
      <c r="L35" s="22"/>
      <c r="M35" s="22"/>
      <c r="N35" s="22"/>
      <c r="O35" s="22"/>
      <c r="P35" s="22"/>
    </row>
    <row r="36" spans="1:16" ht="39" customHeight="1" x14ac:dyDescent="0.15">
      <c r="A36" s="22"/>
      <c r="B36" s="35"/>
      <c r="C36" s="1238" t="s">
        <v>553</v>
      </c>
      <c r="D36" s="1239"/>
      <c r="E36" s="1240"/>
      <c r="F36" s="36">
        <v>11.98</v>
      </c>
      <c r="G36" s="37">
        <v>12.19</v>
      </c>
      <c r="H36" s="37">
        <v>11.68</v>
      </c>
      <c r="I36" s="37">
        <v>3.22</v>
      </c>
      <c r="J36" s="38">
        <v>1.63</v>
      </c>
      <c r="K36" s="22"/>
      <c r="L36" s="22"/>
      <c r="M36" s="22"/>
      <c r="N36" s="22"/>
      <c r="O36" s="22"/>
      <c r="P36" s="22"/>
    </row>
    <row r="37" spans="1:16" ht="39" customHeight="1" x14ac:dyDescent="0.15">
      <c r="A37" s="22"/>
      <c r="B37" s="35"/>
      <c r="C37" s="1238" t="s">
        <v>554</v>
      </c>
      <c r="D37" s="1239"/>
      <c r="E37" s="1240"/>
      <c r="F37" s="36">
        <v>0.75</v>
      </c>
      <c r="G37" s="37">
        <v>1.04</v>
      </c>
      <c r="H37" s="37">
        <v>0.8</v>
      </c>
      <c r="I37" s="37">
        <v>1.27</v>
      </c>
      <c r="J37" s="38">
        <v>0.79</v>
      </c>
      <c r="K37" s="22"/>
      <c r="L37" s="22"/>
      <c r="M37" s="22"/>
      <c r="N37" s="22"/>
      <c r="O37" s="22"/>
      <c r="P37" s="22"/>
    </row>
    <row r="38" spans="1:16" ht="39" customHeight="1" x14ac:dyDescent="0.15">
      <c r="A38" s="22"/>
      <c r="B38" s="35"/>
      <c r="C38" s="1238" t="s">
        <v>555</v>
      </c>
      <c r="D38" s="1239"/>
      <c r="E38" s="1240"/>
      <c r="F38" s="36">
        <v>0.1</v>
      </c>
      <c r="G38" s="37">
        <v>0.09</v>
      </c>
      <c r="H38" s="37">
        <v>7.0000000000000007E-2</v>
      </c>
      <c r="I38" s="37">
        <v>0.09</v>
      </c>
      <c r="J38" s="38">
        <v>0.18</v>
      </c>
      <c r="K38" s="22"/>
      <c r="L38" s="22"/>
      <c r="M38" s="22"/>
      <c r="N38" s="22"/>
      <c r="O38" s="22"/>
      <c r="P38" s="22"/>
    </row>
    <row r="39" spans="1:16" ht="39" customHeight="1" x14ac:dyDescent="0.15">
      <c r="A39" s="22"/>
      <c r="B39" s="35"/>
      <c r="C39" s="1238" t="s">
        <v>556</v>
      </c>
      <c r="D39" s="1239"/>
      <c r="E39" s="1240"/>
      <c r="F39" s="36">
        <v>0.03</v>
      </c>
      <c r="G39" s="37">
        <v>0.03</v>
      </c>
      <c r="H39" s="37">
        <v>0.03</v>
      </c>
      <c r="I39" s="37">
        <v>0.24</v>
      </c>
      <c r="J39" s="38">
        <v>0.02</v>
      </c>
      <c r="K39" s="22"/>
      <c r="L39" s="22"/>
      <c r="M39" s="22"/>
      <c r="N39" s="22"/>
      <c r="O39" s="22"/>
      <c r="P39" s="22"/>
    </row>
    <row r="40" spans="1:16" ht="39" customHeight="1" x14ac:dyDescent="0.15">
      <c r="A40" s="22"/>
      <c r="B40" s="35"/>
      <c r="C40" s="1238" t="s">
        <v>557</v>
      </c>
      <c r="D40" s="1239"/>
      <c r="E40" s="1240"/>
      <c r="F40" s="36">
        <v>0</v>
      </c>
      <c r="G40" s="37">
        <v>0</v>
      </c>
      <c r="H40" s="37">
        <v>0.01</v>
      </c>
      <c r="I40" s="37">
        <v>0.01</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558</v>
      </c>
      <c r="D42" s="1239"/>
      <c r="E42" s="1240"/>
      <c r="F42" s="36" t="s">
        <v>502</v>
      </c>
      <c r="G42" s="37" t="s">
        <v>502</v>
      </c>
      <c r="H42" s="37" t="s">
        <v>502</v>
      </c>
      <c r="I42" s="37" t="s">
        <v>502</v>
      </c>
      <c r="J42" s="38" t="s">
        <v>502</v>
      </c>
      <c r="K42" s="22"/>
      <c r="L42" s="22"/>
      <c r="M42" s="22"/>
      <c r="N42" s="22"/>
      <c r="O42" s="22"/>
      <c r="P42" s="22"/>
    </row>
    <row r="43" spans="1:16" ht="39" customHeight="1" thickBot="1" x14ac:dyDescent="0.2">
      <c r="A43" s="22"/>
      <c r="B43" s="40"/>
      <c r="C43" s="1241" t="s">
        <v>559</v>
      </c>
      <c r="D43" s="1242"/>
      <c r="E43" s="1243"/>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ckx79KnVc08i36e4ByQQZqPHaU7QMfREbJo4pCXxUi79OFkqqMN3tM6zM4NMiWAXTulxoc+j4+bxzlPBMCA3A==" saltValue="UW3+6lzBo8HjL/SwGiZh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296</v>
      </c>
      <c r="L45" s="60">
        <v>300</v>
      </c>
      <c r="M45" s="60">
        <v>316</v>
      </c>
      <c r="N45" s="60">
        <v>346</v>
      </c>
      <c r="O45" s="61">
        <v>372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502</v>
      </c>
      <c r="L46" s="64" t="s">
        <v>502</v>
      </c>
      <c r="M46" s="64" t="s">
        <v>502</v>
      </c>
      <c r="N46" s="64" t="s">
        <v>502</v>
      </c>
      <c r="O46" s="65" t="s">
        <v>502</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502</v>
      </c>
      <c r="L47" s="64" t="s">
        <v>502</v>
      </c>
      <c r="M47" s="64" t="s">
        <v>502</v>
      </c>
      <c r="N47" s="64" t="s">
        <v>502</v>
      </c>
      <c r="O47" s="65" t="s">
        <v>502</v>
      </c>
      <c r="P47" s="48"/>
      <c r="Q47" s="48"/>
      <c r="R47" s="48"/>
      <c r="S47" s="48"/>
      <c r="T47" s="48"/>
      <c r="U47" s="48"/>
    </row>
    <row r="48" spans="1:21" ht="30.75" customHeight="1" x14ac:dyDescent="0.15">
      <c r="A48" s="48"/>
      <c r="B48" s="1248"/>
      <c r="C48" s="1249"/>
      <c r="D48" s="62"/>
      <c r="E48" s="1254" t="s">
        <v>15</v>
      </c>
      <c r="F48" s="1254"/>
      <c r="G48" s="1254"/>
      <c r="H48" s="1254"/>
      <c r="I48" s="1254"/>
      <c r="J48" s="1255"/>
      <c r="K48" s="63">
        <v>83</v>
      </c>
      <c r="L48" s="64">
        <v>90</v>
      </c>
      <c r="M48" s="64">
        <v>123</v>
      </c>
      <c r="N48" s="64">
        <v>109</v>
      </c>
      <c r="O48" s="65">
        <v>113</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502</v>
      </c>
      <c r="L49" s="64">
        <v>15</v>
      </c>
      <c r="M49" s="64">
        <v>5</v>
      </c>
      <c r="N49" s="64">
        <v>17</v>
      </c>
      <c r="O49" s="65">
        <v>19</v>
      </c>
      <c r="P49" s="48"/>
      <c r="Q49" s="48"/>
      <c r="R49" s="48"/>
      <c r="S49" s="48"/>
      <c r="T49" s="48"/>
      <c r="U49" s="48"/>
    </row>
    <row r="50" spans="1:21" ht="30.75" customHeight="1" x14ac:dyDescent="0.15">
      <c r="A50" s="48"/>
      <c r="B50" s="1248"/>
      <c r="C50" s="1249"/>
      <c r="D50" s="62"/>
      <c r="E50" s="1254" t="s">
        <v>17</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502</v>
      </c>
      <c r="L51" s="64" t="s">
        <v>502</v>
      </c>
      <c r="M51" s="64">
        <v>0</v>
      </c>
      <c r="N51" s="64" t="s">
        <v>502</v>
      </c>
      <c r="O51" s="65" t="s">
        <v>502</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271</v>
      </c>
      <c r="L52" s="64">
        <v>274</v>
      </c>
      <c r="M52" s="64">
        <v>296</v>
      </c>
      <c r="N52" s="64">
        <v>312</v>
      </c>
      <c r="O52" s="65">
        <v>321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108</v>
      </c>
      <c r="L53" s="69">
        <v>131</v>
      </c>
      <c r="M53" s="69">
        <v>148</v>
      </c>
      <c r="N53" s="69">
        <v>160</v>
      </c>
      <c r="O53" s="70">
        <v>183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580</v>
      </c>
      <c r="L57" s="83" t="s">
        <v>580</v>
      </c>
      <c r="M57" s="83" t="s">
        <v>580</v>
      </c>
      <c r="N57" s="83" t="s">
        <v>580</v>
      </c>
      <c r="O57" s="84" t="s">
        <v>580</v>
      </c>
    </row>
    <row r="58" spans="1:21" ht="31.5" customHeight="1" thickBot="1" x14ac:dyDescent="0.2">
      <c r="B58" s="1264"/>
      <c r="C58" s="1265"/>
      <c r="D58" s="1269" t="s">
        <v>27</v>
      </c>
      <c r="E58" s="1270"/>
      <c r="F58" s="1270"/>
      <c r="G58" s="1270"/>
      <c r="H58" s="1270"/>
      <c r="I58" s="1270"/>
      <c r="J58" s="1271"/>
      <c r="K58" s="85" t="s">
        <v>580</v>
      </c>
      <c r="L58" s="86" t="s">
        <v>580</v>
      </c>
      <c r="M58" s="86" t="s">
        <v>581</v>
      </c>
      <c r="N58" s="86" t="s">
        <v>581</v>
      </c>
      <c r="O58" s="87" t="s">
        <v>580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DpZBj1jknyJnPsarrm9+qnGEnQzfGKLMI88ObKRFQal2rltjy4Lp9NNku2FwqqlZgd2d5hAIbO5t9WlmxnwwQ==" saltValue="t11N00oLDR169ZAdNMed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72" t="s">
        <v>30</v>
      </c>
      <c r="C41" s="1273"/>
      <c r="D41" s="101"/>
      <c r="E41" s="1278" t="s">
        <v>31</v>
      </c>
      <c r="F41" s="1278"/>
      <c r="G41" s="1278"/>
      <c r="H41" s="1279"/>
      <c r="I41" s="102">
        <v>4540</v>
      </c>
      <c r="J41" s="103">
        <v>4656</v>
      </c>
      <c r="K41" s="103">
        <v>6087</v>
      </c>
      <c r="L41" s="103">
        <v>7011</v>
      </c>
      <c r="M41" s="104">
        <v>7095</v>
      </c>
    </row>
    <row r="42" spans="2:13" ht="27.75" customHeight="1" x14ac:dyDescent="0.15">
      <c r="B42" s="1274"/>
      <c r="C42" s="1275"/>
      <c r="D42" s="105"/>
      <c r="E42" s="1280" t="s">
        <v>32</v>
      </c>
      <c r="F42" s="1280"/>
      <c r="G42" s="1280"/>
      <c r="H42" s="1281"/>
      <c r="I42" s="106" t="s">
        <v>502</v>
      </c>
      <c r="J42" s="107" t="s">
        <v>502</v>
      </c>
      <c r="K42" s="107" t="s">
        <v>502</v>
      </c>
      <c r="L42" s="107" t="s">
        <v>502</v>
      </c>
      <c r="M42" s="108" t="s">
        <v>502</v>
      </c>
    </row>
    <row r="43" spans="2:13" ht="27.75" customHeight="1" x14ac:dyDescent="0.15">
      <c r="B43" s="1274"/>
      <c r="C43" s="1275"/>
      <c r="D43" s="105"/>
      <c r="E43" s="1280" t="s">
        <v>33</v>
      </c>
      <c r="F43" s="1280"/>
      <c r="G43" s="1280"/>
      <c r="H43" s="1281"/>
      <c r="I43" s="106">
        <v>2143</v>
      </c>
      <c r="J43" s="107">
        <v>2079</v>
      </c>
      <c r="K43" s="107">
        <v>2179</v>
      </c>
      <c r="L43" s="107">
        <v>2332</v>
      </c>
      <c r="M43" s="108">
        <v>2458</v>
      </c>
    </row>
    <row r="44" spans="2:13" ht="27.75" customHeight="1" x14ac:dyDescent="0.15">
      <c r="B44" s="1274"/>
      <c r="C44" s="1275"/>
      <c r="D44" s="105"/>
      <c r="E44" s="1280" t="s">
        <v>34</v>
      </c>
      <c r="F44" s="1280"/>
      <c r="G44" s="1280"/>
      <c r="H44" s="1281"/>
      <c r="I44" s="106">
        <v>125</v>
      </c>
      <c r="J44" s="107">
        <v>109</v>
      </c>
      <c r="K44" s="107">
        <v>104</v>
      </c>
      <c r="L44" s="107">
        <v>107</v>
      </c>
      <c r="M44" s="108">
        <v>92</v>
      </c>
    </row>
    <row r="45" spans="2:13" ht="27.75" customHeight="1" x14ac:dyDescent="0.15">
      <c r="B45" s="1274"/>
      <c r="C45" s="1275"/>
      <c r="D45" s="105"/>
      <c r="E45" s="1280" t="s">
        <v>35</v>
      </c>
      <c r="F45" s="1280"/>
      <c r="G45" s="1280"/>
      <c r="H45" s="1281"/>
      <c r="I45" s="106">
        <v>606</v>
      </c>
      <c r="J45" s="107">
        <v>559</v>
      </c>
      <c r="K45" s="107">
        <v>481</v>
      </c>
      <c r="L45" s="107">
        <v>465</v>
      </c>
      <c r="M45" s="108">
        <v>449</v>
      </c>
    </row>
    <row r="46" spans="2:13" ht="27.75" customHeight="1" x14ac:dyDescent="0.15">
      <c r="B46" s="1274"/>
      <c r="C46" s="1275"/>
      <c r="D46" s="109"/>
      <c r="E46" s="1280" t="s">
        <v>36</v>
      </c>
      <c r="F46" s="1280"/>
      <c r="G46" s="1280"/>
      <c r="H46" s="1281"/>
      <c r="I46" s="106" t="s">
        <v>502</v>
      </c>
      <c r="J46" s="107" t="s">
        <v>502</v>
      </c>
      <c r="K46" s="107" t="s">
        <v>502</v>
      </c>
      <c r="L46" s="107" t="s">
        <v>502</v>
      </c>
      <c r="M46" s="108" t="s">
        <v>502</v>
      </c>
    </row>
    <row r="47" spans="2:13" ht="27.75" customHeight="1" x14ac:dyDescent="0.15">
      <c r="B47" s="1274"/>
      <c r="C47" s="1275"/>
      <c r="D47" s="110"/>
      <c r="E47" s="1282" t="s">
        <v>37</v>
      </c>
      <c r="F47" s="1283"/>
      <c r="G47" s="1283"/>
      <c r="H47" s="1284"/>
      <c r="I47" s="106" t="s">
        <v>502</v>
      </c>
      <c r="J47" s="107" t="s">
        <v>502</v>
      </c>
      <c r="K47" s="107" t="s">
        <v>502</v>
      </c>
      <c r="L47" s="107" t="s">
        <v>502</v>
      </c>
      <c r="M47" s="108" t="s">
        <v>502</v>
      </c>
    </row>
    <row r="48" spans="2:13" ht="27.75" customHeight="1" x14ac:dyDescent="0.15">
      <c r="B48" s="1274"/>
      <c r="C48" s="1275"/>
      <c r="D48" s="105"/>
      <c r="E48" s="1280" t="s">
        <v>38</v>
      </c>
      <c r="F48" s="1280"/>
      <c r="G48" s="1280"/>
      <c r="H48" s="1281"/>
      <c r="I48" s="106" t="s">
        <v>502</v>
      </c>
      <c r="J48" s="107" t="s">
        <v>502</v>
      </c>
      <c r="K48" s="107" t="s">
        <v>502</v>
      </c>
      <c r="L48" s="107" t="s">
        <v>502</v>
      </c>
      <c r="M48" s="108" t="s">
        <v>502</v>
      </c>
    </row>
    <row r="49" spans="2:13" ht="27.75" customHeight="1" x14ac:dyDescent="0.15">
      <c r="B49" s="1276"/>
      <c r="C49" s="1277"/>
      <c r="D49" s="105"/>
      <c r="E49" s="1280" t="s">
        <v>39</v>
      </c>
      <c r="F49" s="1280"/>
      <c r="G49" s="1280"/>
      <c r="H49" s="1281"/>
      <c r="I49" s="106" t="s">
        <v>502</v>
      </c>
      <c r="J49" s="107" t="s">
        <v>502</v>
      </c>
      <c r="K49" s="107" t="s">
        <v>502</v>
      </c>
      <c r="L49" s="107" t="s">
        <v>502</v>
      </c>
      <c r="M49" s="108" t="s">
        <v>502</v>
      </c>
    </row>
    <row r="50" spans="2:13" ht="27.75" customHeight="1" x14ac:dyDescent="0.15">
      <c r="B50" s="1285" t="s">
        <v>40</v>
      </c>
      <c r="C50" s="1286"/>
      <c r="D50" s="111"/>
      <c r="E50" s="1280" t="s">
        <v>41</v>
      </c>
      <c r="F50" s="1280"/>
      <c r="G50" s="1280"/>
      <c r="H50" s="1281"/>
      <c r="I50" s="106">
        <v>1808</v>
      </c>
      <c r="J50" s="107">
        <v>1976</v>
      </c>
      <c r="K50" s="107">
        <v>1990</v>
      </c>
      <c r="L50" s="107">
        <v>2135</v>
      </c>
      <c r="M50" s="108">
        <v>2154</v>
      </c>
    </row>
    <row r="51" spans="2:13" ht="27.75" customHeight="1" x14ac:dyDescent="0.15">
      <c r="B51" s="1274"/>
      <c r="C51" s="1275"/>
      <c r="D51" s="105"/>
      <c r="E51" s="1280" t="s">
        <v>42</v>
      </c>
      <c r="F51" s="1280"/>
      <c r="G51" s="1280"/>
      <c r="H51" s="1281"/>
      <c r="I51" s="106" t="s">
        <v>502</v>
      </c>
      <c r="J51" s="107" t="s">
        <v>502</v>
      </c>
      <c r="K51" s="107" t="s">
        <v>502</v>
      </c>
      <c r="L51" s="107" t="s">
        <v>502</v>
      </c>
      <c r="M51" s="108" t="s">
        <v>502</v>
      </c>
    </row>
    <row r="52" spans="2:13" ht="27.75" customHeight="1" x14ac:dyDescent="0.15">
      <c r="B52" s="1276"/>
      <c r="C52" s="1277"/>
      <c r="D52" s="105"/>
      <c r="E52" s="1280" t="s">
        <v>43</v>
      </c>
      <c r="F52" s="1280"/>
      <c r="G52" s="1280"/>
      <c r="H52" s="1281"/>
      <c r="I52" s="106">
        <v>4236</v>
      </c>
      <c r="J52" s="107">
        <v>4205</v>
      </c>
      <c r="K52" s="107">
        <v>5715</v>
      </c>
      <c r="L52" s="107">
        <v>6391</v>
      </c>
      <c r="M52" s="108">
        <v>6386</v>
      </c>
    </row>
    <row r="53" spans="2:13" ht="27.75" customHeight="1" thickBot="1" x14ac:dyDescent="0.2">
      <c r="B53" s="1287" t="s">
        <v>44</v>
      </c>
      <c r="C53" s="1288"/>
      <c r="D53" s="112"/>
      <c r="E53" s="1289" t="s">
        <v>45</v>
      </c>
      <c r="F53" s="1289"/>
      <c r="G53" s="1289"/>
      <c r="H53" s="1290"/>
      <c r="I53" s="113">
        <v>1371</v>
      </c>
      <c r="J53" s="114">
        <v>1222</v>
      </c>
      <c r="K53" s="114">
        <v>1146</v>
      </c>
      <c r="L53" s="114">
        <v>1389</v>
      </c>
      <c r="M53" s="115">
        <v>1554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2mNyqM29R2aiLDNb3odtI7UCX3gEcnuMB4fxVkuaONL8y2B/S4CZzzJkx7GvGZVFas2NnS6jKjH4L4pnFNCyA==" saltValue="eeiqhqv/JHJMn0Hy1xb2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299" t="s">
        <v>48</v>
      </c>
      <c r="D55" s="1299"/>
      <c r="E55" s="1300"/>
      <c r="F55" s="127">
        <v>1514</v>
      </c>
      <c r="G55" s="127">
        <v>1648</v>
      </c>
      <c r="H55" s="128">
        <v>1612</v>
      </c>
    </row>
    <row r="56" spans="2:8" ht="52.5" customHeight="1" x14ac:dyDescent="0.15">
      <c r="B56" s="129"/>
      <c r="C56" s="1301" t="s">
        <v>49</v>
      </c>
      <c r="D56" s="1301"/>
      <c r="E56" s="1302"/>
      <c r="F56" s="130">
        <v>51</v>
      </c>
      <c r="G56" s="130">
        <v>51</v>
      </c>
      <c r="H56" s="131">
        <v>51</v>
      </c>
    </row>
    <row r="57" spans="2:8" ht="53.25" customHeight="1" x14ac:dyDescent="0.15">
      <c r="B57" s="129"/>
      <c r="C57" s="1303" t="s">
        <v>50</v>
      </c>
      <c r="D57" s="1303"/>
      <c r="E57" s="1304"/>
      <c r="F57" s="132">
        <v>372</v>
      </c>
      <c r="G57" s="132">
        <v>402</v>
      </c>
      <c r="H57" s="133">
        <v>408</v>
      </c>
    </row>
    <row r="58" spans="2:8" ht="45.75" customHeight="1" x14ac:dyDescent="0.15">
      <c r="B58" s="134"/>
      <c r="C58" s="1291" t="s">
        <v>573</v>
      </c>
      <c r="D58" s="1292"/>
      <c r="E58" s="1293"/>
      <c r="F58" s="135" t="s">
        <v>577</v>
      </c>
      <c r="G58" s="135">
        <v>117</v>
      </c>
      <c r="H58" s="136">
        <v>115</v>
      </c>
    </row>
    <row r="59" spans="2:8" ht="45.75" customHeight="1" x14ac:dyDescent="0.15">
      <c r="B59" s="134"/>
      <c r="C59" s="1291" t="s">
        <v>574</v>
      </c>
      <c r="D59" s="1292"/>
      <c r="E59" s="1293"/>
      <c r="F59" s="135">
        <v>114</v>
      </c>
      <c r="G59" s="135">
        <v>114</v>
      </c>
      <c r="H59" s="136">
        <v>114</v>
      </c>
    </row>
    <row r="60" spans="2:8" ht="45.75" customHeight="1" x14ac:dyDescent="0.15">
      <c r="B60" s="134"/>
      <c r="C60" s="1291" t="s">
        <v>575</v>
      </c>
      <c r="D60" s="1292"/>
      <c r="E60" s="1293"/>
      <c r="F60" s="135">
        <v>206</v>
      </c>
      <c r="G60" s="135">
        <v>106</v>
      </c>
      <c r="H60" s="136">
        <v>106</v>
      </c>
    </row>
    <row r="61" spans="2:8" ht="45.75" customHeight="1" x14ac:dyDescent="0.15">
      <c r="B61" s="134"/>
      <c r="C61" s="1291" t="s">
        <v>578</v>
      </c>
      <c r="D61" s="1292"/>
      <c r="E61" s="1293"/>
      <c r="F61" s="135">
        <v>25</v>
      </c>
      <c r="G61" s="135">
        <v>46</v>
      </c>
      <c r="H61" s="136">
        <v>47</v>
      </c>
    </row>
    <row r="62" spans="2:8" ht="45.75" customHeight="1" thickBot="1" x14ac:dyDescent="0.2">
      <c r="B62" s="137"/>
      <c r="C62" s="1294" t="s">
        <v>576</v>
      </c>
      <c r="D62" s="1295"/>
      <c r="E62" s="1296"/>
      <c r="F62" s="138">
        <v>16</v>
      </c>
      <c r="G62" s="138">
        <v>9</v>
      </c>
      <c r="H62" s="139">
        <v>15</v>
      </c>
    </row>
    <row r="63" spans="2:8" ht="52.5" customHeight="1" thickBot="1" x14ac:dyDescent="0.2">
      <c r="B63" s="140"/>
      <c r="C63" s="1297" t="s">
        <v>51</v>
      </c>
      <c r="D63" s="1297"/>
      <c r="E63" s="1298"/>
      <c r="F63" s="141">
        <v>1937</v>
      </c>
      <c r="G63" s="141">
        <v>2102</v>
      </c>
      <c r="H63" s="142">
        <v>2071</v>
      </c>
    </row>
    <row r="64" spans="2:8" ht="15" customHeight="1" x14ac:dyDescent="0.15"/>
    <row r="65" ht="0" hidden="1" customHeight="1" x14ac:dyDescent="0.15"/>
    <row r="66" ht="0" hidden="1" customHeight="1" x14ac:dyDescent="0.15"/>
  </sheetData>
  <sheetProtection algorithmName="SHA-512" hashValue="45QkAu6QYjMWwCZSR2Ac5A5q1wYguvHFvLA6BJCLXrrGqbx8ofCTeEywIUoil94JTBaVCE9VOappUSONLiu+cQ==" saltValue="pQdiQIxZh9ruC130qcrr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585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586</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544</v>
      </c>
      <c r="BQ50" s="1318"/>
      <c r="BR50" s="1318"/>
      <c r="BS50" s="1318"/>
      <c r="BT50" s="1318"/>
      <c r="BU50" s="1318"/>
      <c r="BV50" s="1318"/>
      <c r="BW50" s="1318"/>
      <c r="BX50" s="1318" t="s">
        <v>545</v>
      </c>
      <c r="BY50" s="1318"/>
      <c r="BZ50" s="1318"/>
      <c r="CA50" s="1318"/>
      <c r="CB50" s="1318"/>
      <c r="CC50" s="1318"/>
      <c r="CD50" s="1318"/>
      <c r="CE50" s="1318"/>
      <c r="CF50" s="1318" t="s">
        <v>546</v>
      </c>
      <c r="CG50" s="1318"/>
      <c r="CH50" s="1318"/>
      <c r="CI50" s="1318"/>
      <c r="CJ50" s="1318"/>
      <c r="CK50" s="1318"/>
      <c r="CL50" s="1318"/>
      <c r="CM50" s="1318"/>
      <c r="CN50" s="1318" t="s">
        <v>547</v>
      </c>
      <c r="CO50" s="1318"/>
      <c r="CP50" s="1318"/>
      <c r="CQ50" s="1318"/>
      <c r="CR50" s="1318"/>
      <c r="CS50" s="1318"/>
      <c r="CT50" s="1318"/>
      <c r="CU50" s="1318"/>
      <c r="CV50" s="1318" t="s">
        <v>548</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587</v>
      </c>
      <c r="AO51" s="1321"/>
      <c r="AP51" s="1321"/>
      <c r="AQ51" s="1321"/>
      <c r="AR51" s="1321"/>
      <c r="AS51" s="1321"/>
      <c r="AT51" s="1321"/>
      <c r="AU51" s="1321"/>
      <c r="AV51" s="1321"/>
      <c r="AW51" s="1321"/>
      <c r="AX51" s="1321"/>
      <c r="AY51" s="1321"/>
      <c r="AZ51" s="1321"/>
      <c r="BA51" s="1321"/>
      <c r="BB51" s="1321" t="s">
        <v>588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54.1</v>
      </c>
      <c r="BY51" s="1319"/>
      <c r="BZ51" s="1319"/>
      <c r="CA51" s="1319"/>
      <c r="CB51" s="1319"/>
      <c r="CC51" s="1319"/>
      <c r="CD51" s="1319"/>
      <c r="CE51" s="1319"/>
      <c r="CF51" s="1319">
        <v>50.5</v>
      </c>
      <c r="CG51" s="1319"/>
      <c r="CH51" s="1319"/>
      <c r="CI51" s="1319"/>
      <c r="CJ51" s="1319"/>
      <c r="CK51" s="1319"/>
      <c r="CL51" s="1319"/>
      <c r="CM51" s="1319"/>
      <c r="CN51" s="1319">
        <v>60.7</v>
      </c>
      <c r="CO51" s="1319"/>
      <c r="CP51" s="1319"/>
      <c r="CQ51" s="1319"/>
      <c r="CR51" s="1319"/>
      <c r="CS51" s="1319"/>
      <c r="CT51" s="1319"/>
      <c r="CU51" s="1319"/>
      <c r="CV51" s="1319">
        <v>67.8</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589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48.9</v>
      </c>
      <c r="BY53" s="1319"/>
      <c r="BZ53" s="1319"/>
      <c r="CA53" s="1319"/>
      <c r="CB53" s="1319"/>
      <c r="CC53" s="1319"/>
      <c r="CD53" s="1319"/>
      <c r="CE53" s="1319"/>
      <c r="CF53" s="1319">
        <v>50.9</v>
      </c>
      <c r="CG53" s="1319"/>
      <c r="CH53" s="1319"/>
      <c r="CI53" s="1319"/>
      <c r="CJ53" s="1319"/>
      <c r="CK53" s="1319"/>
      <c r="CL53" s="1319"/>
      <c r="CM53" s="1319"/>
      <c r="CN53" s="1319">
        <v>52.3</v>
      </c>
      <c r="CO53" s="1319"/>
      <c r="CP53" s="1319"/>
      <c r="CQ53" s="1319"/>
      <c r="CR53" s="1319"/>
      <c r="CS53" s="1319"/>
      <c r="CT53" s="1319"/>
      <c r="CU53" s="1319"/>
      <c r="CV53" s="1319">
        <v>54</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590</v>
      </c>
      <c r="AO55" s="1318"/>
      <c r="AP55" s="1318"/>
      <c r="AQ55" s="1318"/>
      <c r="AR55" s="1318"/>
      <c r="AS55" s="1318"/>
      <c r="AT55" s="1318"/>
      <c r="AU55" s="1318"/>
      <c r="AV55" s="1318"/>
      <c r="AW55" s="1318"/>
      <c r="AX55" s="1318"/>
      <c r="AY55" s="1318"/>
      <c r="AZ55" s="1318"/>
      <c r="BA55" s="1318"/>
      <c r="BB55" s="1321" t="s">
        <v>591</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27</v>
      </c>
      <c r="BY55" s="1319"/>
      <c r="BZ55" s="1319"/>
      <c r="CA55" s="1319"/>
      <c r="CB55" s="1319"/>
      <c r="CC55" s="1319"/>
      <c r="CD55" s="1319"/>
      <c r="CE55" s="1319"/>
      <c r="CF55" s="1319">
        <v>25.4</v>
      </c>
      <c r="CG55" s="1319"/>
      <c r="CH55" s="1319"/>
      <c r="CI55" s="1319"/>
      <c r="CJ55" s="1319"/>
      <c r="CK55" s="1319"/>
      <c r="CL55" s="1319"/>
      <c r="CM55" s="1319"/>
      <c r="CN55" s="1319">
        <v>23.4</v>
      </c>
      <c r="CO55" s="1319"/>
      <c r="CP55" s="1319"/>
      <c r="CQ55" s="1319"/>
      <c r="CR55" s="1319"/>
      <c r="CS55" s="1319"/>
      <c r="CT55" s="1319"/>
      <c r="CU55" s="1319"/>
      <c r="CV55" s="1319">
        <v>7.7</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589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57.2</v>
      </c>
      <c r="BY57" s="1319"/>
      <c r="BZ57" s="1319"/>
      <c r="CA57" s="1319"/>
      <c r="CB57" s="1319"/>
      <c r="CC57" s="1319"/>
      <c r="CD57" s="1319"/>
      <c r="CE57" s="1319"/>
      <c r="CF57" s="1319">
        <v>58.7</v>
      </c>
      <c r="CG57" s="1319"/>
      <c r="CH57" s="1319"/>
      <c r="CI57" s="1319"/>
      <c r="CJ57" s="1319"/>
      <c r="CK57" s="1319"/>
      <c r="CL57" s="1319"/>
      <c r="CM57" s="1319"/>
      <c r="CN57" s="1319">
        <v>59.2</v>
      </c>
      <c r="CO57" s="1319"/>
      <c r="CP57" s="1319"/>
      <c r="CQ57" s="1319"/>
      <c r="CR57" s="1319"/>
      <c r="CS57" s="1319"/>
      <c r="CT57" s="1319"/>
      <c r="CU57" s="1319"/>
      <c r="CV57" s="1319">
        <v>60.7</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592</v>
      </c>
    </row>
    <row r="64" spans="1:109" x14ac:dyDescent="0.15">
      <c r="B64" s="394"/>
      <c r="G64" s="401"/>
      <c r="I64" s="414"/>
      <c r="J64" s="414"/>
      <c r="K64" s="414"/>
      <c r="L64" s="414"/>
      <c r="M64" s="414"/>
      <c r="N64" s="415"/>
      <c r="AM64" s="401"/>
      <c r="AN64" s="401" t="s">
        <v>584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593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586</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544</v>
      </c>
      <c r="BQ72" s="1318"/>
      <c r="BR72" s="1318"/>
      <c r="BS72" s="1318"/>
      <c r="BT72" s="1318"/>
      <c r="BU72" s="1318"/>
      <c r="BV72" s="1318"/>
      <c r="BW72" s="1318"/>
      <c r="BX72" s="1318" t="s">
        <v>545</v>
      </c>
      <c r="BY72" s="1318"/>
      <c r="BZ72" s="1318"/>
      <c r="CA72" s="1318"/>
      <c r="CB72" s="1318"/>
      <c r="CC72" s="1318"/>
      <c r="CD72" s="1318"/>
      <c r="CE72" s="1318"/>
      <c r="CF72" s="1318" t="s">
        <v>546</v>
      </c>
      <c r="CG72" s="1318"/>
      <c r="CH72" s="1318"/>
      <c r="CI72" s="1318"/>
      <c r="CJ72" s="1318"/>
      <c r="CK72" s="1318"/>
      <c r="CL72" s="1318"/>
      <c r="CM72" s="1318"/>
      <c r="CN72" s="1318" t="s">
        <v>547</v>
      </c>
      <c r="CO72" s="1318"/>
      <c r="CP72" s="1318"/>
      <c r="CQ72" s="1318"/>
      <c r="CR72" s="1318"/>
      <c r="CS72" s="1318"/>
      <c r="CT72" s="1318"/>
      <c r="CU72" s="1318"/>
      <c r="CV72" s="1318" t="s">
        <v>548</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587</v>
      </c>
      <c r="AO73" s="1321"/>
      <c r="AP73" s="1321"/>
      <c r="AQ73" s="1321"/>
      <c r="AR73" s="1321"/>
      <c r="AS73" s="1321"/>
      <c r="AT73" s="1321"/>
      <c r="AU73" s="1321"/>
      <c r="AV73" s="1321"/>
      <c r="AW73" s="1321"/>
      <c r="AX73" s="1321"/>
      <c r="AY73" s="1321"/>
      <c r="AZ73" s="1321"/>
      <c r="BA73" s="1321"/>
      <c r="BB73" s="1321" t="s">
        <v>591</v>
      </c>
      <c r="BC73" s="1321"/>
      <c r="BD73" s="1321"/>
      <c r="BE73" s="1321"/>
      <c r="BF73" s="1321"/>
      <c r="BG73" s="1321"/>
      <c r="BH73" s="1321"/>
      <c r="BI73" s="1321"/>
      <c r="BJ73" s="1321"/>
      <c r="BK73" s="1321"/>
      <c r="BL73" s="1321"/>
      <c r="BM73" s="1321"/>
      <c r="BN73" s="1321"/>
      <c r="BO73" s="1321"/>
      <c r="BP73" s="1319">
        <v>62.2</v>
      </c>
      <c r="BQ73" s="1319"/>
      <c r="BR73" s="1319"/>
      <c r="BS73" s="1319"/>
      <c r="BT73" s="1319"/>
      <c r="BU73" s="1319"/>
      <c r="BV73" s="1319"/>
      <c r="BW73" s="1319"/>
      <c r="BX73" s="1319">
        <v>54.1</v>
      </c>
      <c r="BY73" s="1319"/>
      <c r="BZ73" s="1319"/>
      <c r="CA73" s="1319"/>
      <c r="CB73" s="1319"/>
      <c r="CC73" s="1319"/>
      <c r="CD73" s="1319"/>
      <c r="CE73" s="1319"/>
      <c r="CF73" s="1319">
        <v>50.5</v>
      </c>
      <c r="CG73" s="1319"/>
      <c r="CH73" s="1319"/>
      <c r="CI73" s="1319"/>
      <c r="CJ73" s="1319"/>
      <c r="CK73" s="1319"/>
      <c r="CL73" s="1319"/>
      <c r="CM73" s="1319"/>
      <c r="CN73" s="1319">
        <v>60.7</v>
      </c>
      <c r="CO73" s="1319"/>
      <c r="CP73" s="1319"/>
      <c r="CQ73" s="1319"/>
      <c r="CR73" s="1319"/>
      <c r="CS73" s="1319"/>
      <c r="CT73" s="1319"/>
      <c r="CU73" s="1319"/>
      <c r="CV73" s="1319">
        <v>67.8</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594</v>
      </c>
      <c r="BC75" s="1321"/>
      <c r="BD75" s="1321"/>
      <c r="BE75" s="1321"/>
      <c r="BF75" s="1321"/>
      <c r="BG75" s="1321"/>
      <c r="BH75" s="1321"/>
      <c r="BI75" s="1321"/>
      <c r="BJ75" s="1321"/>
      <c r="BK75" s="1321"/>
      <c r="BL75" s="1321"/>
      <c r="BM75" s="1321"/>
      <c r="BN75" s="1321"/>
      <c r="BO75" s="1321"/>
      <c r="BP75" s="1319">
        <v>4.5</v>
      </c>
      <c r="BQ75" s="1319"/>
      <c r="BR75" s="1319"/>
      <c r="BS75" s="1319"/>
      <c r="BT75" s="1319"/>
      <c r="BU75" s="1319"/>
      <c r="BV75" s="1319"/>
      <c r="BW75" s="1319"/>
      <c r="BX75" s="1319">
        <v>5.0999999999999996</v>
      </c>
      <c r="BY75" s="1319"/>
      <c r="BZ75" s="1319"/>
      <c r="CA75" s="1319"/>
      <c r="CB75" s="1319"/>
      <c r="CC75" s="1319"/>
      <c r="CD75" s="1319"/>
      <c r="CE75" s="1319"/>
      <c r="CF75" s="1319">
        <v>5.7</v>
      </c>
      <c r="CG75" s="1319"/>
      <c r="CH75" s="1319"/>
      <c r="CI75" s="1319"/>
      <c r="CJ75" s="1319"/>
      <c r="CK75" s="1319"/>
      <c r="CL75" s="1319"/>
      <c r="CM75" s="1319"/>
      <c r="CN75" s="1319">
        <v>6.4</v>
      </c>
      <c r="CO75" s="1319"/>
      <c r="CP75" s="1319"/>
      <c r="CQ75" s="1319"/>
      <c r="CR75" s="1319"/>
      <c r="CS75" s="1319"/>
      <c r="CT75" s="1319"/>
      <c r="CU75" s="1319"/>
      <c r="CV75" s="1319">
        <v>7.2</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590</v>
      </c>
      <c r="AO77" s="1318"/>
      <c r="AP77" s="1318"/>
      <c r="AQ77" s="1318"/>
      <c r="AR77" s="1318"/>
      <c r="AS77" s="1318"/>
      <c r="AT77" s="1318"/>
      <c r="AU77" s="1318"/>
      <c r="AV77" s="1318"/>
      <c r="AW77" s="1318"/>
      <c r="AX77" s="1318"/>
      <c r="AY77" s="1318"/>
      <c r="AZ77" s="1318"/>
      <c r="BA77" s="1318"/>
      <c r="BB77" s="1321" t="s">
        <v>591</v>
      </c>
      <c r="BC77" s="1321"/>
      <c r="BD77" s="1321"/>
      <c r="BE77" s="1321"/>
      <c r="BF77" s="1321"/>
      <c r="BG77" s="1321"/>
      <c r="BH77" s="1321"/>
      <c r="BI77" s="1321"/>
      <c r="BJ77" s="1321"/>
      <c r="BK77" s="1321"/>
      <c r="BL77" s="1321"/>
      <c r="BM77" s="1321"/>
      <c r="BN77" s="1321"/>
      <c r="BO77" s="1321"/>
      <c r="BP77" s="1319">
        <v>17.899999999999999</v>
      </c>
      <c r="BQ77" s="1319"/>
      <c r="BR77" s="1319"/>
      <c r="BS77" s="1319"/>
      <c r="BT77" s="1319"/>
      <c r="BU77" s="1319"/>
      <c r="BV77" s="1319"/>
      <c r="BW77" s="1319"/>
      <c r="BX77" s="1319">
        <v>27</v>
      </c>
      <c r="BY77" s="1319"/>
      <c r="BZ77" s="1319"/>
      <c r="CA77" s="1319"/>
      <c r="CB77" s="1319"/>
      <c r="CC77" s="1319"/>
      <c r="CD77" s="1319"/>
      <c r="CE77" s="1319"/>
      <c r="CF77" s="1319">
        <v>25.4</v>
      </c>
      <c r="CG77" s="1319"/>
      <c r="CH77" s="1319"/>
      <c r="CI77" s="1319"/>
      <c r="CJ77" s="1319"/>
      <c r="CK77" s="1319"/>
      <c r="CL77" s="1319"/>
      <c r="CM77" s="1319"/>
      <c r="CN77" s="1319">
        <v>23.4</v>
      </c>
      <c r="CO77" s="1319"/>
      <c r="CP77" s="1319"/>
      <c r="CQ77" s="1319"/>
      <c r="CR77" s="1319"/>
      <c r="CS77" s="1319"/>
      <c r="CT77" s="1319"/>
      <c r="CU77" s="1319"/>
      <c r="CV77" s="1319">
        <v>7.7</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594</v>
      </c>
      <c r="BC79" s="1321"/>
      <c r="BD79" s="1321"/>
      <c r="BE79" s="1321"/>
      <c r="BF79" s="1321"/>
      <c r="BG79" s="1321"/>
      <c r="BH79" s="1321"/>
      <c r="BI79" s="1321"/>
      <c r="BJ79" s="1321"/>
      <c r="BK79" s="1321"/>
      <c r="BL79" s="1321"/>
      <c r="BM79" s="1321"/>
      <c r="BN79" s="1321"/>
      <c r="BO79" s="1321"/>
      <c r="BP79" s="1319">
        <v>9.5</v>
      </c>
      <c r="BQ79" s="1319"/>
      <c r="BR79" s="1319"/>
      <c r="BS79" s="1319"/>
      <c r="BT79" s="1319"/>
      <c r="BU79" s="1319"/>
      <c r="BV79" s="1319"/>
      <c r="BW79" s="1319"/>
      <c r="BX79" s="1319">
        <v>8.6999999999999993</v>
      </c>
      <c r="BY79" s="1319"/>
      <c r="BZ79" s="1319"/>
      <c r="CA79" s="1319"/>
      <c r="CB79" s="1319"/>
      <c r="CC79" s="1319"/>
      <c r="CD79" s="1319"/>
      <c r="CE79" s="1319"/>
      <c r="CF79" s="1319">
        <v>8.6</v>
      </c>
      <c r="CG79" s="1319"/>
      <c r="CH79" s="1319"/>
      <c r="CI79" s="1319"/>
      <c r="CJ79" s="1319"/>
      <c r="CK79" s="1319"/>
      <c r="CL79" s="1319"/>
      <c r="CM79" s="1319"/>
      <c r="CN79" s="1319">
        <v>8.5</v>
      </c>
      <c r="CO79" s="1319"/>
      <c r="CP79" s="1319"/>
      <c r="CQ79" s="1319"/>
      <c r="CR79" s="1319"/>
      <c r="CS79" s="1319"/>
      <c r="CT79" s="1319"/>
      <c r="CU79" s="1319"/>
      <c r="CV79" s="1319">
        <v>8.6</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q34Zyj20+w27gTq8w7fahTpZ/VLPavrrKRYizkJV9cG3UCUJcFn3VzMkma88HhTmmWlIsr8JdJOsdkR/S1riw==" saltValue="HarAmDLV2Y2LOS3yehHX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ihneOvhfrx/l6Ks14rhW0sosO+mhqZ83UZeBx6F8Zzyampm0pn8IaYN6AUxwUvtmum5aGdAA2qZp2K8UpbJhQ==" saltValue="MynEv8p3hWzEK4Hamj69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S102"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24pDsAKjvJGzI0bpwGoj1+OMMEEegJEKbBsveyCF4tHmaCfCvHe8ifyNn7eS8kIlO67OEg+kjEWu2e1O73v5w==" saltValue="0S7iALp/V0zeZPspLqUOt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541</v>
      </c>
      <c r="G2" s="156"/>
      <c r="H2" s="157"/>
    </row>
    <row r="3" spans="1:8" x14ac:dyDescent="0.15">
      <c r="A3" s="153" t="s">
        <v>534</v>
      </c>
      <c r="B3" s="158"/>
      <c r="C3" s="159"/>
      <c r="D3" s="160">
        <v>67668</v>
      </c>
      <c r="E3" s="161"/>
      <c r="F3" s="162">
        <v>119685</v>
      </c>
      <c r="G3" s="163"/>
      <c r="H3" s="164"/>
    </row>
    <row r="4" spans="1:8" x14ac:dyDescent="0.15">
      <c r="A4" s="165"/>
      <c r="B4" s="166"/>
      <c r="C4" s="167"/>
      <c r="D4" s="168">
        <v>27435</v>
      </c>
      <c r="E4" s="169"/>
      <c r="F4" s="170">
        <v>68464</v>
      </c>
      <c r="G4" s="171"/>
      <c r="H4" s="172"/>
    </row>
    <row r="5" spans="1:8" x14ac:dyDescent="0.15">
      <c r="A5" s="153" t="s">
        <v>536</v>
      </c>
      <c r="B5" s="158"/>
      <c r="C5" s="159"/>
      <c r="D5" s="160">
        <v>95953</v>
      </c>
      <c r="E5" s="161"/>
      <c r="F5" s="162">
        <v>109920</v>
      </c>
      <c r="G5" s="163"/>
      <c r="H5" s="164"/>
    </row>
    <row r="6" spans="1:8" x14ac:dyDescent="0.15">
      <c r="A6" s="165"/>
      <c r="B6" s="166"/>
      <c r="C6" s="167"/>
      <c r="D6" s="168">
        <v>28332</v>
      </c>
      <c r="E6" s="169"/>
      <c r="F6" s="170">
        <v>62739</v>
      </c>
      <c r="G6" s="171"/>
      <c r="H6" s="172"/>
    </row>
    <row r="7" spans="1:8" x14ac:dyDescent="0.15">
      <c r="A7" s="153" t="s">
        <v>537</v>
      </c>
      <c r="B7" s="158"/>
      <c r="C7" s="159"/>
      <c r="D7" s="160">
        <v>30157</v>
      </c>
      <c r="E7" s="161"/>
      <c r="F7" s="162">
        <v>119882</v>
      </c>
      <c r="G7" s="163"/>
      <c r="H7" s="164"/>
    </row>
    <row r="8" spans="1:8" x14ac:dyDescent="0.15">
      <c r="A8" s="165"/>
      <c r="B8" s="166"/>
      <c r="C8" s="167"/>
      <c r="D8" s="168">
        <v>14676</v>
      </c>
      <c r="E8" s="169"/>
      <c r="F8" s="170">
        <v>66481</v>
      </c>
      <c r="G8" s="171"/>
      <c r="H8" s="172"/>
    </row>
    <row r="9" spans="1:8" x14ac:dyDescent="0.15">
      <c r="A9" s="153" t="s">
        <v>538</v>
      </c>
      <c r="B9" s="158"/>
      <c r="C9" s="159"/>
      <c r="D9" s="160">
        <v>85217</v>
      </c>
      <c r="E9" s="161"/>
      <c r="F9" s="162">
        <v>116162</v>
      </c>
      <c r="G9" s="163"/>
      <c r="H9" s="164"/>
    </row>
    <row r="10" spans="1:8" x14ac:dyDescent="0.15">
      <c r="A10" s="165"/>
      <c r="B10" s="166"/>
      <c r="C10" s="167"/>
      <c r="D10" s="168">
        <v>33853</v>
      </c>
      <c r="E10" s="169"/>
      <c r="F10" s="170">
        <v>61562</v>
      </c>
      <c r="G10" s="171"/>
      <c r="H10" s="172"/>
    </row>
    <row r="11" spans="1:8" x14ac:dyDescent="0.15">
      <c r="A11" s="153" t="s">
        <v>539</v>
      </c>
      <c r="B11" s="158"/>
      <c r="C11" s="159"/>
      <c r="D11" s="160">
        <v>78987</v>
      </c>
      <c r="E11" s="161"/>
      <c r="F11" s="162">
        <v>121449</v>
      </c>
      <c r="G11" s="163"/>
      <c r="H11" s="164"/>
    </row>
    <row r="12" spans="1:8" x14ac:dyDescent="0.15">
      <c r="A12" s="165"/>
      <c r="B12" s="166"/>
      <c r="C12" s="173"/>
      <c r="D12" s="168">
        <v>40499</v>
      </c>
      <c r="E12" s="169"/>
      <c r="F12" s="170">
        <v>62922</v>
      </c>
      <c r="G12" s="171"/>
      <c r="H12" s="172"/>
    </row>
    <row r="13" spans="1:8" x14ac:dyDescent="0.15">
      <c r="A13" s="153"/>
      <c r="B13" s="158"/>
      <c r="C13" s="174"/>
      <c r="D13" s="175">
        <v>71596</v>
      </c>
      <c r="E13" s="176"/>
      <c r="F13" s="177">
        <v>117420</v>
      </c>
      <c r="G13" s="178"/>
      <c r="H13" s="164"/>
    </row>
    <row r="14" spans="1:8" x14ac:dyDescent="0.15">
      <c r="A14" s="165"/>
      <c r="B14" s="166"/>
      <c r="C14" s="167"/>
      <c r="D14" s="168">
        <v>28959</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11.99</v>
      </c>
      <c r="C19" s="179">
        <f>ROUND(VALUE(SUBSTITUTE(実質収支比率等に係る経年分析!G$48,"▲","-")),2)</f>
        <v>12.19</v>
      </c>
      <c r="D19" s="179">
        <f>ROUND(VALUE(SUBSTITUTE(実質収支比率等に係る経年分析!H$48,"▲","-")),2)</f>
        <v>11.69</v>
      </c>
      <c r="E19" s="179">
        <f>ROUND(VALUE(SUBSTITUTE(実質収支比率等に係る経年分析!I$48,"▲","-")),2)</f>
        <v>3.24</v>
      </c>
      <c r="F19" s="179">
        <f>ROUND(VALUE(SUBSTITUTE(実質収支比率等に係る経年分析!J$48,"▲","-")),2)</f>
        <v>1.65</v>
      </c>
    </row>
    <row r="20" spans="1:11" x14ac:dyDescent="0.15">
      <c r="A20" s="179" t="s">
        <v>55</v>
      </c>
      <c r="B20" s="179">
        <f>ROUND(VALUE(SUBSTITUTE(実質収支比率等に係る経年分析!F$47,"▲","-")),2)</f>
        <v>52.77</v>
      </c>
      <c r="C20" s="179">
        <f>ROUND(VALUE(SUBSTITUTE(実質収支比率等に係る経年分析!G$47,"▲","-")),2)</f>
        <v>58.41</v>
      </c>
      <c r="D20" s="179">
        <f>ROUND(VALUE(SUBSTITUTE(実質収支比率等に係る経年分析!H$47,"▲","-")),2)</f>
        <v>59.07</v>
      </c>
      <c r="E20" s="179">
        <f>ROUND(VALUE(SUBSTITUTE(実質収支比率等に係る経年分析!I$47,"▲","-")),2)</f>
        <v>63.46</v>
      </c>
      <c r="F20" s="179">
        <f>ROUND(VALUE(SUBSTITUTE(実質収支比率等に係る経年分析!J$47,"▲","-")),2)</f>
        <v>61.71</v>
      </c>
    </row>
    <row r="21" spans="1:11" x14ac:dyDescent="0.15">
      <c r="A21" s="179" t="s">
        <v>56</v>
      </c>
      <c r="B21" s="179">
        <f>IF(ISNUMBER(VALUE(SUBSTITUTE(実質収支比率等に係る経年分析!F$49,"▲","-"))),ROUND(VALUE(SUBSTITUTE(実質収支比率等に係る経年分析!F$49,"▲","-")),2),NA())</f>
        <v>4.1500000000000004</v>
      </c>
      <c r="C21" s="179">
        <f>IF(ISNUMBER(VALUE(SUBSTITUTE(実質収支比率等に係る経年分析!G$49,"▲","-"))),ROUND(VALUE(SUBSTITUTE(実質収支比率等に係る経年分析!G$49,"▲","-")),2),NA())</f>
        <v>7.35</v>
      </c>
      <c r="D21" s="179">
        <f>IF(ISNUMBER(VALUE(SUBSTITUTE(実質収支比率等に係る経年分析!H$49,"▲","-"))),ROUND(VALUE(SUBSTITUTE(実質収支比率等に係る経年分析!H$49,"▲","-")),2),NA())</f>
        <v>1</v>
      </c>
      <c r="E21" s="179">
        <f>IF(ISNUMBER(VALUE(SUBSTITUTE(実質収支比率等に係る経年分析!I$49,"▲","-"))),ROUND(VALUE(SUBSTITUTE(実質収支比率等に係る経年分析!I$49,"▲","-")),2),NA())</f>
        <v>-3.11</v>
      </c>
      <c r="F21" s="179">
        <f>IF(ISNUMBER(VALUE(SUBSTITUTE(実質収支比率等に係る経年分析!J$49,"▲","-"))),ROUND(VALUE(SUBSTITUTE(実質収支比率等に係る経年分析!J$49,"▲","-")),2),NA())</f>
        <v>-2.97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住宅新築資金等貸付特別会計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12.19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11.68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1.63</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2.0099999999999998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3.22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2.93</v>
      </c>
    </row>
    <row r="36" spans="1:16" x14ac:dyDescent="0.15">
      <c r="A36" s="180" t="str">
        <f>IF(連結実質赤字比率に係る赤字・黒字の構成分析!C$34="",NA(),連結実質赤字比率に係る赤字・黒字の構成分析!C$34)</f>
        <v>国民健康保険特別会計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4.4800000000000004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4.05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4.8600000000000003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6.44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271</v>
      </c>
      <c r="E42" s="181"/>
      <c r="F42" s="181"/>
      <c r="G42" s="181">
        <f>'実質公債費比率（分子）の構造'!L$52</f>
        <v>274</v>
      </c>
      <c r="H42" s="181"/>
      <c r="I42" s="181"/>
      <c r="J42" s="181">
        <f>'実質公債費比率（分子）の構造'!M$52</f>
        <v>296</v>
      </c>
      <c r="K42" s="181"/>
      <c r="L42" s="181"/>
      <c r="M42" s="181">
        <f>'実質公債費比率（分子）の構造'!N$52</f>
        <v>312</v>
      </c>
      <c r="N42" s="181"/>
      <c r="O42" s="181"/>
      <c r="P42" s="181">
        <f>'実質公債費比率（分子）の構造'!O$52</f>
        <v>321</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t="str">
        <f>'実質公債費比率（分子）の構造'!K$49</f>
        <v>-</v>
      </c>
      <c r="C45" s="181"/>
      <c r="D45" s="181"/>
      <c r="E45" s="181">
        <f>'実質公債費比率（分子）の構造'!L$49</f>
        <v>15</v>
      </c>
      <c r="F45" s="181"/>
      <c r="G45" s="181"/>
      <c r="H45" s="181">
        <f>'実質公債費比率（分子）の構造'!M$49</f>
        <v>5</v>
      </c>
      <c r="I45" s="181"/>
      <c r="J45" s="181"/>
      <c r="K45" s="181">
        <f>'実質公債費比率（分子）の構造'!N$49</f>
        <v>17</v>
      </c>
      <c r="L45" s="181"/>
      <c r="M45" s="181"/>
      <c r="N45" s="181">
        <f>'実質公債費比率（分子）の構造'!O$49</f>
        <v>19</v>
      </c>
      <c r="O45" s="181"/>
      <c r="P45" s="181"/>
    </row>
    <row r="46" spans="1:16" x14ac:dyDescent="0.15">
      <c r="A46" s="181" t="s">
        <v>67</v>
      </c>
      <c r="B46" s="181">
        <f>'実質公債費比率（分子）の構造'!K$48</f>
        <v>83</v>
      </c>
      <c r="C46" s="181"/>
      <c r="D46" s="181"/>
      <c r="E46" s="181">
        <f>'実質公債費比率（分子）の構造'!L$48</f>
        <v>90</v>
      </c>
      <c r="F46" s="181"/>
      <c r="G46" s="181"/>
      <c r="H46" s="181">
        <f>'実質公債費比率（分子）の構造'!M$48</f>
        <v>123</v>
      </c>
      <c r="I46" s="181"/>
      <c r="J46" s="181"/>
      <c r="K46" s="181">
        <f>'実質公債費比率（分子）の構造'!N$48</f>
        <v>109</v>
      </c>
      <c r="L46" s="181"/>
      <c r="M46" s="181"/>
      <c r="N46" s="181">
        <f>'実質公債費比率（分子）の構造'!O$48</f>
        <v>113</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296</v>
      </c>
      <c r="C49" s="181"/>
      <c r="D49" s="181"/>
      <c r="E49" s="181">
        <f>'実質公債費比率（分子）の構造'!L$45</f>
        <v>300</v>
      </c>
      <c r="F49" s="181"/>
      <c r="G49" s="181"/>
      <c r="H49" s="181">
        <f>'実質公債費比率（分子）の構造'!M$45</f>
        <v>316</v>
      </c>
      <c r="I49" s="181"/>
      <c r="J49" s="181"/>
      <c r="K49" s="181">
        <f>'実質公債費比率（分子）の構造'!N$45</f>
        <v>346</v>
      </c>
      <c r="L49" s="181"/>
      <c r="M49" s="181"/>
      <c r="N49" s="181">
        <f>'実質公債費比率（分子）の構造'!O$45</f>
        <v>372</v>
      </c>
      <c r="O49" s="181"/>
      <c r="P49" s="181"/>
    </row>
    <row r="50" spans="1:16" x14ac:dyDescent="0.15">
      <c r="A50" s="181" t="s">
        <v>70</v>
      </c>
      <c r="B50" s="181" t="e">
        <f>NA()</f>
        <v>#N/A</v>
      </c>
      <c r="C50" s="181">
        <f>IF(ISNUMBER('実質公債費比率（分子）の構造'!K$53),'実質公債費比率（分子）の構造'!K$53,NA())</f>
        <v>108</v>
      </c>
      <c r="D50" s="181" t="e">
        <f>NA()</f>
        <v>#N/A</v>
      </c>
      <c r="E50" s="181" t="e">
        <f>NA()</f>
        <v>#N/A</v>
      </c>
      <c r="F50" s="181">
        <f>IF(ISNUMBER('実質公債費比率（分子）の構造'!L$53),'実質公債費比率（分子）の構造'!L$53,NA())</f>
        <v>131</v>
      </c>
      <c r="G50" s="181" t="e">
        <f>NA()</f>
        <v>#N/A</v>
      </c>
      <c r="H50" s="181" t="e">
        <f>NA()</f>
        <v>#N/A</v>
      </c>
      <c r="I50" s="181">
        <f>IF(ISNUMBER('実質公債費比率（分子）の構造'!M$53),'実質公債費比率（分子）の構造'!M$53,NA())</f>
        <v>148</v>
      </c>
      <c r="J50" s="181" t="e">
        <f>NA()</f>
        <v>#N/A</v>
      </c>
      <c r="K50" s="181" t="e">
        <f>NA()</f>
        <v>#N/A</v>
      </c>
      <c r="L50" s="181">
        <f>IF(ISNUMBER('実質公債費比率（分子）の構造'!N$53),'実質公債費比率（分子）の構造'!N$53,NA())</f>
        <v>160</v>
      </c>
      <c r="M50" s="181" t="e">
        <f>NA()</f>
        <v>#N/A</v>
      </c>
      <c r="N50" s="181" t="e">
        <f>NA()</f>
        <v>#N/A</v>
      </c>
      <c r="O50" s="181">
        <f>IF(ISNUMBER('実質公債費比率（分子）の構造'!O$53),'実質公債費比率（分子）の構造'!O$53,NA())</f>
        <v>183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4236</v>
      </c>
      <c r="E56" s="180"/>
      <c r="F56" s="180"/>
      <c r="G56" s="180">
        <f>'将来負担比率（分子）の構造'!J$52</f>
        <v>4205</v>
      </c>
      <c r="H56" s="180"/>
      <c r="I56" s="180"/>
      <c r="J56" s="180">
        <f>'将来負担比率（分子）の構造'!K$52</f>
        <v>5715</v>
      </c>
      <c r="K56" s="180"/>
      <c r="L56" s="180"/>
      <c r="M56" s="180">
        <f>'将来負担比率（分子）の構造'!L$52</f>
        <v>6391</v>
      </c>
      <c r="N56" s="180"/>
      <c r="O56" s="180"/>
      <c r="P56" s="180">
        <f>'将来負担比率（分子）の構造'!M$52</f>
        <v>6386</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1808</v>
      </c>
      <c r="E58" s="180"/>
      <c r="F58" s="180"/>
      <c r="G58" s="180">
        <f>'将来負担比率（分子）の構造'!J$50</f>
        <v>1976</v>
      </c>
      <c r="H58" s="180"/>
      <c r="I58" s="180"/>
      <c r="J58" s="180">
        <f>'将来負担比率（分子）の構造'!K$50</f>
        <v>1990</v>
      </c>
      <c r="K58" s="180"/>
      <c r="L58" s="180"/>
      <c r="M58" s="180">
        <f>'将来負担比率（分子）の構造'!L$50</f>
        <v>2135</v>
      </c>
      <c r="N58" s="180"/>
      <c r="O58" s="180"/>
      <c r="P58" s="180">
        <f>'将来負担比率（分子）の構造'!M$50</f>
        <v>2154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606</v>
      </c>
      <c r="C62" s="180"/>
      <c r="D62" s="180"/>
      <c r="E62" s="180">
        <f>'将来負担比率（分子）の構造'!J$45</f>
        <v>559</v>
      </c>
      <c r="F62" s="180"/>
      <c r="G62" s="180"/>
      <c r="H62" s="180">
        <f>'将来負担比率（分子）の構造'!K$45</f>
        <v>481</v>
      </c>
      <c r="I62" s="180"/>
      <c r="J62" s="180"/>
      <c r="K62" s="180">
        <f>'将来負担比率（分子）の構造'!L$45</f>
        <v>465</v>
      </c>
      <c r="L62" s="180"/>
      <c r="M62" s="180"/>
      <c r="N62" s="180">
        <f>'将来負担比率（分子）の構造'!M$45</f>
        <v>449</v>
      </c>
      <c r="O62" s="180"/>
      <c r="P62" s="180"/>
    </row>
    <row r="63" spans="1:16" x14ac:dyDescent="0.15">
      <c r="A63" s="180" t="s">
        <v>34</v>
      </c>
      <c r="B63" s="180">
        <f>'将来負担比率（分子）の構造'!I$44</f>
        <v>125</v>
      </c>
      <c r="C63" s="180"/>
      <c r="D63" s="180"/>
      <c r="E63" s="180">
        <f>'将来負担比率（分子）の構造'!J$44</f>
        <v>109</v>
      </c>
      <c r="F63" s="180"/>
      <c r="G63" s="180"/>
      <c r="H63" s="180">
        <f>'将来負担比率（分子）の構造'!K$44</f>
        <v>104</v>
      </c>
      <c r="I63" s="180"/>
      <c r="J63" s="180"/>
      <c r="K63" s="180">
        <f>'将来負担比率（分子）の構造'!L$44</f>
        <v>107</v>
      </c>
      <c r="L63" s="180"/>
      <c r="M63" s="180"/>
      <c r="N63" s="180">
        <f>'将来負担比率（分子）の構造'!M$44</f>
        <v>92</v>
      </c>
      <c r="O63" s="180"/>
      <c r="P63" s="180"/>
    </row>
    <row r="64" spans="1:16" x14ac:dyDescent="0.15">
      <c r="A64" s="180" t="s">
        <v>33</v>
      </c>
      <c r="B64" s="180">
        <f>'将来負担比率（分子）の構造'!I$43</f>
        <v>2143</v>
      </c>
      <c r="C64" s="180"/>
      <c r="D64" s="180"/>
      <c r="E64" s="180">
        <f>'将来負担比率（分子）の構造'!J$43</f>
        <v>2079</v>
      </c>
      <c r="F64" s="180"/>
      <c r="G64" s="180"/>
      <c r="H64" s="180">
        <f>'将来負担比率（分子）の構造'!K$43</f>
        <v>2179</v>
      </c>
      <c r="I64" s="180"/>
      <c r="J64" s="180"/>
      <c r="K64" s="180">
        <f>'将来負担比率（分子）の構造'!L$43</f>
        <v>2332</v>
      </c>
      <c r="L64" s="180"/>
      <c r="M64" s="180"/>
      <c r="N64" s="180">
        <f>'将来負担比率（分子）の構造'!M$43</f>
        <v>2458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4540</v>
      </c>
      <c r="C66" s="180"/>
      <c r="D66" s="180"/>
      <c r="E66" s="180">
        <f>'将来負担比率（分子）の構造'!J$41</f>
        <v>4656</v>
      </c>
      <c r="F66" s="180"/>
      <c r="G66" s="180"/>
      <c r="H66" s="180">
        <f>'将来負担比率（分子）の構造'!K$41</f>
        <v>6087</v>
      </c>
      <c r="I66" s="180"/>
      <c r="J66" s="180"/>
      <c r="K66" s="180">
        <f>'将来負担比率（分子）の構造'!L$41</f>
        <v>7011</v>
      </c>
      <c r="L66" s="180"/>
      <c r="M66" s="180"/>
      <c r="N66" s="180">
        <f>'将来負担比率（分子）の構造'!M$41</f>
        <v>7095</v>
      </c>
      <c r="O66" s="180"/>
      <c r="P66" s="180"/>
    </row>
    <row r="67" spans="1:16" x14ac:dyDescent="0.15">
      <c r="A67" s="180" t="s">
        <v>74</v>
      </c>
      <c r="B67" s="180" t="e">
        <f>NA()</f>
        <v>#N/A</v>
      </c>
      <c r="C67" s="180">
        <f>IF(ISNUMBER('将来負担比率（分子）の構造'!I$53), IF('将来負担比率（分子）の構造'!I$53 &lt; 0, 0, '将来負担比率（分子）の構造'!I$53), NA())</f>
        <v>1371</v>
      </c>
      <c r="D67" s="180" t="e">
        <f>NA()</f>
        <v>#N/A</v>
      </c>
      <c r="E67" s="180" t="e">
        <f>NA()</f>
        <v>#N/A</v>
      </c>
      <c r="F67" s="180">
        <f>IF(ISNUMBER('将来負担比率（分子）の構造'!J$53), IF('将来負担比率（分子）の構造'!J$53 &lt; 0, 0, '将来負担比率（分子）の構造'!J$53), NA())</f>
        <v>1222</v>
      </c>
      <c r="G67" s="180" t="e">
        <f>NA()</f>
        <v>#N/A</v>
      </c>
      <c r="H67" s="180" t="e">
        <f>NA()</f>
        <v>#N/A</v>
      </c>
      <c r="I67" s="180">
        <f>IF(ISNUMBER('将来負担比率（分子）の構造'!K$53), IF('将来負担比率（分子）の構造'!K$53 &lt; 0, 0, '将来負担比率（分子）の構造'!K$53), NA())</f>
        <v>1146</v>
      </c>
      <c r="J67" s="180" t="e">
        <f>NA()</f>
        <v>#N/A</v>
      </c>
      <c r="K67" s="180" t="e">
        <f>NA()</f>
        <v>#N/A</v>
      </c>
      <c r="L67" s="180">
        <f>IF(ISNUMBER('将来負担比率（分子）の構造'!L$53), IF('将来負担比率（分子）の構造'!L$53 &lt; 0, 0, '将来負担比率（分子）の構造'!L$53), NA())</f>
        <v>1389</v>
      </c>
      <c r="M67" s="180" t="e">
        <f>NA()</f>
        <v>#N/A</v>
      </c>
      <c r="N67" s="180" t="e">
        <f>NA()</f>
        <v>#N/A</v>
      </c>
      <c r="O67" s="180">
        <f>IF(ISNUMBER('将来負担比率（分子）の構造'!M$53), IF('将来負担比率（分子）の構造'!M$53 &lt; 0, 0, '将来負担比率（分子）の構造'!M$53), NA())</f>
        <v>1554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1514</v>
      </c>
      <c r="C72" s="184">
        <f>基金残高に係る経年分析!G55</f>
        <v>1648</v>
      </c>
      <c r="D72" s="184">
        <f>基金残高に係る経年分析!H55</f>
        <v>1612</v>
      </c>
    </row>
    <row r="73" spans="1:16" x14ac:dyDescent="0.15">
      <c r="A73" s="183" t="s">
        <v>77</v>
      </c>
      <c r="B73" s="184">
        <f>基金残高に係る経年分析!F56</f>
        <v>51</v>
      </c>
      <c r="C73" s="184">
        <f>基金残高に係る経年分析!G56</f>
        <v>51</v>
      </c>
      <c r="D73" s="184">
        <f>基金残高に係る経年分析!H56</f>
        <v>51</v>
      </c>
    </row>
    <row r="74" spans="1:16" x14ac:dyDescent="0.15">
      <c r="A74" s="183" t="s">
        <v>78</v>
      </c>
      <c r="B74" s="184">
        <f>基金残高に係る経年分析!F57</f>
        <v>372</v>
      </c>
      <c r="C74" s="184">
        <f>基金残高に係る経年分析!G57</f>
        <v>402</v>
      </c>
      <c r="D74" s="184">
        <f>基金残高に係る経年分析!H57</f>
        <v>408</v>
      </c>
    </row>
  </sheetData>
  <sheetProtection algorithmName="SHA-512" hashValue="Wj3hgpI9xesBA/YDwI99ItHW0EhePl9yp+qwz8AElUrb9DNswYjHZ/iXLNb3+15Zq3sQ7MA67LHEdgAORMxaQw==" saltValue="kAttHlb1RGksU2uhUbuw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207</v>
      </c>
      <c r="DI1" s="656"/>
      <c r="DJ1" s="656"/>
      <c r="DK1" s="656"/>
      <c r="DL1" s="656"/>
      <c r="DM1" s="656"/>
      <c r="DN1" s="657"/>
      <c r="DO1" s="225"/>
      <c r="DP1" s="655" t="s">
        <v>208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213</v>
      </c>
      <c r="S4" s="659"/>
      <c r="T4" s="659"/>
      <c r="U4" s="659"/>
      <c r="V4" s="659"/>
      <c r="W4" s="659"/>
      <c r="X4" s="659"/>
      <c r="Y4" s="660"/>
      <c r="Z4" s="658" t="s">
        <v>214</v>
      </c>
      <c r="AA4" s="659"/>
      <c r="AB4" s="659"/>
      <c r="AC4" s="660"/>
      <c r="AD4" s="658" t="s">
        <v>215</v>
      </c>
      <c r="AE4" s="659"/>
      <c r="AF4" s="659"/>
      <c r="AG4" s="659"/>
      <c r="AH4" s="659"/>
      <c r="AI4" s="659"/>
      <c r="AJ4" s="659"/>
      <c r="AK4" s="660"/>
      <c r="AL4" s="658" t="s">
        <v>214</v>
      </c>
      <c r="AM4" s="659"/>
      <c r="AN4" s="659"/>
      <c r="AO4" s="660"/>
      <c r="AP4" s="664" t="s">
        <v>216</v>
      </c>
      <c r="AQ4" s="664"/>
      <c r="AR4" s="664"/>
      <c r="AS4" s="664"/>
      <c r="AT4" s="664"/>
      <c r="AU4" s="664"/>
      <c r="AV4" s="664"/>
      <c r="AW4" s="664"/>
      <c r="AX4" s="664"/>
      <c r="AY4" s="664"/>
      <c r="AZ4" s="664"/>
      <c r="BA4" s="664"/>
      <c r="BB4" s="664"/>
      <c r="BC4" s="664"/>
      <c r="BD4" s="664"/>
      <c r="BE4" s="664"/>
      <c r="BF4" s="664"/>
      <c r="BG4" s="664" t="s">
        <v>217</v>
      </c>
      <c r="BH4" s="664"/>
      <c r="BI4" s="664"/>
      <c r="BJ4" s="664"/>
      <c r="BK4" s="664"/>
      <c r="BL4" s="664"/>
      <c r="BM4" s="664"/>
      <c r="BN4" s="664"/>
      <c r="BO4" s="664" t="s">
        <v>214</v>
      </c>
      <c r="BP4" s="664"/>
      <c r="BQ4" s="664"/>
      <c r="BR4" s="664"/>
      <c r="BS4" s="664" t="s">
        <v>218</v>
      </c>
      <c r="BT4" s="664"/>
      <c r="BU4" s="664"/>
      <c r="BV4" s="664"/>
      <c r="BW4" s="664"/>
      <c r="BX4" s="664"/>
      <c r="BY4" s="664"/>
      <c r="BZ4" s="664"/>
      <c r="CA4" s="664"/>
      <c r="CB4" s="664"/>
      <c r="CD4" s="661" t="s">
        <v>219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220</v>
      </c>
      <c r="C5" s="666"/>
      <c r="D5" s="666"/>
      <c r="E5" s="666"/>
      <c r="F5" s="666"/>
      <c r="G5" s="666"/>
      <c r="H5" s="666"/>
      <c r="I5" s="666"/>
      <c r="J5" s="666"/>
      <c r="K5" s="666"/>
      <c r="L5" s="666"/>
      <c r="M5" s="666"/>
      <c r="N5" s="666"/>
      <c r="O5" s="666"/>
      <c r="P5" s="666"/>
      <c r="Q5" s="667"/>
      <c r="R5" s="668">
        <v>1569931</v>
      </c>
      <c r="S5" s="669"/>
      <c r="T5" s="669"/>
      <c r="U5" s="669"/>
      <c r="V5" s="669"/>
      <c r="W5" s="669"/>
      <c r="X5" s="669"/>
      <c r="Y5" s="670"/>
      <c r="Z5" s="671">
        <v>27.3</v>
      </c>
      <c r="AA5" s="671"/>
      <c r="AB5" s="671"/>
      <c r="AC5" s="671"/>
      <c r="AD5" s="672">
        <v>1569931</v>
      </c>
      <c r="AE5" s="672"/>
      <c r="AF5" s="672"/>
      <c r="AG5" s="672"/>
      <c r="AH5" s="672"/>
      <c r="AI5" s="672"/>
      <c r="AJ5" s="672"/>
      <c r="AK5" s="672"/>
      <c r="AL5" s="673">
        <v>63.3</v>
      </c>
      <c r="AM5" s="674"/>
      <c r="AN5" s="674"/>
      <c r="AO5" s="675"/>
      <c r="AP5" s="665" t="s">
        <v>221</v>
      </c>
      <c r="AQ5" s="666"/>
      <c r="AR5" s="666"/>
      <c r="AS5" s="666"/>
      <c r="AT5" s="666"/>
      <c r="AU5" s="666"/>
      <c r="AV5" s="666"/>
      <c r="AW5" s="666"/>
      <c r="AX5" s="666"/>
      <c r="AY5" s="666"/>
      <c r="AZ5" s="666"/>
      <c r="BA5" s="666"/>
      <c r="BB5" s="666"/>
      <c r="BC5" s="666"/>
      <c r="BD5" s="666"/>
      <c r="BE5" s="666"/>
      <c r="BF5" s="667"/>
      <c r="BG5" s="679">
        <v>1568584</v>
      </c>
      <c r="BH5" s="680"/>
      <c r="BI5" s="680"/>
      <c r="BJ5" s="680"/>
      <c r="BK5" s="680"/>
      <c r="BL5" s="680"/>
      <c r="BM5" s="680"/>
      <c r="BN5" s="681"/>
      <c r="BO5" s="682">
        <v>99.9</v>
      </c>
      <c r="BP5" s="682"/>
      <c r="BQ5" s="682"/>
      <c r="BR5" s="682"/>
      <c r="BS5" s="683" t="s">
        <v>135</v>
      </c>
      <c r="BT5" s="683"/>
      <c r="BU5" s="683"/>
      <c r="BV5" s="683"/>
      <c r="BW5" s="683"/>
      <c r="BX5" s="683"/>
      <c r="BY5" s="683"/>
      <c r="BZ5" s="683"/>
      <c r="CA5" s="683"/>
      <c r="CB5" s="687"/>
      <c r="CD5" s="661" t="s">
        <v>216</v>
      </c>
      <c r="CE5" s="662"/>
      <c r="CF5" s="662"/>
      <c r="CG5" s="662"/>
      <c r="CH5" s="662"/>
      <c r="CI5" s="662"/>
      <c r="CJ5" s="662"/>
      <c r="CK5" s="662"/>
      <c r="CL5" s="662"/>
      <c r="CM5" s="662"/>
      <c r="CN5" s="662"/>
      <c r="CO5" s="662"/>
      <c r="CP5" s="662"/>
      <c r="CQ5" s="663"/>
      <c r="CR5" s="661" t="s">
        <v>222</v>
      </c>
      <c r="CS5" s="662"/>
      <c r="CT5" s="662"/>
      <c r="CU5" s="662"/>
      <c r="CV5" s="662"/>
      <c r="CW5" s="662"/>
      <c r="CX5" s="662"/>
      <c r="CY5" s="663"/>
      <c r="CZ5" s="661" t="s">
        <v>214</v>
      </c>
      <c r="DA5" s="662"/>
      <c r="DB5" s="662"/>
      <c r="DC5" s="663"/>
      <c r="DD5" s="661" t="s">
        <v>223</v>
      </c>
      <c r="DE5" s="662"/>
      <c r="DF5" s="662"/>
      <c r="DG5" s="662"/>
      <c r="DH5" s="662"/>
      <c r="DI5" s="662"/>
      <c r="DJ5" s="662"/>
      <c r="DK5" s="662"/>
      <c r="DL5" s="662"/>
      <c r="DM5" s="662"/>
      <c r="DN5" s="662"/>
      <c r="DO5" s="662"/>
      <c r="DP5" s="663"/>
      <c r="DQ5" s="661" t="s">
        <v>224</v>
      </c>
      <c r="DR5" s="662"/>
      <c r="DS5" s="662"/>
      <c r="DT5" s="662"/>
      <c r="DU5" s="662"/>
      <c r="DV5" s="662"/>
      <c r="DW5" s="662"/>
      <c r="DX5" s="662"/>
      <c r="DY5" s="662"/>
      <c r="DZ5" s="662"/>
      <c r="EA5" s="662"/>
      <c r="EB5" s="662"/>
      <c r="EC5" s="663"/>
    </row>
    <row r="6" spans="2:143" ht="11.25" customHeight="1" x14ac:dyDescent="0.15">
      <c r="B6" s="676" t="s">
        <v>225</v>
      </c>
      <c r="C6" s="677"/>
      <c r="D6" s="677"/>
      <c r="E6" s="677"/>
      <c r="F6" s="677"/>
      <c r="G6" s="677"/>
      <c r="H6" s="677"/>
      <c r="I6" s="677"/>
      <c r="J6" s="677"/>
      <c r="K6" s="677"/>
      <c r="L6" s="677"/>
      <c r="M6" s="677"/>
      <c r="N6" s="677"/>
      <c r="O6" s="677"/>
      <c r="P6" s="677"/>
      <c r="Q6" s="678"/>
      <c r="R6" s="679">
        <v>40905</v>
      </c>
      <c r="S6" s="680"/>
      <c r="T6" s="680"/>
      <c r="U6" s="680"/>
      <c r="V6" s="680"/>
      <c r="W6" s="680"/>
      <c r="X6" s="680"/>
      <c r="Y6" s="681"/>
      <c r="Z6" s="682">
        <v>0.7</v>
      </c>
      <c r="AA6" s="682"/>
      <c r="AB6" s="682"/>
      <c r="AC6" s="682"/>
      <c r="AD6" s="683">
        <v>40905</v>
      </c>
      <c r="AE6" s="683"/>
      <c r="AF6" s="683"/>
      <c r="AG6" s="683"/>
      <c r="AH6" s="683"/>
      <c r="AI6" s="683"/>
      <c r="AJ6" s="683"/>
      <c r="AK6" s="683"/>
      <c r="AL6" s="684">
        <v>1.7</v>
      </c>
      <c r="AM6" s="685"/>
      <c r="AN6" s="685"/>
      <c r="AO6" s="686"/>
      <c r="AP6" s="676" t="s">
        <v>226</v>
      </c>
      <c r="AQ6" s="677"/>
      <c r="AR6" s="677"/>
      <c r="AS6" s="677"/>
      <c r="AT6" s="677"/>
      <c r="AU6" s="677"/>
      <c r="AV6" s="677"/>
      <c r="AW6" s="677"/>
      <c r="AX6" s="677"/>
      <c r="AY6" s="677"/>
      <c r="AZ6" s="677"/>
      <c r="BA6" s="677"/>
      <c r="BB6" s="677"/>
      <c r="BC6" s="677"/>
      <c r="BD6" s="677"/>
      <c r="BE6" s="677"/>
      <c r="BF6" s="678"/>
      <c r="BG6" s="679">
        <v>1568584</v>
      </c>
      <c r="BH6" s="680"/>
      <c r="BI6" s="680"/>
      <c r="BJ6" s="680"/>
      <c r="BK6" s="680"/>
      <c r="BL6" s="680"/>
      <c r="BM6" s="680"/>
      <c r="BN6" s="681"/>
      <c r="BO6" s="682">
        <v>99.9</v>
      </c>
      <c r="BP6" s="682"/>
      <c r="BQ6" s="682"/>
      <c r="BR6" s="682"/>
      <c r="BS6" s="683" t="s">
        <v>227</v>
      </c>
      <c r="BT6" s="683"/>
      <c r="BU6" s="683"/>
      <c r="BV6" s="683"/>
      <c r="BW6" s="683"/>
      <c r="BX6" s="683"/>
      <c r="BY6" s="683"/>
      <c r="BZ6" s="683"/>
      <c r="CA6" s="683"/>
      <c r="CB6" s="687"/>
      <c r="CD6" s="690" t="s">
        <v>228</v>
      </c>
      <c r="CE6" s="691"/>
      <c r="CF6" s="691"/>
      <c r="CG6" s="691"/>
      <c r="CH6" s="691"/>
      <c r="CI6" s="691"/>
      <c r="CJ6" s="691"/>
      <c r="CK6" s="691"/>
      <c r="CL6" s="691"/>
      <c r="CM6" s="691"/>
      <c r="CN6" s="691"/>
      <c r="CO6" s="691"/>
      <c r="CP6" s="691"/>
      <c r="CQ6" s="692"/>
      <c r="CR6" s="679">
        <v>64673</v>
      </c>
      <c r="CS6" s="680"/>
      <c r="CT6" s="680"/>
      <c r="CU6" s="680"/>
      <c r="CV6" s="680"/>
      <c r="CW6" s="680"/>
      <c r="CX6" s="680"/>
      <c r="CY6" s="681"/>
      <c r="CZ6" s="673">
        <v>1.2</v>
      </c>
      <c r="DA6" s="674"/>
      <c r="DB6" s="674"/>
      <c r="DC6" s="693"/>
      <c r="DD6" s="688" t="s">
        <v>227</v>
      </c>
      <c r="DE6" s="680"/>
      <c r="DF6" s="680"/>
      <c r="DG6" s="680"/>
      <c r="DH6" s="680"/>
      <c r="DI6" s="680"/>
      <c r="DJ6" s="680"/>
      <c r="DK6" s="680"/>
      <c r="DL6" s="680"/>
      <c r="DM6" s="680"/>
      <c r="DN6" s="680"/>
      <c r="DO6" s="680"/>
      <c r="DP6" s="681"/>
      <c r="DQ6" s="688">
        <v>64673</v>
      </c>
      <c r="DR6" s="680"/>
      <c r="DS6" s="680"/>
      <c r="DT6" s="680"/>
      <c r="DU6" s="680"/>
      <c r="DV6" s="680"/>
      <c r="DW6" s="680"/>
      <c r="DX6" s="680"/>
      <c r="DY6" s="680"/>
      <c r="DZ6" s="680"/>
      <c r="EA6" s="680"/>
      <c r="EB6" s="680"/>
      <c r="EC6" s="689"/>
    </row>
    <row r="7" spans="2:143" ht="11.25" customHeight="1" x14ac:dyDescent="0.15">
      <c r="B7" s="676" t="s">
        <v>229</v>
      </c>
      <c r="C7" s="677"/>
      <c r="D7" s="677"/>
      <c r="E7" s="677"/>
      <c r="F7" s="677"/>
      <c r="G7" s="677"/>
      <c r="H7" s="677"/>
      <c r="I7" s="677"/>
      <c r="J7" s="677"/>
      <c r="K7" s="677"/>
      <c r="L7" s="677"/>
      <c r="M7" s="677"/>
      <c r="N7" s="677"/>
      <c r="O7" s="677"/>
      <c r="P7" s="677"/>
      <c r="Q7" s="678"/>
      <c r="R7" s="679">
        <v>1524</v>
      </c>
      <c r="S7" s="680"/>
      <c r="T7" s="680"/>
      <c r="U7" s="680"/>
      <c r="V7" s="680"/>
      <c r="W7" s="680"/>
      <c r="X7" s="680"/>
      <c r="Y7" s="681"/>
      <c r="Z7" s="682">
        <v>0</v>
      </c>
      <c r="AA7" s="682"/>
      <c r="AB7" s="682"/>
      <c r="AC7" s="682"/>
      <c r="AD7" s="683">
        <v>1524</v>
      </c>
      <c r="AE7" s="683"/>
      <c r="AF7" s="683"/>
      <c r="AG7" s="683"/>
      <c r="AH7" s="683"/>
      <c r="AI7" s="683"/>
      <c r="AJ7" s="683"/>
      <c r="AK7" s="683"/>
      <c r="AL7" s="684">
        <v>0.1</v>
      </c>
      <c r="AM7" s="685"/>
      <c r="AN7" s="685"/>
      <c r="AO7" s="686"/>
      <c r="AP7" s="676" t="s">
        <v>230</v>
      </c>
      <c r="AQ7" s="677"/>
      <c r="AR7" s="677"/>
      <c r="AS7" s="677"/>
      <c r="AT7" s="677"/>
      <c r="AU7" s="677"/>
      <c r="AV7" s="677"/>
      <c r="AW7" s="677"/>
      <c r="AX7" s="677"/>
      <c r="AY7" s="677"/>
      <c r="AZ7" s="677"/>
      <c r="BA7" s="677"/>
      <c r="BB7" s="677"/>
      <c r="BC7" s="677"/>
      <c r="BD7" s="677"/>
      <c r="BE7" s="677"/>
      <c r="BF7" s="678"/>
      <c r="BG7" s="679">
        <v>583947</v>
      </c>
      <c r="BH7" s="680"/>
      <c r="BI7" s="680"/>
      <c r="BJ7" s="680"/>
      <c r="BK7" s="680"/>
      <c r="BL7" s="680"/>
      <c r="BM7" s="680"/>
      <c r="BN7" s="681"/>
      <c r="BO7" s="682">
        <v>37.200000000000003</v>
      </c>
      <c r="BP7" s="682"/>
      <c r="BQ7" s="682"/>
      <c r="BR7" s="682"/>
      <c r="BS7" s="683" t="s">
        <v>227</v>
      </c>
      <c r="BT7" s="683"/>
      <c r="BU7" s="683"/>
      <c r="BV7" s="683"/>
      <c r="BW7" s="683"/>
      <c r="BX7" s="683"/>
      <c r="BY7" s="683"/>
      <c r="BZ7" s="683"/>
      <c r="CA7" s="683"/>
      <c r="CB7" s="687"/>
      <c r="CD7" s="694" t="s">
        <v>231</v>
      </c>
      <c r="CE7" s="695"/>
      <c r="CF7" s="695"/>
      <c r="CG7" s="695"/>
      <c r="CH7" s="695"/>
      <c r="CI7" s="695"/>
      <c r="CJ7" s="695"/>
      <c r="CK7" s="695"/>
      <c r="CL7" s="695"/>
      <c r="CM7" s="695"/>
      <c r="CN7" s="695"/>
      <c r="CO7" s="695"/>
      <c r="CP7" s="695"/>
      <c r="CQ7" s="696"/>
      <c r="CR7" s="679">
        <v>661694</v>
      </c>
      <c r="CS7" s="680"/>
      <c r="CT7" s="680"/>
      <c r="CU7" s="680"/>
      <c r="CV7" s="680"/>
      <c r="CW7" s="680"/>
      <c r="CX7" s="680"/>
      <c r="CY7" s="681"/>
      <c r="CZ7" s="682">
        <v>12.7</v>
      </c>
      <c r="DA7" s="682"/>
      <c r="DB7" s="682"/>
      <c r="DC7" s="682"/>
      <c r="DD7" s="688">
        <v>3604</v>
      </c>
      <c r="DE7" s="680"/>
      <c r="DF7" s="680"/>
      <c r="DG7" s="680"/>
      <c r="DH7" s="680"/>
      <c r="DI7" s="680"/>
      <c r="DJ7" s="680"/>
      <c r="DK7" s="680"/>
      <c r="DL7" s="680"/>
      <c r="DM7" s="680"/>
      <c r="DN7" s="680"/>
      <c r="DO7" s="680"/>
      <c r="DP7" s="681"/>
      <c r="DQ7" s="688">
        <v>531926</v>
      </c>
      <c r="DR7" s="680"/>
      <c r="DS7" s="680"/>
      <c r="DT7" s="680"/>
      <c r="DU7" s="680"/>
      <c r="DV7" s="680"/>
      <c r="DW7" s="680"/>
      <c r="DX7" s="680"/>
      <c r="DY7" s="680"/>
      <c r="DZ7" s="680"/>
      <c r="EA7" s="680"/>
      <c r="EB7" s="680"/>
      <c r="EC7" s="689"/>
    </row>
    <row r="8" spans="2:143" ht="11.25" customHeight="1" x14ac:dyDescent="0.15">
      <c r="B8" s="676" t="s">
        <v>232</v>
      </c>
      <c r="C8" s="677"/>
      <c r="D8" s="677"/>
      <c r="E8" s="677"/>
      <c r="F8" s="677"/>
      <c r="G8" s="677"/>
      <c r="H8" s="677"/>
      <c r="I8" s="677"/>
      <c r="J8" s="677"/>
      <c r="K8" s="677"/>
      <c r="L8" s="677"/>
      <c r="M8" s="677"/>
      <c r="N8" s="677"/>
      <c r="O8" s="677"/>
      <c r="P8" s="677"/>
      <c r="Q8" s="678"/>
      <c r="R8" s="679">
        <v>2947</v>
      </c>
      <c r="S8" s="680"/>
      <c r="T8" s="680"/>
      <c r="U8" s="680"/>
      <c r="V8" s="680"/>
      <c r="W8" s="680"/>
      <c r="X8" s="680"/>
      <c r="Y8" s="681"/>
      <c r="Z8" s="682">
        <v>0.1</v>
      </c>
      <c r="AA8" s="682"/>
      <c r="AB8" s="682"/>
      <c r="AC8" s="682"/>
      <c r="AD8" s="683">
        <v>2947</v>
      </c>
      <c r="AE8" s="683"/>
      <c r="AF8" s="683"/>
      <c r="AG8" s="683"/>
      <c r="AH8" s="683"/>
      <c r="AI8" s="683"/>
      <c r="AJ8" s="683"/>
      <c r="AK8" s="683"/>
      <c r="AL8" s="684">
        <v>0.1</v>
      </c>
      <c r="AM8" s="685"/>
      <c r="AN8" s="685"/>
      <c r="AO8" s="686"/>
      <c r="AP8" s="676" t="s">
        <v>233</v>
      </c>
      <c r="AQ8" s="677"/>
      <c r="AR8" s="677"/>
      <c r="AS8" s="677"/>
      <c r="AT8" s="677"/>
      <c r="AU8" s="677"/>
      <c r="AV8" s="677"/>
      <c r="AW8" s="677"/>
      <c r="AX8" s="677"/>
      <c r="AY8" s="677"/>
      <c r="AZ8" s="677"/>
      <c r="BA8" s="677"/>
      <c r="BB8" s="677"/>
      <c r="BC8" s="677"/>
      <c r="BD8" s="677"/>
      <c r="BE8" s="677"/>
      <c r="BF8" s="678"/>
      <c r="BG8" s="679">
        <v>15592</v>
      </c>
      <c r="BH8" s="680"/>
      <c r="BI8" s="680"/>
      <c r="BJ8" s="680"/>
      <c r="BK8" s="680"/>
      <c r="BL8" s="680"/>
      <c r="BM8" s="680"/>
      <c r="BN8" s="681"/>
      <c r="BO8" s="682">
        <v>1</v>
      </c>
      <c r="BP8" s="682"/>
      <c r="BQ8" s="682"/>
      <c r="BR8" s="682"/>
      <c r="BS8" s="688" t="s">
        <v>234</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1507299</v>
      </c>
      <c r="CS8" s="680"/>
      <c r="CT8" s="680"/>
      <c r="CU8" s="680"/>
      <c r="CV8" s="680"/>
      <c r="CW8" s="680"/>
      <c r="CX8" s="680"/>
      <c r="CY8" s="681"/>
      <c r="CZ8" s="682">
        <v>28.9</v>
      </c>
      <c r="DA8" s="682"/>
      <c r="DB8" s="682"/>
      <c r="DC8" s="682"/>
      <c r="DD8" s="688">
        <v>13985</v>
      </c>
      <c r="DE8" s="680"/>
      <c r="DF8" s="680"/>
      <c r="DG8" s="680"/>
      <c r="DH8" s="680"/>
      <c r="DI8" s="680"/>
      <c r="DJ8" s="680"/>
      <c r="DK8" s="680"/>
      <c r="DL8" s="680"/>
      <c r="DM8" s="680"/>
      <c r="DN8" s="680"/>
      <c r="DO8" s="680"/>
      <c r="DP8" s="681"/>
      <c r="DQ8" s="688">
        <v>769026</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2263</v>
      </c>
      <c r="S9" s="680"/>
      <c r="T9" s="680"/>
      <c r="U9" s="680"/>
      <c r="V9" s="680"/>
      <c r="W9" s="680"/>
      <c r="X9" s="680"/>
      <c r="Y9" s="681"/>
      <c r="Z9" s="682">
        <v>0</v>
      </c>
      <c r="AA9" s="682"/>
      <c r="AB9" s="682"/>
      <c r="AC9" s="682"/>
      <c r="AD9" s="683">
        <v>2263</v>
      </c>
      <c r="AE9" s="683"/>
      <c r="AF9" s="683"/>
      <c r="AG9" s="683"/>
      <c r="AH9" s="683"/>
      <c r="AI9" s="683"/>
      <c r="AJ9" s="683"/>
      <c r="AK9" s="683"/>
      <c r="AL9" s="684">
        <v>0.1</v>
      </c>
      <c r="AM9" s="685"/>
      <c r="AN9" s="685"/>
      <c r="AO9" s="686"/>
      <c r="AP9" s="676" t="s">
        <v>237</v>
      </c>
      <c r="AQ9" s="677"/>
      <c r="AR9" s="677"/>
      <c r="AS9" s="677"/>
      <c r="AT9" s="677"/>
      <c r="AU9" s="677"/>
      <c r="AV9" s="677"/>
      <c r="AW9" s="677"/>
      <c r="AX9" s="677"/>
      <c r="AY9" s="677"/>
      <c r="AZ9" s="677"/>
      <c r="BA9" s="677"/>
      <c r="BB9" s="677"/>
      <c r="BC9" s="677"/>
      <c r="BD9" s="677"/>
      <c r="BE9" s="677"/>
      <c r="BF9" s="678"/>
      <c r="BG9" s="679">
        <v>374206</v>
      </c>
      <c r="BH9" s="680"/>
      <c r="BI9" s="680"/>
      <c r="BJ9" s="680"/>
      <c r="BK9" s="680"/>
      <c r="BL9" s="680"/>
      <c r="BM9" s="680"/>
      <c r="BN9" s="681"/>
      <c r="BO9" s="682">
        <v>23.8</v>
      </c>
      <c r="BP9" s="682"/>
      <c r="BQ9" s="682"/>
      <c r="BR9" s="682"/>
      <c r="BS9" s="688" t="s">
        <v>135</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404345</v>
      </c>
      <c r="CS9" s="680"/>
      <c r="CT9" s="680"/>
      <c r="CU9" s="680"/>
      <c r="CV9" s="680"/>
      <c r="CW9" s="680"/>
      <c r="CX9" s="680"/>
      <c r="CY9" s="681"/>
      <c r="CZ9" s="682">
        <v>7.7</v>
      </c>
      <c r="DA9" s="682"/>
      <c r="DB9" s="682"/>
      <c r="DC9" s="682"/>
      <c r="DD9" s="688">
        <v>25711</v>
      </c>
      <c r="DE9" s="680"/>
      <c r="DF9" s="680"/>
      <c r="DG9" s="680"/>
      <c r="DH9" s="680"/>
      <c r="DI9" s="680"/>
      <c r="DJ9" s="680"/>
      <c r="DK9" s="680"/>
      <c r="DL9" s="680"/>
      <c r="DM9" s="680"/>
      <c r="DN9" s="680"/>
      <c r="DO9" s="680"/>
      <c r="DP9" s="681"/>
      <c r="DQ9" s="688">
        <v>311685</v>
      </c>
      <c r="DR9" s="680"/>
      <c r="DS9" s="680"/>
      <c r="DT9" s="680"/>
      <c r="DU9" s="680"/>
      <c r="DV9" s="680"/>
      <c r="DW9" s="680"/>
      <c r="DX9" s="680"/>
      <c r="DY9" s="680"/>
      <c r="DZ9" s="680"/>
      <c r="EA9" s="680"/>
      <c r="EB9" s="680"/>
      <c r="EC9" s="689"/>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227</v>
      </c>
      <c r="S10" s="680"/>
      <c r="T10" s="680"/>
      <c r="U10" s="680"/>
      <c r="V10" s="680"/>
      <c r="W10" s="680"/>
      <c r="X10" s="680"/>
      <c r="Y10" s="681"/>
      <c r="Z10" s="682" t="s">
        <v>227</v>
      </c>
      <c r="AA10" s="682"/>
      <c r="AB10" s="682"/>
      <c r="AC10" s="682"/>
      <c r="AD10" s="683" t="s">
        <v>227</v>
      </c>
      <c r="AE10" s="683"/>
      <c r="AF10" s="683"/>
      <c r="AG10" s="683"/>
      <c r="AH10" s="683"/>
      <c r="AI10" s="683"/>
      <c r="AJ10" s="683"/>
      <c r="AK10" s="683"/>
      <c r="AL10" s="684" t="s">
        <v>227</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63130</v>
      </c>
      <c r="BH10" s="680"/>
      <c r="BI10" s="680"/>
      <c r="BJ10" s="680"/>
      <c r="BK10" s="680"/>
      <c r="BL10" s="680"/>
      <c r="BM10" s="680"/>
      <c r="BN10" s="681"/>
      <c r="BO10" s="682">
        <v>4</v>
      </c>
      <c r="BP10" s="682"/>
      <c r="BQ10" s="682"/>
      <c r="BR10" s="682"/>
      <c r="BS10" s="688" t="s">
        <v>135</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t="s">
        <v>227</v>
      </c>
      <c r="CS10" s="680"/>
      <c r="CT10" s="680"/>
      <c r="CU10" s="680"/>
      <c r="CV10" s="680"/>
      <c r="CW10" s="680"/>
      <c r="CX10" s="680"/>
      <c r="CY10" s="681"/>
      <c r="CZ10" s="682" t="s">
        <v>234</v>
      </c>
      <c r="DA10" s="682"/>
      <c r="DB10" s="682"/>
      <c r="DC10" s="682"/>
      <c r="DD10" s="688" t="s">
        <v>227</v>
      </c>
      <c r="DE10" s="680"/>
      <c r="DF10" s="680"/>
      <c r="DG10" s="680"/>
      <c r="DH10" s="680"/>
      <c r="DI10" s="680"/>
      <c r="DJ10" s="680"/>
      <c r="DK10" s="680"/>
      <c r="DL10" s="680"/>
      <c r="DM10" s="680"/>
      <c r="DN10" s="680"/>
      <c r="DO10" s="680"/>
      <c r="DP10" s="681"/>
      <c r="DQ10" s="688" t="s">
        <v>135</v>
      </c>
      <c r="DR10" s="680"/>
      <c r="DS10" s="680"/>
      <c r="DT10" s="680"/>
      <c r="DU10" s="680"/>
      <c r="DV10" s="680"/>
      <c r="DW10" s="680"/>
      <c r="DX10" s="680"/>
      <c r="DY10" s="680"/>
      <c r="DZ10" s="680"/>
      <c r="EA10" s="680"/>
      <c r="EB10" s="680"/>
      <c r="EC10" s="689"/>
    </row>
    <row r="11" spans="2:143" ht="11.25" customHeight="1" x14ac:dyDescent="0.15">
      <c r="B11" s="676" t="s">
        <v>242</v>
      </c>
      <c r="C11" s="677"/>
      <c r="D11" s="677"/>
      <c r="E11" s="677"/>
      <c r="F11" s="677"/>
      <c r="G11" s="677"/>
      <c r="H11" s="677"/>
      <c r="I11" s="677"/>
      <c r="J11" s="677"/>
      <c r="K11" s="677"/>
      <c r="L11" s="677"/>
      <c r="M11" s="677"/>
      <c r="N11" s="677"/>
      <c r="O11" s="677"/>
      <c r="P11" s="677"/>
      <c r="Q11" s="678"/>
      <c r="R11" s="679" t="s">
        <v>227</v>
      </c>
      <c r="S11" s="680"/>
      <c r="T11" s="680"/>
      <c r="U11" s="680"/>
      <c r="V11" s="680"/>
      <c r="W11" s="680"/>
      <c r="X11" s="680"/>
      <c r="Y11" s="681"/>
      <c r="Z11" s="682" t="s">
        <v>135</v>
      </c>
      <c r="AA11" s="682"/>
      <c r="AB11" s="682"/>
      <c r="AC11" s="682"/>
      <c r="AD11" s="683" t="s">
        <v>234</v>
      </c>
      <c r="AE11" s="683"/>
      <c r="AF11" s="683"/>
      <c r="AG11" s="683"/>
      <c r="AH11" s="683"/>
      <c r="AI11" s="683"/>
      <c r="AJ11" s="683"/>
      <c r="AK11" s="683"/>
      <c r="AL11" s="684" t="s">
        <v>227</v>
      </c>
      <c r="AM11" s="685"/>
      <c r="AN11" s="685"/>
      <c r="AO11" s="686"/>
      <c r="AP11" s="676" t="s">
        <v>243</v>
      </c>
      <c r="AQ11" s="677"/>
      <c r="AR11" s="677"/>
      <c r="AS11" s="677"/>
      <c r="AT11" s="677"/>
      <c r="AU11" s="677"/>
      <c r="AV11" s="677"/>
      <c r="AW11" s="677"/>
      <c r="AX11" s="677"/>
      <c r="AY11" s="677"/>
      <c r="AZ11" s="677"/>
      <c r="BA11" s="677"/>
      <c r="BB11" s="677"/>
      <c r="BC11" s="677"/>
      <c r="BD11" s="677"/>
      <c r="BE11" s="677"/>
      <c r="BF11" s="678"/>
      <c r="BG11" s="679">
        <v>131019</v>
      </c>
      <c r="BH11" s="680"/>
      <c r="BI11" s="680"/>
      <c r="BJ11" s="680"/>
      <c r="BK11" s="680"/>
      <c r="BL11" s="680"/>
      <c r="BM11" s="680"/>
      <c r="BN11" s="681"/>
      <c r="BO11" s="682">
        <v>8.3000000000000007</v>
      </c>
      <c r="BP11" s="682"/>
      <c r="BQ11" s="682"/>
      <c r="BR11" s="682"/>
      <c r="BS11" s="688" t="s">
        <v>227</v>
      </c>
      <c r="BT11" s="680"/>
      <c r="BU11" s="680"/>
      <c r="BV11" s="680"/>
      <c r="BW11" s="680"/>
      <c r="BX11" s="680"/>
      <c r="BY11" s="680"/>
      <c r="BZ11" s="680"/>
      <c r="CA11" s="680"/>
      <c r="CB11" s="689"/>
      <c r="CD11" s="694" t="s">
        <v>244</v>
      </c>
      <c r="CE11" s="695"/>
      <c r="CF11" s="695"/>
      <c r="CG11" s="695"/>
      <c r="CH11" s="695"/>
      <c r="CI11" s="695"/>
      <c r="CJ11" s="695"/>
      <c r="CK11" s="695"/>
      <c r="CL11" s="695"/>
      <c r="CM11" s="695"/>
      <c r="CN11" s="695"/>
      <c r="CO11" s="695"/>
      <c r="CP11" s="695"/>
      <c r="CQ11" s="696"/>
      <c r="CR11" s="679">
        <v>326246</v>
      </c>
      <c r="CS11" s="680"/>
      <c r="CT11" s="680"/>
      <c r="CU11" s="680"/>
      <c r="CV11" s="680"/>
      <c r="CW11" s="680"/>
      <c r="CX11" s="680"/>
      <c r="CY11" s="681"/>
      <c r="CZ11" s="682">
        <v>6.2</v>
      </c>
      <c r="DA11" s="682"/>
      <c r="DB11" s="682"/>
      <c r="DC11" s="682"/>
      <c r="DD11" s="688">
        <v>68619</v>
      </c>
      <c r="DE11" s="680"/>
      <c r="DF11" s="680"/>
      <c r="DG11" s="680"/>
      <c r="DH11" s="680"/>
      <c r="DI11" s="680"/>
      <c r="DJ11" s="680"/>
      <c r="DK11" s="680"/>
      <c r="DL11" s="680"/>
      <c r="DM11" s="680"/>
      <c r="DN11" s="680"/>
      <c r="DO11" s="680"/>
      <c r="DP11" s="681"/>
      <c r="DQ11" s="688">
        <v>121676</v>
      </c>
      <c r="DR11" s="680"/>
      <c r="DS11" s="680"/>
      <c r="DT11" s="680"/>
      <c r="DU11" s="680"/>
      <c r="DV11" s="680"/>
      <c r="DW11" s="680"/>
      <c r="DX11" s="680"/>
      <c r="DY11" s="680"/>
      <c r="DZ11" s="680"/>
      <c r="EA11" s="680"/>
      <c r="EB11" s="680"/>
      <c r="EC11" s="689"/>
    </row>
    <row r="12" spans="2:143" ht="11.25" customHeight="1" x14ac:dyDescent="0.15">
      <c r="B12" s="676" t="s">
        <v>245</v>
      </c>
      <c r="C12" s="677"/>
      <c r="D12" s="677"/>
      <c r="E12" s="677"/>
      <c r="F12" s="677"/>
      <c r="G12" s="677"/>
      <c r="H12" s="677"/>
      <c r="I12" s="677"/>
      <c r="J12" s="677"/>
      <c r="K12" s="677"/>
      <c r="L12" s="677"/>
      <c r="M12" s="677"/>
      <c r="N12" s="677"/>
      <c r="O12" s="677"/>
      <c r="P12" s="677"/>
      <c r="Q12" s="678"/>
      <c r="R12" s="679">
        <v>213121</v>
      </c>
      <c r="S12" s="680"/>
      <c r="T12" s="680"/>
      <c r="U12" s="680"/>
      <c r="V12" s="680"/>
      <c r="W12" s="680"/>
      <c r="X12" s="680"/>
      <c r="Y12" s="681"/>
      <c r="Z12" s="682">
        <v>3.7</v>
      </c>
      <c r="AA12" s="682"/>
      <c r="AB12" s="682"/>
      <c r="AC12" s="682"/>
      <c r="AD12" s="683">
        <v>213121</v>
      </c>
      <c r="AE12" s="683"/>
      <c r="AF12" s="683"/>
      <c r="AG12" s="683"/>
      <c r="AH12" s="683"/>
      <c r="AI12" s="683"/>
      <c r="AJ12" s="683"/>
      <c r="AK12" s="683"/>
      <c r="AL12" s="684">
        <v>8.6</v>
      </c>
      <c r="AM12" s="685"/>
      <c r="AN12" s="685"/>
      <c r="AO12" s="686"/>
      <c r="AP12" s="676" t="s">
        <v>246</v>
      </c>
      <c r="AQ12" s="677"/>
      <c r="AR12" s="677"/>
      <c r="AS12" s="677"/>
      <c r="AT12" s="677"/>
      <c r="AU12" s="677"/>
      <c r="AV12" s="677"/>
      <c r="AW12" s="677"/>
      <c r="AX12" s="677"/>
      <c r="AY12" s="677"/>
      <c r="AZ12" s="677"/>
      <c r="BA12" s="677"/>
      <c r="BB12" s="677"/>
      <c r="BC12" s="677"/>
      <c r="BD12" s="677"/>
      <c r="BE12" s="677"/>
      <c r="BF12" s="678"/>
      <c r="BG12" s="679">
        <v>827632</v>
      </c>
      <c r="BH12" s="680"/>
      <c r="BI12" s="680"/>
      <c r="BJ12" s="680"/>
      <c r="BK12" s="680"/>
      <c r="BL12" s="680"/>
      <c r="BM12" s="680"/>
      <c r="BN12" s="681"/>
      <c r="BO12" s="682">
        <v>52.7</v>
      </c>
      <c r="BP12" s="682"/>
      <c r="BQ12" s="682"/>
      <c r="BR12" s="682"/>
      <c r="BS12" s="688" t="s">
        <v>227</v>
      </c>
      <c r="BT12" s="680"/>
      <c r="BU12" s="680"/>
      <c r="BV12" s="680"/>
      <c r="BW12" s="680"/>
      <c r="BX12" s="680"/>
      <c r="BY12" s="680"/>
      <c r="BZ12" s="680"/>
      <c r="CA12" s="680"/>
      <c r="CB12" s="689"/>
      <c r="CD12" s="694" t="s">
        <v>247</v>
      </c>
      <c r="CE12" s="695"/>
      <c r="CF12" s="695"/>
      <c r="CG12" s="695"/>
      <c r="CH12" s="695"/>
      <c r="CI12" s="695"/>
      <c r="CJ12" s="695"/>
      <c r="CK12" s="695"/>
      <c r="CL12" s="695"/>
      <c r="CM12" s="695"/>
      <c r="CN12" s="695"/>
      <c r="CO12" s="695"/>
      <c r="CP12" s="695"/>
      <c r="CQ12" s="696"/>
      <c r="CR12" s="679">
        <v>6902</v>
      </c>
      <c r="CS12" s="680"/>
      <c r="CT12" s="680"/>
      <c r="CU12" s="680"/>
      <c r="CV12" s="680"/>
      <c r="CW12" s="680"/>
      <c r="CX12" s="680"/>
      <c r="CY12" s="681"/>
      <c r="CZ12" s="682">
        <v>0.1</v>
      </c>
      <c r="DA12" s="682"/>
      <c r="DB12" s="682"/>
      <c r="DC12" s="682"/>
      <c r="DD12" s="688" t="s">
        <v>135</v>
      </c>
      <c r="DE12" s="680"/>
      <c r="DF12" s="680"/>
      <c r="DG12" s="680"/>
      <c r="DH12" s="680"/>
      <c r="DI12" s="680"/>
      <c r="DJ12" s="680"/>
      <c r="DK12" s="680"/>
      <c r="DL12" s="680"/>
      <c r="DM12" s="680"/>
      <c r="DN12" s="680"/>
      <c r="DO12" s="680"/>
      <c r="DP12" s="681"/>
      <c r="DQ12" s="688">
        <v>6454</v>
      </c>
      <c r="DR12" s="680"/>
      <c r="DS12" s="680"/>
      <c r="DT12" s="680"/>
      <c r="DU12" s="680"/>
      <c r="DV12" s="680"/>
      <c r="DW12" s="680"/>
      <c r="DX12" s="680"/>
      <c r="DY12" s="680"/>
      <c r="DZ12" s="680"/>
      <c r="EA12" s="680"/>
      <c r="EB12" s="680"/>
      <c r="EC12" s="689"/>
    </row>
    <row r="13" spans="2:143" ht="11.25" customHeight="1" x14ac:dyDescent="0.15">
      <c r="B13" s="676" t="s">
        <v>248</v>
      </c>
      <c r="C13" s="677"/>
      <c r="D13" s="677"/>
      <c r="E13" s="677"/>
      <c r="F13" s="677"/>
      <c r="G13" s="677"/>
      <c r="H13" s="677"/>
      <c r="I13" s="677"/>
      <c r="J13" s="677"/>
      <c r="K13" s="677"/>
      <c r="L13" s="677"/>
      <c r="M13" s="677"/>
      <c r="N13" s="677"/>
      <c r="O13" s="677"/>
      <c r="P13" s="677"/>
      <c r="Q13" s="678"/>
      <c r="R13" s="679" t="s">
        <v>227</v>
      </c>
      <c r="S13" s="680"/>
      <c r="T13" s="680"/>
      <c r="U13" s="680"/>
      <c r="V13" s="680"/>
      <c r="W13" s="680"/>
      <c r="X13" s="680"/>
      <c r="Y13" s="681"/>
      <c r="Z13" s="682" t="s">
        <v>227</v>
      </c>
      <c r="AA13" s="682"/>
      <c r="AB13" s="682"/>
      <c r="AC13" s="682"/>
      <c r="AD13" s="683" t="s">
        <v>227</v>
      </c>
      <c r="AE13" s="683"/>
      <c r="AF13" s="683"/>
      <c r="AG13" s="683"/>
      <c r="AH13" s="683"/>
      <c r="AI13" s="683"/>
      <c r="AJ13" s="683"/>
      <c r="AK13" s="683"/>
      <c r="AL13" s="684" t="s">
        <v>227</v>
      </c>
      <c r="AM13" s="685"/>
      <c r="AN13" s="685"/>
      <c r="AO13" s="686"/>
      <c r="AP13" s="676" t="s">
        <v>249</v>
      </c>
      <c r="AQ13" s="677"/>
      <c r="AR13" s="677"/>
      <c r="AS13" s="677"/>
      <c r="AT13" s="677"/>
      <c r="AU13" s="677"/>
      <c r="AV13" s="677"/>
      <c r="AW13" s="677"/>
      <c r="AX13" s="677"/>
      <c r="AY13" s="677"/>
      <c r="AZ13" s="677"/>
      <c r="BA13" s="677"/>
      <c r="BB13" s="677"/>
      <c r="BC13" s="677"/>
      <c r="BD13" s="677"/>
      <c r="BE13" s="677"/>
      <c r="BF13" s="678"/>
      <c r="BG13" s="679">
        <v>827632</v>
      </c>
      <c r="BH13" s="680"/>
      <c r="BI13" s="680"/>
      <c r="BJ13" s="680"/>
      <c r="BK13" s="680"/>
      <c r="BL13" s="680"/>
      <c r="BM13" s="680"/>
      <c r="BN13" s="681"/>
      <c r="BO13" s="682">
        <v>52.7</v>
      </c>
      <c r="BP13" s="682"/>
      <c r="BQ13" s="682"/>
      <c r="BR13" s="682"/>
      <c r="BS13" s="688" t="s">
        <v>227</v>
      </c>
      <c r="BT13" s="680"/>
      <c r="BU13" s="680"/>
      <c r="BV13" s="680"/>
      <c r="BW13" s="680"/>
      <c r="BX13" s="680"/>
      <c r="BY13" s="680"/>
      <c r="BZ13" s="680"/>
      <c r="CA13" s="680"/>
      <c r="CB13" s="689"/>
      <c r="CD13" s="694" t="s">
        <v>250</v>
      </c>
      <c r="CE13" s="695"/>
      <c r="CF13" s="695"/>
      <c r="CG13" s="695"/>
      <c r="CH13" s="695"/>
      <c r="CI13" s="695"/>
      <c r="CJ13" s="695"/>
      <c r="CK13" s="695"/>
      <c r="CL13" s="695"/>
      <c r="CM13" s="695"/>
      <c r="CN13" s="695"/>
      <c r="CO13" s="695"/>
      <c r="CP13" s="695"/>
      <c r="CQ13" s="696"/>
      <c r="CR13" s="679">
        <v>844244</v>
      </c>
      <c r="CS13" s="680"/>
      <c r="CT13" s="680"/>
      <c r="CU13" s="680"/>
      <c r="CV13" s="680"/>
      <c r="CW13" s="680"/>
      <c r="CX13" s="680"/>
      <c r="CY13" s="681"/>
      <c r="CZ13" s="682">
        <v>16.2</v>
      </c>
      <c r="DA13" s="682"/>
      <c r="DB13" s="682"/>
      <c r="DC13" s="682"/>
      <c r="DD13" s="688">
        <v>554934</v>
      </c>
      <c r="DE13" s="680"/>
      <c r="DF13" s="680"/>
      <c r="DG13" s="680"/>
      <c r="DH13" s="680"/>
      <c r="DI13" s="680"/>
      <c r="DJ13" s="680"/>
      <c r="DK13" s="680"/>
      <c r="DL13" s="680"/>
      <c r="DM13" s="680"/>
      <c r="DN13" s="680"/>
      <c r="DO13" s="680"/>
      <c r="DP13" s="681"/>
      <c r="DQ13" s="688">
        <v>303685</v>
      </c>
      <c r="DR13" s="680"/>
      <c r="DS13" s="680"/>
      <c r="DT13" s="680"/>
      <c r="DU13" s="680"/>
      <c r="DV13" s="680"/>
      <c r="DW13" s="680"/>
      <c r="DX13" s="680"/>
      <c r="DY13" s="680"/>
      <c r="DZ13" s="680"/>
      <c r="EA13" s="680"/>
      <c r="EB13" s="680"/>
      <c r="EC13" s="689"/>
    </row>
    <row r="14" spans="2:143" ht="11.25" customHeight="1" x14ac:dyDescent="0.15">
      <c r="B14" s="676" t="s">
        <v>251</v>
      </c>
      <c r="C14" s="677"/>
      <c r="D14" s="677"/>
      <c r="E14" s="677"/>
      <c r="F14" s="677"/>
      <c r="G14" s="677"/>
      <c r="H14" s="677"/>
      <c r="I14" s="677"/>
      <c r="J14" s="677"/>
      <c r="K14" s="677"/>
      <c r="L14" s="677"/>
      <c r="M14" s="677"/>
      <c r="N14" s="677"/>
      <c r="O14" s="677"/>
      <c r="P14" s="677"/>
      <c r="Q14" s="678"/>
      <c r="R14" s="679" t="s">
        <v>227</v>
      </c>
      <c r="S14" s="680"/>
      <c r="T14" s="680"/>
      <c r="U14" s="680"/>
      <c r="V14" s="680"/>
      <c r="W14" s="680"/>
      <c r="X14" s="680"/>
      <c r="Y14" s="681"/>
      <c r="Z14" s="682" t="s">
        <v>227</v>
      </c>
      <c r="AA14" s="682"/>
      <c r="AB14" s="682"/>
      <c r="AC14" s="682"/>
      <c r="AD14" s="683" t="s">
        <v>227</v>
      </c>
      <c r="AE14" s="683"/>
      <c r="AF14" s="683"/>
      <c r="AG14" s="683"/>
      <c r="AH14" s="683"/>
      <c r="AI14" s="683"/>
      <c r="AJ14" s="683"/>
      <c r="AK14" s="683"/>
      <c r="AL14" s="684" t="s">
        <v>135</v>
      </c>
      <c r="AM14" s="685"/>
      <c r="AN14" s="685"/>
      <c r="AO14" s="686"/>
      <c r="AP14" s="676" t="s">
        <v>252</v>
      </c>
      <c r="AQ14" s="677"/>
      <c r="AR14" s="677"/>
      <c r="AS14" s="677"/>
      <c r="AT14" s="677"/>
      <c r="AU14" s="677"/>
      <c r="AV14" s="677"/>
      <c r="AW14" s="677"/>
      <c r="AX14" s="677"/>
      <c r="AY14" s="677"/>
      <c r="AZ14" s="677"/>
      <c r="BA14" s="677"/>
      <c r="BB14" s="677"/>
      <c r="BC14" s="677"/>
      <c r="BD14" s="677"/>
      <c r="BE14" s="677"/>
      <c r="BF14" s="678"/>
      <c r="BG14" s="679">
        <v>36042</v>
      </c>
      <c r="BH14" s="680"/>
      <c r="BI14" s="680"/>
      <c r="BJ14" s="680"/>
      <c r="BK14" s="680"/>
      <c r="BL14" s="680"/>
      <c r="BM14" s="680"/>
      <c r="BN14" s="681"/>
      <c r="BO14" s="682">
        <v>2.2999999999999998</v>
      </c>
      <c r="BP14" s="682"/>
      <c r="BQ14" s="682"/>
      <c r="BR14" s="682"/>
      <c r="BS14" s="688" t="s">
        <v>227</v>
      </c>
      <c r="BT14" s="680"/>
      <c r="BU14" s="680"/>
      <c r="BV14" s="680"/>
      <c r="BW14" s="680"/>
      <c r="BX14" s="680"/>
      <c r="BY14" s="680"/>
      <c r="BZ14" s="680"/>
      <c r="CA14" s="680"/>
      <c r="CB14" s="689"/>
      <c r="CD14" s="694" t="s">
        <v>253</v>
      </c>
      <c r="CE14" s="695"/>
      <c r="CF14" s="695"/>
      <c r="CG14" s="695"/>
      <c r="CH14" s="695"/>
      <c r="CI14" s="695"/>
      <c r="CJ14" s="695"/>
      <c r="CK14" s="695"/>
      <c r="CL14" s="695"/>
      <c r="CM14" s="695"/>
      <c r="CN14" s="695"/>
      <c r="CO14" s="695"/>
      <c r="CP14" s="695"/>
      <c r="CQ14" s="696"/>
      <c r="CR14" s="679">
        <v>171628</v>
      </c>
      <c r="CS14" s="680"/>
      <c r="CT14" s="680"/>
      <c r="CU14" s="680"/>
      <c r="CV14" s="680"/>
      <c r="CW14" s="680"/>
      <c r="CX14" s="680"/>
      <c r="CY14" s="681"/>
      <c r="CZ14" s="682">
        <v>3.3</v>
      </c>
      <c r="DA14" s="682"/>
      <c r="DB14" s="682"/>
      <c r="DC14" s="682"/>
      <c r="DD14" s="688">
        <v>5577</v>
      </c>
      <c r="DE14" s="680"/>
      <c r="DF14" s="680"/>
      <c r="DG14" s="680"/>
      <c r="DH14" s="680"/>
      <c r="DI14" s="680"/>
      <c r="DJ14" s="680"/>
      <c r="DK14" s="680"/>
      <c r="DL14" s="680"/>
      <c r="DM14" s="680"/>
      <c r="DN14" s="680"/>
      <c r="DO14" s="680"/>
      <c r="DP14" s="681"/>
      <c r="DQ14" s="688">
        <v>166497</v>
      </c>
      <c r="DR14" s="680"/>
      <c r="DS14" s="680"/>
      <c r="DT14" s="680"/>
      <c r="DU14" s="680"/>
      <c r="DV14" s="680"/>
      <c r="DW14" s="680"/>
      <c r="DX14" s="680"/>
      <c r="DY14" s="680"/>
      <c r="DZ14" s="680"/>
      <c r="EA14" s="680"/>
      <c r="EB14" s="680"/>
      <c r="EC14" s="689"/>
    </row>
    <row r="15" spans="2:143" ht="11.25" customHeight="1" x14ac:dyDescent="0.15">
      <c r="B15" s="676" t="s">
        <v>254</v>
      </c>
      <c r="C15" s="677"/>
      <c r="D15" s="677"/>
      <c r="E15" s="677"/>
      <c r="F15" s="677"/>
      <c r="G15" s="677"/>
      <c r="H15" s="677"/>
      <c r="I15" s="677"/>
      <c r="J15" s="677"/>
      <c r="K15" s="677"/>
      <c r="L15" s="677"/>
      <c r="M15" s="677"/>
      <c r="N15" s="677"/>
      <c r="O15" s="677"/>
      <c r="P15" s="677"/>
      <c r="Q15" s="678"/>
      <c r="R15" s="679">
        <v>9679</v>
      </c>
      <c r="S15" s="680"/>
      <c r="T15" s="680"/>
      <c r="U15" s="680"/>
      <c r="V15" s="680"/>
      <c r="W15" s="680"/>
      <c r="X15" s="680"/>
      <c r="Y15" s="681"/>
      <c r="Z15" s="682">
        <v>0.2</v>
      </c>
      <c r="AA15" s="682"/>
      <c r="AB15" s="682"/>
      <c r="AC15" s="682"/>
      <c r="AD15" s="683">
        <v>9679</v>
      </c>
      <c r="AE15" s="683"/>
      <c r="AF15" s="683"/>
      <c r="AG15" s="683"/>
      <c r="AH15" s="683"/>
      <c r="AI15" s="683"/>
      <c r="AJ15" s="683"/>
      <c r="AK15" s="683"/>
      <c r="AL15" s="684">
        <v>0.4</v>
      </c>
      <c r="AM15" s="685"/>
      <c r="AN15" s="685"/>
      <c r="AO15" s="686"/>
      <c r="AP15" s="676" t="s">
        <v>255</v>
      </c>
      <c r="AQ15" s="677"/>
      <c r="AR15" s="677"/>
      <c r="AS15" s="677"/>
      <c r="AT15" s="677"/>
      <c r="AU15" s="677"/>
      <c r="AV15" s="677"/>
      <c r="AW15" s="677"/>
      <c r="AX15" s="677"/>
      <c r="AY15" s="677"/>
      <c r="AZ15" s="677"/>
      <c r="BA15" s="677"/>
      <c r="BB15" s="677"/>
      <c r="BC15" s="677"/>
      <c r="BD15" s="677"/>
      <c r="BE15" s="677"/>
      <c r="BF15" s="678"/>
      <c r="BG15" s="679">
        <v>120963</v>
      </c>
      <c r="BH15" s="680"/>
      <c r="BI15" s="680"/>
      <c r="BJ15" s="680"/>
      <c r="BK15" s="680"/>
      <c r="BL15" s="680"/>
      <c r="BM15" s="680"/>
      <c r="BN15" s="681"/>
      <c r="BO15" s="682">
        <v>7.7</v>
      </c>
      <c r="BP15" s="682"/>
      <c r="BQ15" s="682"/>
      <c r="BR15" s="682"/>
      <c r="BS15" s="688" t="s">
        <v>227</v>
      </c>
      <c r="BT15" s="680"/>
      <c r="BU15" s="680"/>
      <c r="BV15" s="680"/>
      <c r="BW15" s="680"/>
      <c r="BX15" s="680"/>
      <c r="BY15" s="680"/>
      <c r="BZ15" s="680"/>
      <c r="CA15" s="680"/>
      <c r="CB15" s="689"/>
      <c r="CD15" s="694" t="s">
        <v>256</v>
      </c>
      <c r="CE15" s="695"/>
      <c r="CF15" s="695"/>
      <c r="CG15" s="695"/>
      <c r="CH15" s="695"/>
      <c r="CI15" s="695"/>
      <c r="CJ15" s="695"/>
      <c r="CK15" s="695"/>
      <c r="CL15" s="695"/>
      <c r="CM15" s="695"/>
      <c r="CN15" s="695"/>
      <c r="CO15" s="695"/>
      <c r="CP15" s="695"/>
      <c r="CQ15" s="696"/>
      <c r="CR15" s="679">
        <v>360135</v>
      </c>
      <c r="CS15" s="680"/>
      <c r="CT15" s="680"/>
      <c r="CU15" s="680"/>
      <c r="CV15" s="680"/>
      <c r="CW15" s="680"/>
      <c r="CX15" s="680"/>
      <c r="CY15" s="681"/>
      <c r="CZ15" s="682">
        <v>6.9</v>
      </c>
      <c r="DA15" s="682"/>
      <c r="DB15" s="682"/>
      <c r="DC15" s="682"/>
      <c r="DD15" s="688">
        <v>72100</v>
      </c>
      <c r="DE15" s="680"/>
      <c r="DF15" s="680"/>
      <c r="DG15" s="680"/>
      <c r="DH15" s="680"/>
      <c r="DI15" s="680"/>
      <c r="DJ15" s="680"/>
      <c r="DK15" s="680"/>
      <c r="DL15" s="680"/>
      <c r="DM15" s="680"/>
      <c r="DN15" s="680"/>
      <c r="DO15" s="680"/>
      <c r="DP15" s="681"/>
      <c r="DQ15" s="688">
        <v>313765</v>
      </c>
      <c r="DR15" s="680"/>
      <c r="DS15" s="680"/>
      <c r="DT15" s="680"/>
      <c r="DU15" s="680"/>
      <c r="DV15" s="680"/>
      <c r="DW15" s="680"/>
      <c r="DX15" s="680"/>
      <c r="DY15" s="680"/>
      <c r="DZ15" s="680"/>
      <c r="EA15" s="680"/>
      <c r="EB15" s="680"/>
      <c r="EC15" s="689"/>
    </row>
    <row r="16" spans="2:143" ht="11.25" customHeight="1" x14ac:dyDescent="0.15">
      <c r="B16" s="676" t="s">
        <v>257</v>
      </c>
      <c r="C16" s="677"/>
      <c r="D16" s="677"/>
      <c r="E16" s="677"/>
      <c r="F16" s="677"/>
      <c r="G16" s="677"/>
      <c r="H16" s="677"/>
      <c r="I16" s="677"/>
      <c r="J16" s="677"/>
      <c r="K16" s="677"/>
      <c r="L16" s="677"/>
      <c r="M16" s="677"/>
      <c r="N16" s="677"/>
      <c r="O16" s="677"/>
      <c r="P16" s="677"/>
      <c r="Q16" s="678"/>
      <c r="R16" s="679" t="s">
        <v>227</v>
      </c>
      <c r="S16" s="680"/>
      <c r="T16" s="680"/>
      <c r="U16" s="680"/>
      <c r="V16" s="680"/>
      <c r="W16" s="680"/>
      <c r="X16" s="680"/>
      <c r="Y16" s="681"/>
      <c r="Z16" s="682" t="s">
        <v>227</v>
      </c>
      <c r="AA16" s="682"/>
      <c r="AB16" s="682"/>
      <c r="AC16" s="682"/>
      <c r="AD16" s="683" t="s">
        <v>135</v>
      </c>
      <c r="AE16" s="683"/>
      <c r="AF16" s="683"/>
      <c r="AG16" s="683"/>
      <c r="AH16" s="683"/>
      <c r="AI16" s="683"/>
      <c r="AJ16" s="683"/>
      <c r="AK16" s="683"/>
      <c r="AL16" s="684" t="s">
        <v>227</v>
      </c>
      <c r="AM16" s="685"/>
      <c r="AN16" s="685"/>
      <c r="AO16" s="686"/>
      <c r="AP16" s="676" t="s">
        <v>258</v>
      </c>
      <c r="AQ16" s="677"/>
      <c r="AR16" s="677"/>
      <c r="AS16" s="677"/>
      <c r="AT16" s="677"/>
      <c r="AU16" s="677"/>
      <c r="AV16" s="677"/>
      <c r="AW16" s="677"/>
      <c r="AX16" s="677"/>
      <c r="AY16" s="677"/>
      <c r="AZ16" s="677"/>
      <c r="BA16" s="677"/>
      <c r="BB16" s="677"/>
      <c r="BC16" s="677"/>
      <c r="BD16" s="677"/>
      <c r="BE16" s="677"/>
      <c r="BF16" s="678"/>
      <c r="BG16" s="679" t="s">
        <v>227</v>
      </c>
      <c r="BH16" s="680"/>
      <c r="BI16" s="680"/>
      <c r="BJ16" s="680"/>
      <c r="BK16" s="680"/>
      <c r="BL16" s="680"/>
      <c r="BM16" s="680"/>
      <c r="BN16" s="681"/>
      <c r="BO16" s="682" t="s">
        <v>227</v>
      </c>
      <c r="BP16" s="682"/>
      <c r="BQ16" s="682"/>
      <c r="BR16" s="682"/>
      <c r="BS16" s="688" t="s">
        <v>227</v>
      </c>
      <c r="BT16" s="680"/>
      <c r="BU16" s="680"/>
      <c r="BV16" s="680"/>
      <c r="BW16" s="680"/>
      <c r="BX16" s="680"/>
      <c r="BY16" s="680"/>
      <c r="BZ16" s="680"/>
      <c r="CA16" s="680"/>
      <c r="CB16" s="689"/>
      <c r="CD16" s="694" t="s">
        <v>259</v>
      </c>
      <c r="CE16" s="695"/>
      <c r="CF16" s="695"/>
      <c r="CG16" s="695"/>
      <c r="CH16" s="695"/>
      <c r="CI16" s="695"/>
      <c r="CJ16" s="695"/>
      <c r="CK16" s="695"/>
      <c r="CL16" s="695"/>
      <c r="CM16" s="695"/>
      <c r="CN16" s="695"/>
      <c r="CO16" s="695"/>
      <c r="CP16" s="695"/>
      <c r="CQ16" s="696"/>
      <c r="CR16" s="679">
        <v>503281</v>
      </c>
      <c r="CS16" s="680"/>
      <c r="CT16" s="680"/>
      <c r="CU16" s="680"/>
      <c r="CV16" s="680"/>
      <c r="CW16" s="680"/>
      <c r="CX16" s="680"/>
      <c r="CY16" s="681"/>
      <c r="CZ16" s="682">
        <v>9.6</v>
      </c>
      <c r="DA16" s="682"/>
      <c r="DB16" s="682"/>
      <c r="DC16" s="682"/>
      <c r="DD16" s="688" t="s">
        <v>227</v>
      </c>
      <c r="DE16" s="680"/>
      <c r="DF16" s="680"/>
      <c r="DG16" s="680"/>
      <c r="DH16" s="680"/>
      <c r="DI16" s="680"/>
      <c r="DJ16" s="680"/>
      <c r="DK16" s="680"/>
      <c r="DL16" s="680"/>
      <c r="DM16" s="680"/>
      <c r="DN16" s="680"/>
      <c r="DO16" s="680"/>
      <c r="DP16" s="681"/>
      <c r="DQ16" s="688">
        <v>6917</v>
      </c>
      <c r="DR16" s="680"/>
      <c r="DS16" s="680"/>
      <c r="DT16" s="680"/>
      <c r="DU16" s="680"/>
      <c r="DV16" s="680"/>
      <c r="DW16" s="680"/>
      <c r="DX16" s="680"/>
      <c r="DY16" s="680"/>
      <c r="DZ16" s="680"/>
      <c r="EA16" s="680"/>
      <c r="EB16" s="680"/>
      <c r="EC16" s="689"/>
    </row>
    <row r="17" spans="2:133" ht="11.25" customHeight="1" x14ac:dyDescent="0.15">
      <c r="B17" s="676" t="s">
        <v>260</v>
      </c>
      <c r="C17" s="677"/>
      <c r="D17" s="677"/>
      <c r="E17" s="677"/>
      <c r="F17" s="677"/>
      <c r="G17" s="677"/>
      <c r="H17" s="677"/>
      <c r="I17" s="677"/>
      <c r="J17" s="677"/>
      <c r="K17" s="677"/>
      <c r="L17" s="677"/>
      <c r="M17" s="677"/>
      <c r="N17" s="677"/>
      <c r="O17" s="677"/>
      <c r="P17" s="677"/>
      <c r="Q17" s="678"/>
      <c r="R17" s="679">
        <v>11340</v>
      </c>
      <c r="S17" s="680"/>
      <c r="T17" s="680"/>
      <c r="U17" s="680"/>
      <c r="V17" s="680"/>
      <c r="W17" s="680"/>
      <c r="X17" s="680"/>
      <c r="Y17" s="681"/>
      <c r="Z17" s="682">
        <v>0.2</v>
      </c>
      <c r="AA17" s="682"/>
      <c r="AB17" s="682"/>
      <c r="AC17" s="682"/>
      <c r="AD17" s="683">
        <v>11340</v>
      </c>
      <c r="AE17" s="683"/>
      <c r="AF17" s="683"/>
      <c r="AG17" s="683"/>
      <c r="AH17" s="683"/>
      <c r="AI17" s="683"/>
      <c r="AJ17" s="683"/>
      <c r="AK17" s="683"/>
      <c r="AL17" s="684">
        <v>0.5</v>
      </c>
      <c r="AM17" s="685"/>
      <c r="AN17" s="685"/>
      <c r="AO17" s="686"/>
      <c r="AP17" s="676" t="s">
        <v>261</v>
      </c>
      <c r="AQ17" s="677"/>
      <c r="AR17" s="677"/>
      <c r="AS17" s="677"/>
      <c r="AT17" s="677"/>
      <c r="AU17" s="677"/>
      <c r="AV17" s="677"/>
      <c r="AW17" s="677"/>
      <c r="AX17" s="677"/>
      <c r="AY17" s="677"/>
      <c r="AZ17" s="677"/>
      <c r="BA17" s="677"/>
      <c r="BB17" s="677"/>
      <c r="BC17" s="677"/>
      <c r="BD17" s="677"/>
      <c r="BE17" s="677"/>
      <c r="BF17" s="678"/>
      <c r="BG17" s="679" t="s">
        <v>227</v>
      </c>
      <c r="BH17" s="680"/>
      <c r="BI17" s="680"/>
      <c r="BJ17" s="680"/>
      <c r="BK17" s="680"/>
      <c r="BL17" s="680"/>
      <c r="BM17" s="680"/>
      <c r="BN17" s="681"/>
      <c r="BO17" s="682" t="s">
        <v>227</v>
      </c>
      <c r="BP17" s="682"/>
      <c r="BQ17" s="682"/>
      <c r="BR17" s="682"/>
      <c r="BS17" s="688" t="s">
        <v>227</v>
      </c>
      <c r="BT17" s="680"/>
      <c r="BU17" s="680"/>
      <c r="BV17" s="680"/>
      <c r="BW17" s="680"/>
      <c r="BX17" s="680"/>
      <c r="BY17" s="680"/>
      <c r="BZ17" s="680"/>
      <c r="CA17" s="680"/>
      <c r="CB17" s="689"/>
      <c r="CD17" s="694" t="s">
        <v>262</v>
      </c>
      <c r="CE17" s="695"/>
      <c r="CF17" s="695"/>
      <c r="CG17" s="695"/>
      <c r="CH17" s="695"/>
      <c r="CI17" s="695"/>
      <c r="CJ17" s="695"/>
      <c r="CK17" s="695"/>
      <c r="CL17" s="695"/>
      <c r="CM17" s="695"/>
      <c r="CN17" s="695"/>
      <c r="CO17" s="695"/>
      <c r="CP17" s="695"/>
      <c r="CQ17" s="696"/>
      <c r="CR17" s="679">
        <v>371884</v>
      </c>
      <c r="CS17" s="680"/>
      <c r="CT17" s="680"/>
      <c r="CU17" s="680"/>
      <c r="CV17" s="680"/>
      <c r="CW17" s="680"/>
      <c r="CX17" s="680"/>
      <c r="CY17" s="681"/>
      <c r="CZ17" s="682">
        <v>7.1</v>
      </c>
      <c r="DA17" s="682"/>
      <c r="DB17" s="682"/>
      <c r="DC17" s="682"/>
      <c r="DD17" s="688" t="s">
        <v>227</v>
      </c>
      <c r="DE17" s="680"/>
      <c r="DF17" s="680"/>
      <c r="DG17" s="680"/>
      <c r="DH17" s="680"/>
      <c r="DI17" s="680"/>
      <c r="DJ17" s="680"/>
      <c r="DK17" s="680"/>
      <c r="DL17" s="680"/>
      <c r="DM17" s="680"/>
      <c r="DN17" s="680"/>
      <c r="DO17" s="680"/>
      <c r="DP17" s="681"/>
      <c r="DQ17" s="688">
        <v>371384</v>
      </c>
      <c r="DR17" s="680"/>
      <c r="DS17" s="680"/>
      <c r="DT17" s="680"/>
      <c r="DU17" s="680"/>
      <c r="DV17" s="680"/>
      <c r="DW17" s="680"/>
      <c r="DX17" s="680"/>
      <c r="DY17" s="680"/>
      <c r="DZ17" s="680"/>
      <c r="EA17" s="680"/>
      <c r="EB17" s="680"/>
      <c r="EC17" s="689"/>
    </row>
    <row r="18" spans="2:133" ht="11.25" customHeight="1" x14ac:dyDescent="0.15">
      <c r="B18" s="676" t="s">
        <v>263</v>
      </c>
      <c r="C18" s="677"/>
      <c r="D18" s="677"/>
      <c r="E18" s="677"/>
      <c r="F18" s="677"/>
      <c r="G18" s="677"/>
      <c r="H18" s="677"/>
      <c r="I18" s="677"/>
      <c r="J18" s="677"/>
      <c r="K18" s="677"/>
      <c r="L18" s="677"/>
      <c r="M18" s="677"/>
      <c r="N18" s="677"/>
      <c r="O18" s="677"/>
      <c r="P18" s="677"/>
      <c r="Q18" s="678"/>
      <c r="R18" s="679">
        <v>801323</v>
      </c>
      <c r="S18" s="680"/>
      <c r="T18" s="680"/>
      <c r="U18" s="680"/>
      <c r="V18" s="680"/>
      <c r="W18" s="680"/>
      <c r="X18" s="680"/>
      <c r="Y18" s="681"/>
      <c r="Z18" s="682">
        <v>13.9</v>
      </c>
      <c r="AA18" s="682"/>
      <c r="AB18" s="682"/>
      <c r="AC18" s="682"/>
      <c r="AD18" s="683">
        <v>622726</v>
      </c>
      <c r="AE18" s="683"/>
      <c r="AF18" s="683"/>
      <c r="AG18" s="683"/>
      <c r="AH18" s="683"/>
      <c r="AI18" s="683"/>
      <c r="AJ18" s="683"/>
      <c r="AK18" s="683"/>
      <c r="AL18" s="684">
        <v>25.1</v>
      </c>
      <c r="AM18" s="685"/>
      <c r="AN18" s="685"/>
      <c r="AO18" s="686"/>
      <c r="AP18" s="676" t="s">
        <v>264</v>
      </c>
      <c r="AQ18" s="677"/>
      <c r="AR18" s="677"/>
      <c r="AS18" s="677"/>
      <c r="AT18" s="677"/>
      <c r="AU18" s="677"/>
      <c r="AV18" s="677"/>
      <c r="AW18" s="677"/>
      <c r="AX18" s="677"/>
      <c r="AY18" s="677"/>
      <c r="AZ18" s="677"/>
      <c r="BA18" s="677"/>
      <c r="BB18" s="677"/>
      <c r="BC18" s="677"/>
      <c r="BD18" s="677"/>
      <c r="BE18" s="677"/>
      <c r="BF18" s="678"/>
      <c r="BG18" s="679" t="s">
        <v>234</v>
      </c>
      <c r="BH18" s="680"/>
      <c r="BI18" s="680"/>
      <c r="BJ18" s="680"/>
      <c r="BK18" s="680"/>
      <c r="BL18" s="680"/>
      <c r="BM18" s="680"/>
      <c r="BN18" s="681"/>
      <c r="BO18" s="682" t="s">
        <v>234</v>
      </c>
      <c r="BP18" s="682"/>
      <c r="BQ18" s="682"/>
      <c r="BR18" s="682"/>
      <c r="BS18" s="688" t="s">
        <v>227</v>
      </c>
      <c r="BT18" s="680"/>
      <c r="BU18" s="680"/>
      <c r="BV18" s="680"/>
      <c r="BW18" s="680"/>
      <c r="BX18" s="680"/>
      <c r="BY18" s="680"/>
      <c r="BZ18" s="680"/>
      <c r="CA18" s="680"/>
      <c r="CB18" s="689"/>
      <c r="CD18" s="694" t="s">
        <v>265</v>
      </c>
      <c r="CE18" s="695"/>
      <c r="CF18" s="695"/>
      <c r="CG18" s="695"/>
      <c r="CH18" s="695"/>
      <c r="CI18" s="695"/>
      <c r="CJ18" s="695"/>
      <c r="CK18" s="695"/>
      <c r="CL18" s="695"/>
      <c r="CM18" s="695"/>
      <c r="CN18" s="695"/>
      <c r="CO18" s="695"/>
      <c r="CP18" s="695"/>
      <c r="CQ18" s="696"/>
      <c r="CR18" s="679" t="s">
        <v>227</v>
      </c>
      <c r="CS18" s="680"/>
      <c r="CT18" s="680"/>
      <c r="CU18" s="680"/>
      <c r="CV18" s="680"/>
      <c r="CW18" s="680"/>
      <c r="CX18" s="680"/>
      <c r="CY18" s="681"/>
      <c r="CZ18" s="682" t="s">
        <v>227</v>
      </c>
      <c r="DA18" s="682"/>
      <c r="DB18" s="682"/>
      <c r="DC18" s="682"/>
      <c r="DD18" s="688" t="s">
        <v>227</v>
      </c>
      <c r="DE18" s="680"/>
      <c r="DF18" s="680"/>
      <c r="DG18" s="680"/>
      <c r="DH18" s="680"/>
      <c r="DI18" s="680"/>
      <c r="DJ18" s="680"/>
      <c r="DK18" s="680"/>
      <c r="DL18" s="680"/>
      <c r="DM18" s="680"/>
      <c r="DN18" s="680"/>
      <c r="DO18" s="680"/>
      <c r="DP18" s="681"/>
      <c r="DQ18" s="688" t="s">
        <v>234</v>
      </c>
      <c r="DR18" s="680"/>
      <c r="DS18" s="680"/>
      <c r="DT18" s="680"/>
      <c r="DU18" s="680"/>
      <c r="DV18" s="680"/>
      <c r="DW18" s="680"/>
      <c r="DX18" s="680"/>
      <c r="DY18" s="680"/>
      <c r="DZ18" s="680"/>
      <c r="EA18" s="680"/>
      <c r="EB18" s="680"/>
      <c r="EC18" s="689"/>
    </row>
    <row r="19" spans="2:133" ht="11.25" customHeight="1" x14ac:dyDescent="0.15">
      <c r="B19" s="676" t="s">
        <v>266</v>
      </c>
      <c r="C19" s="677"/>
      <c r="D19" s="677"/>
      <c r="E19" s="677"/>
      <c r="F19" s="677"/>
      <c r="G19" s="677"/>
      <c r="H19" s="677"/>
      <c r="I19" s="677"/>
      <c r="J19" s="677"/>
      <c r="K19" s="677"/>
      <c r="L19" s="677"/>
      <c r="M19" s="677"/>
      <c r="N19" s="677"/>
      <c r="O19" s="677"/>
      <c r="P19" s="677"/>
      <c r="Q19" s="678"/>
      <c r="R19" s="679">
        <v>622726</v>
      </c>
      <c r="S19" s="680"/>
      <c r="T19" s="680"/>
      <c r="U19" s="680"/>
      <c r="V19" s="680"/>
      <c r="W19" s="680"/>
      <c r="X19" s="680"/>
      <c r="Y19" s="681"/>
      <c r="Z19" s="682">
        <v>10.8</v>
      </c>
      <c r="AA19" s="682"/>
      <c r="AB19" s="682"/>
      <c r="AC19" s="682"/>
      <c r="AD19" s="683">
        <v>622726</v>
      </c>
      <c r="AE19" s="683"/>
      <c r="AF19" s="683"/>
      <c r="AG19" s="683"/>
      <c r="AH19" s="683"/>
      <c r="AI19" s="683"/>
      <c r="AJ19" s="683"/>
      <c r="AK19" s="683"/>
      <c r="AL19" s="684">
        <v>25.1</v>
      </c>
      <c r="AM19" s="685"/>
      <c r="AN19" s="685"/>
      <c r="AO19" s="686"/>
      <c r="AP19" s="676" t="s">
        <v>267</v>
      </c>
      <c r="AQ19" s="677"/>
      <c r="AR19" s="677"/>
      <c r="AS19" s="677"/>
      <c r="AT19" s="677"/>
      <c r="AU19" s="677"/>
      <c r="AV19" s="677"/>
      <c r="AW19" s="677"/>
      <c r="AX19" s="677"/>
      <c r="AY19" s="677"/>
      <c r="AZ19" s="677"/>
      <c r="BA19" s="677"/>
      <c r="BB19" s="677"/>
      <c r="BC19" s="677"/>
      <c r="BD19" s="677"/>
      <c r="BE19" s="677"/>
      <c r="BF19" s="678"/>
      <c r="BG19" s="679">
        <v>1347</v>
      </c>
      <c r="BH19" s="680"/>
      <c r="BI19" s="680"/>
      <c r="BJ19" s="680"/>
      <c r="BK19" s="680"/>
      <c r="BL19" s="680"/>
      <c r="BM19" s="680"/>
      <c r="BN19" s="681"/>
      <c r="BO19" s="682">
        <v>0.1</v>
      </c>
      <c r="BP19" s="682"/>
      <c r="BQ19" s="682"/>
      <c r="BR19" s="682"/>
      <c r="BS19" s="688" t="s">
        <v>227</v>
      </c>
      <c r="BT19" s="680"/>
      <c r="BU19" s="680"/>
      <c r="BV19" s="680"/>
      <c r="BW19" s="680"/>
      <c r="BX19" s="680"/>
      <c r="BY19" s="680"/>
      <c r="BZ19" s="680"/>
      <c r="CA19" s="680"/>
      <c r="CB19" s="689"/>
      <c r="CD19" s="694" t="s">
        <v>268</v>
      </c>
      <c r="CE19" s="695"/>
      <c r="CF19" s="695"/>
      <c r="CG19" s="695"/>
      <c r="CH19" s="695"/>
      <c r="CI19" s="695"/>
      <c r="CJ19" s="695"/>
      <c r="CK19" s="695"/>
      <c r="CL19" s="695"/>
      <c r="CM19" s="695"/>
      <c r="CN19" s="695"/>
      <c r="CO19" s="695"/>
      <c r="CP19" s="695"/>
      <c r="CQ19" s="696"/>
      <c r="CR19" s="679" t="s">
        <v>234</v>
      </c>
      <c r="CS19" s="680"/>
      <c r="CT19" s="680"/>
      <c r="CU19" s="680"/>
      <c r="CV19" s="680"/>
      <c r="CW19" s="680"/>
      <c r="CX19" s="680"/>
      <c r="CY19" s="681"/>
      <c r="CZ19" s="682" t="s">
        <v>135</v>
      </c>
      <c r="DA19" s="682"/>
      <c r="DB19" s="682"/>
      <c r="DC19" s="682"/>
      <c r="DD19" s="688" t="s">
        <v>227</v>
      </c>
      <c r="DE19" s="680"/>
      <c r="DF19" s="680"/>
      <c r="DG19" s="680"/>
      <c r="DH19" s="680"/>
      <c r="DI19" s="680"/>
      <c r="DJ19" s="680"/>
      <c r="DK19" s="680"/>
      <c r="DL19" s="680"/>
      <c r="DM19" s="680"/>
      <c r="DN19" s="680"/>
      <c r="DO19" s="680"/>
      <c r="DP19" s="681"/>
      <c r="DQ19" s="688" t="s">
        <v>227</v>
      </c>
      <c r="DR19" s="680"/>
      <c r="DS19" s="680"/>
      <c r="DT19" s="680"/>
      <c r="DU19" s="680"/>
      <c r="DV19" s="680"/>
      <c r="DW19" s="680"/>
      <c r="DX19" s="680"/>
      <c r="DY19" s="680"/>
      <c r="DZ19" s="680"/>
      <c r="EA19" s="680"/>
      <c r="EB19" s="680"/>
      <c r="EC19" s="689"/>
    </row>
    <row r="20" spans="2:133" ht="11.25" customHeight="1" x14ac:dyDescent="0.15">
      <c r="B20" s="676" t="s">
        <v>269</v>
      </c>
      <c r="C20" s="677"/>
      <c r="D20" s="677"/>
      <c r="E20" s="677"/>
      <c r="F20" s="677"/>
      <c r="G20" s="677"/>
      <c r="H20" s="677"/>
      <c r="I20" s="677"/>
      <c r="J20" s="677"/>
      <c r="K20" s="677"/>
      <c r="L20" s="677"/>
      <c r="M20" s="677"/>
      <c r="N20" s="677"/>
      <c r="O20" s="677"/>
      <c r="P20" s="677"/>
      <c r="Q20" s="678"/>
      <c r="R20" s="679">
        <v>178597</v>
      </c>
      <c r="S20" s="680"/>
      <c r="T20" s="680"/>
      <c r="U20" s="680"/>
      <c r="V20" s="680"/>
      <c r="W20" s="680"/>
      <c r="X20" s="680"/>
      <c r="Y20" s="681"/>
      <c r="Z20" s="682">
        <v>3.1</v>
      </c>
      <c r="AA20" s="682"/>
      <c r="AB20" s="682"/>
      <c r="AC20" s="682"/>
      <c r="AD20" s="683" t="s">
        <v>135</v>
      </c>
      <c r="AE20" s="683"/>
      <c r="AF20" s="683"/>
      <c r="AG20" s="683"/>
      <c r="AH20" s="683"/>
      <c r="AI20" s="683"/>
      <c r="AJ20" s="683"/>
      <c r="AK20" s="683"/>
      <c r="AL20" s="684" t="s">
        <v>227</v>
      </c>
      <c r="AM20" s="685"/>
      <c r="AN20" s="685"/>
      <c r="AO20" s="686"/>
      <c r="AP20" s="676" t="s">
        <v>270</v>
      </c>
      <c r="AQ20" s="677"/>
      <c r="AR20" s="677"/>
      <c r="AS20" s="677"/>
      <c r="AT20" s="677"/>
      <c r="AU20" s="677"/>
      <c r="AV20" s="677"/>
      <c r="AW20" s="677"/>
      <c r="AX20" s="677"/>
      <c r="AY20" s="677"/>
      <c r="AZ20" s="677"/>
      <c r="BA20" s="677"/>
      <c r="BB20" s="677"/>
      <c r="BC20" s="677"/>
      <c r="BD20" s="677"/>
      <c r="BE20" s="677"/>
      <c r="BF20" s="678"/>
      <c r="BG20" s="679">
        <v>1347</v>
      </c>
      <c r="BH20" s="680"/>
      <c r="BI20" s="680"/>
      <c r="BJ20" s="680"/>
      <c r="BK20" s="680"/>
      <c r="BL20" s="680"/>
      <c r="BM20" s="680"/>
      <c r="BN20" s="681"/>
      <c r="BO20" s="682">
        <v>0.1</v>
      </c>
      <c r="BP20" s="682"/>
      <c r="BQ20" s="682"/>
      <c r="BR20" s="682"/>
      <c r="BS20" s="688" t="s">
        <v>135</v>
      </c>
      <c r="BT20" s="680"/>
      <c r="BU20" s="680"/>
      <c r="BV20" s="680"/>
      <c r="BW20" s="680"/>
      <c r="BX20" s="680"/>
      <c r="BY20" s="680"/>
      <c r="BZ20" s="680"/>
      <c r="CA20" s="680"/>
      <c r="CB20" s="689"/>
      <c r="CD20" s="694" t="s">
        <v>271</v>
      </c>
      <c r="CE20" s="695"/>
      <c r="CF20" s="695"/>
      <c r="CG20" s="695"/>
      <c r="CH20" s="695"/>
      <c r="CI20" s="695"/>
      <c r="CJ20" s="695"/>
      <c r="CK20" s="695"/>
      <c r="CL20" s="695"/>
      <c r="CM20" s="695"/>
      <c r="CN20" s="695"/>
      <c r="CO20" s="695"/>
      <c r="CP20" s="695"/>
      <c r="CQ20" s="696"/>
      <c r="CR20" s="679">
        <v>5222331</v>
      </c>
      <c r="CS20" s="680"/>
      <c r="CT20" s="680"/>
      <c r="CU20" s="680"/>
      <c r="CV20" s="680"/>
      <c r="CW20" s="680"/>
      <c r="CX20" s="680"/>
      <c r="CY20" s="681"/>
      <c r="CZ20" s="682">
        <v>100</v>
      </c>
      <c r="DA20" s="682"/>
      <c r="DB20" s="682"/>
      <c r="DC20" s="682"/>
      <c r="DD20" s="688">
        <v>744530</v>
      </c>
      <c r="DE20" s="680"/>
      <c r="DF20" s="680"/>
      <c r="DG20" s="680"/>
      <c r="DH20" s="680"/>
      <c r="DI20" s="680"/>
      <c r="DJ20" s="680"/>
      <c r="DK20" s="680"/>
      <c r="DL20" s="680"/>
      <c r="DM20" s="680"/>
      <c r="DN20" s="680"/>
      <c r="DO20" s="680"/>
      <c r="DP20" s="681"/>
      <c r="DQ20" s="688">
        <v>2967688</v>
      </c>
      <c r="DR20" s="680"/>
      <c r="DS20" s="680"/>
      <c r="DT20" s="680"/>
      <c r="DU20" s="680"/>
      <c r="DV20" s="680"/>
      <c r="DW20" s="680"/>
      <c r="DX20" s="680"/>
      <c r="DY20" s="680"/>
      <c r="DZ20" s="680"/>
      <c r="EA20" s="680"/>
      <c r="EB20" s="680"/>
      <c r="EC20" s="689"/>
    </row>
    <row r="21" spans="2:133" ht="11.25" customHeight="1" x14ac:dyDescent="0.15">
      <c r="B21" s="676" t="s">
        <v>272</v>
      </c>
      <c r="C21" s="677"/>
      <c r="D21" s="677"/>
      <c r="E21" s="677"/>
      <c r="F21" s="677"/>
      <c r="G21" s="677"/>
      <c r="H21" s="677"/>
      <c r="I21" s="677"/>
      <c r="J21" s="677"/>
      <c r="K21" s="677"/>
      <c r="L21" s="677"/>
      <c r="M21" s="677"/>
      <c r="N21" s="677"/>
      <c r="O21" s="677"/>
      <c r="P21" s="677"/>
      <c r="Q21" s="678"/>
      <c r="R21" s="679" t="s">
        <v>135</v>
      </c>
      <c r="S21" s="680"/>
      <c r="T21" s="680"/>
      <c r="U21" s="680"/>
      <c r="V21" s="680"/>
      <c r="W21" s="680"/>
      <c r="X21" s="680"/>
      <c r="Y21" s="681"/>
      <c r="Z21" s="682" t="s">
        <v>234</v>
      </c>
      <c r="AA21" s="682"/>
      <c r="AB21" s="682"/>
      <c r="AC21" s="682"/>
      <c r="AD21" s="683" t="s">
        <v>227</v>
      </c>
      <c r="AE21" s="683"/>
      <c r="AF21" s="683"/>
      <c r="AG21" s="683"/>
      <c r="AH21" s="683"/>
      <c r="AI21" s="683"/>
      <c r="AJ21" s="683"/>
      <c r="AK21" s="683"/>
      <c r="AL21" s="684" t="s">
        <v>227</v>
      </c>
      <c r="AM21" s="685"/>
      <c r="AN21" s="685"/>
      <c r="AO21" s="686"/>
      <c r="AP21" s="697" t="s">
        <v>273</v>
      </c>
      <c r="AQ21" s="698"/>
      <c r="AR21" s="698"/>
      <c r="AS21" s="698"/>
      <c r="AT21" s="698"/>
      <c r="AU21" s="698"/>
      <c r="AV21" s="698"/>
      <c r="AW21" s="698"/>
      <c r="AX21" s="698"/>
      <c r="AY21" s="698"/>
      <c r="AZ21" s="698"/>
      <c r="BA21" s="698"/>
      <c r="BB21" s="698"/>
      <c r="BC21" s="698"/>
      <c r="BD21" s="698"/>
      <c r="BE21" s="698"/>
      <c r="BF21" s="699"/>
      <c r="BG21" s="679">
        <v>1347</v>
      </c>
      <c r="BH21" s="680"/>
      <c r="BI21" s="680"/>
      <c r="BJ21" s="680"/>
      <c r="BK21" s="680"/>
      <c r="BL21" s="680"/>
      <c r="BM21" s="680"/>
      <c r="BN21" s="681"/>
      <c r="BO21" s="682">
        <v>0.1</v>
      </c>
      <c r="BP21" s="682"/>
      <c r="BQ21" s="682"/>
      <c r="BR21" s="682"/>
      <c r="BS21" s="688" t="s">
        <v>227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274</v>
      </c>
      <c r="C22" s="677"/>
      <c r="D22" s="677"/>
      <c r="E22" s="677"/>
      <c r="F22" s="677"/>
      <c r="G22" s="677"/>
      <c r="H22" s="677"/>
      <c r="I22" s="677"/>
      <c r="J22" s="677"/>
      <c r="K22" s="677"/>
      <c r="L22" s="677"/>
      <c r="M22" s="677"/>
      <c r="N22" s="677"/>
      <c r="O22" s="677"/>
      <c r="P22" s="677"/>
      <c r="Q22" s="678"/>
      <c r="R22" s="679">
        <v>2653033</v>
      </c>
      <c r="S22" s="680"/>
      <c r="T22" s="680"/>
      <c r="U22" s="680"/>
      <c r="V22" s="680"/>
      <c r="W22" s="680"/>
      <c r="X22" s="680"/>
      <c r="Y22" s="681"/>
      <c r="Z22" s="682">
        <v>46.1</v>
      </c>
      <c r="AA22" s="682"/>
      <c r="AB22" s="682"/>
      <c r="AC22" s="682"/>
      <c r="AD22" s="683">
        <v>2474436</v>
      </c>
      <c r="AE22" s="683"/>
      <c r="AF22" s="683"/>
      <c r="AG22" s="683"/>
      <c r="AH22" s="683"/>
      <c r="AI22" s="683"/>
      <c r="AJ22" s="683"/>
      <c r="AK22" s="683"/>
      <c r="AL22" s="684">
        <v>99.8</v>
      </c>
      <c r="AM22" s="685"/>
      <c r="AN22" s="685"/>
      <c r="AO22" s="686"/>
      <c r="AP22" s="697" t="s">
        <v>275</v>
      </c>
      <c r="AQ22" s="698"/>
      <c r="AR22" s="698"/>
      <c r="AS22" s="698"/>
      <c r="AT22" s="698"/>
      <c r="AU22" s="698"/>
      <c r="AV22" s="698"/>
      <c r="AW22" s="698"/>
      <c r="AX22" s="698"/>
      <c r="AY22" s="698"/>
      <c r="AZ22" s="698"/>
      <c r="BA22" s="698"/>
      <c r="BB22" s="698"/>
      <c r="BC22" s="698"/>
      <c r="BD22" s="698"/>
      <c r="BE22" s="698"/>
      <c r="BF22" s="699"/>
      <c r="BG22" s="679" t="s">
        <v>135</v>
      </c>
      <c r="BH22" s="680"/>
      <c r="BI22" s="680"/>
      <c r="BJ22" s="680"/>
      <c r="BK22" s="680"/>
      <c r="BL22" s="680"/>
      <c r="BM22" s="680"/>
      <c r="BN22" s="681"/>
      <c r="BO22" s="682" t="s">
        <v>227</v>
      </c>
      <c r="BP22" s="682"/>
      <c r="BQ22" s="682"/>
      <c r="BR22" s="682"/>
      <c r="BS22" s="688" t="s">
        <v>227</v>
      </c>
      <c r="BT22" s="680"/>
      <c r="BU22" s="680"/>
      <c r="BV22" s="680"/>
      <c r="BW22" s="680"/>
      <c r="BX22" s="680"/>
      <c r="BY22" s="680"/>
      <c r="BZ22" s="680"/>
      <c r="CA22" s="680"/>
      <c r="CB22" s="689"/>
      <c r="CD22" s="661" t="s">
        <v>276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277</v>
      </c>
      <c r="C23" s="677"/>
      <c r="D23" s="677"/>
      <c r="E23" s="677"/>
      <c r="F23" s="677"/>
      <c r="G23" s="677"/>
      <c r="H23" s="677"/>
      <c r="I23" s="677"/>
      <c r="J23" s="677"/>
      <c r="K23" s="677"/>
      <c r="L23" s="677"/>
      <c r="M23" s="677"/>
      <c r="N23" s="677"/>
      <c r="O23" s="677"/>
      <c r="P23" s="677"/>
      <c r="Q23" s="678"/>
      <c r="R23" s="679">
        <v>1979</v>
      </c>
      <c r="S23" s="680"/>
      <c r="T23" s="680"/>
      <c r="U23" s="680"/>
      <c r="V23" s="680"/>
      <c r="W23" s="680"/>
      <c r="X23" s="680"/>
      <c r="Y23" s="681"/>
      <c r="Z23" s="682">
        <v>0</v>
      </c>
      <c r="AA23" s="682"/>
      <c r="AB23" s="682"/>
      <c r="AC23" s="682"/>
      <c r="AD23" s="683">
        <v>1979</v>
      </c>
      <c r="AE23" s="683"/>
      <c r="AF23" s="683"/>
      <c r="AG23" s="683"/>
      <c r="AH23" s="683"/>
      <c r="AI23" s="683"/>
      <c r="AJ23" s="683"/>
      <c r="AK23" s="683"/>
      <c r="AL23" s="684">
        <v>0.1</v>
      </c>
      <c r="AM23" s="685"/>
      <c r="AN23" s="685"/>
      <c r="AO23" s="686"/>
      <c r="AP23" s="697" t="s">
        <v>278</v>
      </c>
      <c r="AQ23" s="698"/>
      <c r="AR23" s="698"/>
      <c r="AS23" s="698"/>
      <c r="AT23" s="698"/>
      <c r="AU23" s="698"/>
      <c r="AV23" s="698"/>
      <c r="AW23" s="698"/>
      <c r="AX23" s="698"/>
      <c r="AY23" s="698"/>
      <c r="AZ23" s="698"/>
      <c r="BA23" s="698"/>
      <c r="BB23" s="698"/>
      <c r="BC23" s="698"/>
      <c r="BD23" s="698"/>
      <c r="BE23" s="698"/>
      <c r="BF23" s="699"/>
      <c r="BG23" s="679" t="s">
        <v>135</v>
      </c>
      <c r="BH23" s="680"/>
      <c r="BI23" s="680"/>
      <c r="BJ23" s="680"/>
      <c r="BK23" s="680"/>
      <c r="BL23" s="680"/>
      <c r="BM23" s="680"/>
      <c r="BN23" s="681"/>
      <c r="BO23" s="682" t="s">
        <v>234</v>
      </c>
      <c r="BP23" s="682"/>
      <c r="BQ23" s="682"/>
      <c r="BR23" s="682"/>
      <c r="BS23" s="688" t="s">
        <v>234</v>
      </c>
      <c r="BT23" s="680"/>
      <c r="BU23" s="680"/>
      <c r="BV23" s="680"/>
      <c r="BW23" s="680"/>
      <c r="BX23" s="680"/>
      <c r="BY23" s="680"/>
      <c r="BZ23" s="680"/>
      <c r="CA23" s="680"/>
      <c r="CB23" s="689"/>
      <c r="CD23" s="661" t="s">
        <v>216</v>
      </c>
      <c r="CE23" s="662"/>
      <c r="CF23" s="662"/>
      <c r="CG23" s="662"/>
      <c r="CH23" s="662"/>
      <c r="CI23" s="662"/>
      <c r="CJ23" s="662"/>
      <c r="CK23" s="662"/>
      <c r="CL23" s="662"/>
      <c r="CM23" s="662"/>
      <c r="CN23" s="662"/>
      <c r="CO23" s="662"/>
      <c r="CP23" s="662"/>
      <c r="CQ23" s="663"/>
      <c r="CR23" s="661" t="s">
        <v>279</v>
      </c>
      <c r="CS23" s="662"/>
      <c r="CT23" s="662"/>
      <c r="CU23" s="662"/>
      <c r="CV23" s="662"/>
      <c r="CW23" s="662"/>
      <c r="CX23" s="662"/>
      <c r="CY23" s="663"/>
      <c r="CZ23" s="661" t="s">
        <v>280</v>
      </c>
      <c r="DA23" s="662"/>
      <c r="DB23" s="662"/>
      <c r="DC23" s="663"/>
      <c r="DD23" s="661" t="s">
        <v>281</v>
      </c>
      <c r="DE23" s="662"/>
      <c r="DF23" s="662"/>
      <c r="DG23" s="662"/>
      <c r="DH23" s="662"/>
      <c r="DI23" s="662"/>
      <c r="DJ23" s="662"/>
      <c r="DK23" s="663"/>
      <c r="DL23" s="709" t="s">
        <v>282</v>
      </c>
      <c r="DM23" s="710"/>
      <c r="DN23" s="710"/>
      <c r="DO23" s="710"/>
      <c r="DP23" s="710"/>
      <c r="DQ23" s="710"/>
      <c r="DR23" s="710"/>
      <c r="DS23" s="710"/>
      <c r="DT23" s="710"/>
      <c r="DU23" s="710"/>
      <c r="DV23" s="711"/>
      <c r="DW23" s="661" t="s">
        <v>283</v>
      </c>
      <c r="DX23" s="662"/>
      <c r="DY23" s="662"/>
      <c r="DZ23" s="662"/>
      <c r="EA23" s="662"/>
      <c r="EB23" s="662"/>
      <c r="EC23" s="663"/>
    </row>
    <row r="24" spans="2:133" ht="11.25" customHeight="1" x14ac:dyDescent="0.15">
      <c r="B24" s="676" t="s">
        <v>284</v>
      </c>
      <c r="C24" s="677"/>
      <c r="D24" s="677"/>
      <c r="E24" s="677"/>
      <c r="F24" s="677"/>
      <c r="G24" s="677"/>
      <c r="H24" s="677"/>
      <c r="I24" s="677"/>
      <c r="J24" s="677"/>
      <c r="K24" s="677"/>
      <c r="L24" s="677"/>
      <c r="M24" s="677"/>
      <c r="N24" s="677"/>
      <c r="O24" s="677"/>
      <c r="P24" s="677"/>
      <c r="Q24" s="678"/>
      <c r="R24" s="679">
        <v>108835</v>
      </c>
      <c r="S24" s="680"/>
      <c r="T24" s="680"/>
      <c r="U24" s="680"/>
      <c r="V24" s="680"/>
      <c r="W24" s="680"/>
      <c r="X24" s="680"/>
      <c r="Y24" s="681"/>
      <c r="Z24" s="682">
        <v>1.9</v>
      </c>
      <c r="AA24" s="682"/>
      <c r="AB24" s="682"/>
      <c r="AC24" s="682"/>
      <c r="AD24" s="683" t="s">
        <v>227</v>
      </c>
      <c r="AE24" s="683"/>
      <c r="AF24" s="683"/>
      <c r="AG24" s="683"/>
      <c r="AH24" s="683"/>
      <c r="AI24" s="683"/>
      <c r="AJ24" s="683"/>
      <c r="AK24" s="683"/>
      <c r="AL24" s="684" t="s">
        <v>227</v>
      </c>
      <c r="AM24" s="685"/>
      <c r="AN24" s="685"/>
      <c r="AO24" s="686"/>
      <c r="AP24" s="697" t="s">
        <v>285</v>
      </c>
      <c r="AQ24" s="698"/>
      <c r="AR24" s="698"/>
      <c r="AS24" s="698"/>
      <c r="AT24" s="698"/>
      <c r="AU24" s="698"/>
      <c r="AV24" s="698"/>
      <c r="AW24" s="698"/>
      <c r="AX24" s="698"/>
      <c r="AY24" s="698"/>
      <c r="AZ24" s="698"/>
      <c r="BA24" s="698"/>
      <c r="BB24" s="698"/>
      <c r="BC24" s="698"/>
      <c r="BD24" s="698"/>
      <c r="BE24" s="698"/>
      <c r="BF24" s="699"/>
      <c r="BG24" s="679" t="s">
        <v>227</v>
      </c>
      <c r="BH24" s="680"/>
      <c r="BI24" s="680"/>
      <c r="BJ24" s="680"/>
      <c r="BK24" s="680"/>
      <c r="BL24" s="680"/>
      <c r="BM24" s="680"/>
      <c r="BN24" s="681"/>
      <c r="BO24" s="682" t="s">
        <v>234</v>
      </c>
      <c r="BP24" s="682"/>
      <c r="BQ24" s="682"/>
      <c r="BR24" s="682"/>
      <c r="BS24" s="688" t="s">
        <v>227</v>
      </c>
      <c r="BT24" s="680"/>
      <c r="BU24" s="680"/>
      <c r="BV24" s="680"/>
      <c r="BW24" s="680"/>
      <c r="BX24" s="680"/>
      <c r="BY24" s="680"/>
      <c r="BZ24" s="680"/>
      <c r="CA24" s="680"/>
      <c r="CB24" s="689"/>
      <c r="CD24" s="690" t="s">
        <v>286</v>
      </c>
      <c r="CE24" s="691"/>
      <c r="CF24" s="691"/>
      <c r="CG24" s="691"/>
      <c r="CH24" s="691"/>
      <c r="CI24" s="691"/>
      <c r="CJ24" s="691"/>
      <c r="CK24" s="691"/>
      <c r="CL24" s="691"/>
      <c r="CM24" s="691"/>
      <c r="CN24" s="691"/>
      <c r="CO24" s="691"/>
      <c r="CP24" s="691"/>
      <c r="CQ24" s="692"/>
      <c r="CR24" s="668">
        <v>1921991</v>
      </c>
      <c r="CS24" s="669"/>
      <c r="CT24" s="669"/>
      <c r="CU24" s="669"/>
      <c r="CV24" s="669"/>
      <c r="CW24" s="669"/>
      <c r="CX24" s="669"/>
      <c r="CY24" s="670"/>
      <c r="CZ24" s="673">
        <v>36.799999999999997</v>
      </c>
      <c r="DA24" s="674"/>
      <c r="DB24" s="674"/>
      <c r="DC24" s="693"/>
      <c r="DD24" s="712">
        <v>1268260</v>
      </c>
      <c r="DE24" s="669"/>
      <c r="DF24" s="669"/>
      <c r="DG24" s="669"/>
      <c r="DH24" s="669"/>
      <c r="DI24" s="669"/>
      <c r="DJ24" s="669"/>
      <c r="DK24" s="670"/>
      <c r="DL24" s="712">
        <v>1253379</v>
      </c>
      <c r="DM24" s="669"/>
      <c r="DN24" s="669"/>
      <c r="DO24" s="669"/>
      <c r="DP24" s="669"/>
      <c r="DQ24" s="669"/>
      <c r="DR24" s="669"/>
      <c r="DS24" s="669"/>
      <c r="DT24" s="669"/>
      <c r="DU24" s="669"/>
      <c r="DV24" s="670"/>
      <c r="DW24" s="673">
        <v>47.2</v>
      </c>
      <c r="DX24" s="674"/>
      <c r="DY24" s="674"/>
      <c r="DZ24" s="674"/>
      <c r="EA24" s="674"/>
      <c r="EB24" s="674"/>
      <c r="EC24" s="675"/>
    </row>
    <row r="25" spans="2:133" ht="11.25" customHeight="1" x14ac:dyDescent="0.15">
      <c r="B25" s="676" t="s">
        <v>287</v>
      </c>
      <c r="C25" s="677"/>
      <c r="D25" s="677"/>
      <c r="E25" s="677"/>
      <c r="F25" s="677"/>
      <c r="G25" s="677"/>
      <c r="H25" s="677"/>
      <c r="I25" s="677"/>
      <c r="J25" s="677"/>
      <c r="K25" s="677"/>
      <c r="L25" s="677"/>
      <c r="M25" s="677"/>
      <c r="N25" s="677"/>
      <c r="O25" s="677"/>
      <c r="P25" s="677"/>
      <c r="Q25" s="678"/>
      <c r="R25" s="679">
        <v>46306</v>
      </c>
      <c r="S25" s="680"/>
      <c r="T25" s="680"/>
      <c r="U25" s="680"/>
      <c r="V25" s="680"/>
      <c r="W25" s="680"/>
      <c r="X25" s="680"/>
      <c r="Y25" s="681"/>
      <c r="Z25" s="682">
        <v>0.8</v>
      </c>
      <c r="AA25" s="682"/>
      <c r="AB25" s="682"/>
      <c r="AC25" s="682"/>
      <c r="AD25" s="683">
        <v>480</v>
      </c>
      <c r="AE25" s="683"/>
      <c r="AF25" s="683"/>
      <c r="AG25" s="683"/>
      <c r="AH25" s="683"/>
      <c r="AI25" s="683"/>
      <c r="AJ25" s="683"/>
      <c r="AK25" s="683"/>
      <c r="AL25" s="684">
        <v>0</v>
      </c>
      <c r="AM25" s="685"/>
      <c r="AN25" s="685"/>
      <c r="AO25" s="686"/>
      <c r="AP25" s="697" t="s">
        <v>288</v>
      </c>
      <c r="AQ25" s="698"/>
      <c r="AR25" s="698"/>
      <c r="AS25" s="698"/>
      <c r="AT25" s="698"/>
      <c r="AU25" s="698"/>
      <c r="AV25" s="698"/>
      <c r="AW25" s="698"/>
      <c r="AX25" s="698"/>
      <c r="AY25" s="698"/>
      <c r="AZ25" s="698"/>
      <c r="BA25" s="698"/>
      <c r="BB25" s="698"/>
      <c r="BC25" s="698"/>
      <c r="BD25" s="698"/>
      <c r="BE25" s="698"/>
      <c r="BF25" s="699"/>
      <c r="BG25" s="679" t="s">
        <v>227</v>
      </c>
      <c r="BH25" s="680"/>
      <c r="BI25" s="680"/>
      <c r="BJ25" s="680"/>
      <c r="BK25" s="680"/>
      <c r="BL25" s="680"/>
      <c r="BM25" s="680"/>
      <c r="BN25" s="681"/>
      <c r="BO25" s="682" t="s">
        <v>135</v>
      </c>
      <c r="BP25" s="682"/>
      <c r="BQ25" s="682"/>
      <c r="BR25" s="682"/>
      <c r="BS25" s="688" t="s">
        <v>135</v>
      </c>
      <c r="BT25" s="680"/>
      <c r="BU25" s="680"/>
      <c r="BV25" s="680"/>
      <c r="BW25" s="680"/>
      <c r="BX25" s="680"/>
      <c r="BY25" s="680"/>
      <c r="BZ25" s="680"/>
      <c r="CA25" s="680"/>
      <c r="CB25" s="689"/>
      <c r="CD25" s="694" t="s">
        <v>289</v>
      </c>
      <c r="CE25" s="695"/>
      <c r="CF25" s="695"/>
      <c r="CG25" s="695"/>
      <c r="CH25" s="695"/>
      <c r="CI25" s="695"/>
      <c r="CJ25" s="695"/>
      <c r="CK25" s="695"/>
      <c r="CL25" s="695"/>
      <c r="CM25" s="695"/>
      <c r="CN25" s="695"/>
      <c r="CO25" s="695"/>
      <c r="CP25" s="695"/>
      <c r="CQ25" s="696"/>
      <c r="CR25" s="679">
        <v>696362</v>
      </c>
      <c r="CS25" s="715"/>
      <c r="CT25" s="715"/>
      <c r="CU25" s="715"/>
      <c r="CV25" s="715"/>
      <c r="CW25" s="715"/>
      <c r="CX25" s="715"/>
      <c r="CY25" s="716"/>
      <c r="CZ25" s="684">
        <v>13.3</v>
      </c>
      <c r="DA25" s="713"/>
      <c r="DB25" s="713"/>
      <c r="DC25" s="717"/>
      <c r="DD25" s="688">
        <v>627061</v>
      </c>
      <c r="DE25" s="715"/>
      <c r="DF25" s="715"/>
      <c r="DG25" s="715"/>
      <c r="DH25" s="715"/>
      <c r="DI25" s="715"/>
      <c r="DJ25" s="715"/>
      <c r="DK25" s="716"/>
      <c r="DL25" s="688">
        <v>612494</v>
      </c>
      <c r="DM25" s="715"/>
      <c r="DN25" s="715"/>
      <c r="DO25" s="715"/>
      <c r="DP25" s="715"/>
      <c r="DQ25" s="715"/>
      <c r="DR25" s="715"/>
      <c r="DS25" s="715"/>
      <c r="DT25" s="715"/>
      <c r="DU25" s="715"/>
      <c r="DV25" s="716"/>
      <c r="DW25" s="684">
        <v>23.1</v>
      </c>
      <c r="DX25" s="713"/>
      <c r="DY25" s="713"/>
      <c r="DZ25" s="713"/>
      <c r="EA25" s="713"/>
      <c r="EB25" s="713"/>
      <c r="EC25" s="714"/>
    </row>
    <row r="26" spans="2:133" ht="11.25" customHeight="1" x14ac:dyDescent="0.15">
      <c r="B26" s="676" t="s">
        <v>290</v>
      </c>
      <c r="C26" s="677"/>
      <c r="D26" s="677"/>
      <c r="E26" s="677"/>
      <c r="F26" s="677"/>
      <c r="G26" s="677"/>
      <c r="H26" s="677"/>
      <c r="I26" s="677"/>
      <c r="J26" s="677"/>
      <c r="K26" s="677"/>
      <c r="L26" s="677"/>
      <c r="M26" s="677"/>
      <c r="N26" s="677"/>
      <c r="O26" s="677"/>
      <c r="P26" s="677"/>
      <c r="Q26" s="678"/>
      <c r="R26" s="679">
        <v>7157</v>
      </c>
      <c r="S26" s="680"/>
      <c r="T26" s="680"/>
      <c r="U26" s="680"/>
      <c r="V26" s="680"/>
      <c r="W26" s="680"/>
      <c r="X26" s="680"/>
      <c r="Y26" s="681"/>
      <c r="Z26" s="682">
        <v>0.1</v>
      </c>
      <c r="AA26" s="682"/>
      <c r="AB26" s="682"/>
      <c r="AC26" s="682"/>
      <c r="AD26" s="683" t="s">
        <v>227</v>
      </c>
      <c r="AE26" s="683"/>
      <c r="AF26" s="683"/>
      <c r="AG26" s="683"/>
      <c r="AH26" s="683"/>
      <c r="AI26" s="683"/>
      <c r="AJ26" s="683"/>
      <c r="AK26" s="683"/>
      <c r="AL26" s="684" t="s">
        <v>227</v>
      </c>
      <c r="AM26" s="685"/>
      <c r="AN26" s="685"/>
      <c r="AO26" s="686"/>
      <c r="AP26" s="697" t="s">
        <v>291</v>
      </c>
      <c r="AQ26" s="718"/>
      <c r="AR26" s="718"/>
      <c r="AS26" s="718"/>
      <c r="AT26" s="718"/>
      <c r="AU26" s="718"/>
      <c r="AV26" s="718"/>
      <c r="AW26" s="718"/>
      <c r="AX26" s="718"/>
      <c r="AY26" s="718"/>
      <c r="AZ26" s="718"/>
      <c r="BA26" s="718"/>
      <c r="BB26" s="718"/>
      <c r="BC26" s="718"/>
      <c r="BD26" s="718"/>
      <c r="BE26" s="718"/>
      <c r="BF26" s="699"/>
      <c r="BG26" s="679" t="s">
        <v>135</v>
      </c>
      <c r="BH26" s="680"/>
      <c r="BI26" s="680"/>
      <c r="BJ26" s="680"/>
      <c r="BK26" s="680"/>
      <c r="BL26" s="680"/>
      <c r="BM26" s="680"/>
      <c r="BN26" s="681"/>
      <c r="BO26" s="682" t="s">
        <v>227</v>
      </c>
      <c r="BP26" s="682"/>
      <c r="BQ26" s="682"/>
      <c r="BR26" s="682"/>
      <c r="BS26" s="688" t="s">
        <v>227</v>
      </c>
      <c r="BT26" s="680"/>
      <c r="BU26" s="680"/>
      <c r="BV26" s="680"/>
      <c r="BW26" s="680"/>
      <c r="BX26" s="680"/>
      <c r="BY26" s="680"/>
      <c r="BZ26" s="680"/>
      <c r="CA26" s="680"/>
      <c r="CB26" s="689"/>
      <c r="CD26" s="694" t="s">
        <v>292</v>
      </c>
      <c r="CE26" s="695"/>
      <c r="CF26" s="695"/>
      <c r="CG26" s="695"/>
      <c r="CH26" s="695"/>
      <c r="CI26" s="695"/>
      <c r="CJ26" s="695"/>
      <c r="CK26" s="695"/>
      <c r="CL26" s="695"/>
      <c r="CM26" s="695"/>
      <c r="CN26" s="695"/>
      <c r="CO26" s="695"/>
      <c r="CP26" s="695"/>
      <c r="CQ26" s="696"/>
      <c r="CR26" s="679">
        <v>385006</v>
      </c>
      <c r="CS26" s="680"/>
      <c r="CT26" s="680"/>
      <c r="CU26" s="680"/>
      <c r="CV26" s="680"/>
      <c r="CW26" s="680"/>
      <c r="CX26" s="680"/>
      <c r="CY26" s="681"/>
      <c r="CZ26" s="684">
        <v>7.4</v>
      </c>
      <c r="DA26" s="713"/>
      <c r="DB26" s="713"/>
      <c r="DC26" s="717"/>
      <c r="DD26" s="688">
        <v>344143</v>
      </c>
      <c r="DE26" s="680"/>
      <c r="DF26" s="680"/>
      <c r="DG26" s="680"/>
      <c r="DH26" s="680"/>
      <c r="DI26" s="680"/>
      <c r="DJ26" s="680"/>
      <c r="DK26" s="681"/>
      <c r="DL26" s="688" t="s">
        <v>135</v>
      </c>
      <c r="DM26" s="680"/>
      <c r="DN26" s="680"/>
      <c r="DO26" s="680"/>
      <c r="DP26" s="680"/>
      <c r="DQ26" s="680"/>
      <c r="DR26" s="680"/>
      <c r="DS26" s="680"/>
      <c r="DT26" s="680"/>
      <c r="DU26" s="680"/>
      <c r="DV26" s="681"/>
      <c r="DW26" s="684" t="s">
        <v>227</v>
      </c>
      <c r="DX26" s="713"/>
      <c r="DY26" s="713"/>
      <c r="DZ26" s="713"/>
      <c r="EA26" s="713"/>
      <c r="EB26" s="713"/>
      <c r="EC26" s="714"/>
    </row>
    <row r="27" spans="2:133" ht="11.25" customHeight="1" x14ac:dyDescent="0.15">
      <c r="B27" s="676" t="s">
        <v>293</v>
      </c>
      <c r="C27" s="677"/>
      <c r="D27" s="677"/>
      <c r="E27" s="677"/>
      <c r="F27" s="677"/>
      <c r="G27" s="677"/>
      <c r="H27" s="677"/>
      <c r="I27" s="677"/>
      <c r="J27" s="677"/>
      <c r="K27" s="677"/>
      <c r="L27" s="677"/>
      <c r="M27" s="677"/>
      <c r="N27" s="677"/>
      <c r="O27" s="677"/>
      <c r="P27" s="677"/>
      <c r="Q27" s="678"/>
      <c r="R27" s="679">
        <v>663196</v>
      </c>
      <c r="S27" s="680"/>
      <c r="T27" s="680"/>
      <c r="U27" s="680"/>
      <c r="V27" s="680"/>
      <c r="W27" s="680"/>
      <c r="X27" s="680"/>
      <c r="Y27" s="681"/>
      <c r="Z27" s="682">
        <v>11.5</v>
      </c>
      <c r="AA27" s="682"/>
      <c r="AB27" s="682"/>
      <c r="AC27" s="682"/>
      <c r="AD27" s="683" t="s">
        <v>227</v>
      </c>
      <c r="AE27" s="683"/>
      <c r="AF27" s="683"/>
      <c r="AG27" s="683"/>
      <c r="AH27" s="683"/>
      <c r="AI27" s="683"/>
      <c r="AJ27" s="683"/>
      <c r="AK27" s="683"/>
      <c r="AL27" s="684" t="s">
        <v>135</v>
      </c>
      <c r="AM27" s="685"/>
      <c r="AN27" s="685"/>
      <c r="AO27" s="686"/>
      <c r="AP27" s="676" t="s">
        <v>294</v>
      </c>
      <c r="AQ27" s="677"/>
      <c r="AR27" s="677"/>
      <c r="AS27" s="677"/>
      <c r="AT27" s="677"/>
      <c r="AU27" s="677"/>
      <c r="AV27" s="677"/>
      <c r="AW27" s="677"/>
      <c r="AX27" s="677"/>
      <c r="AY27" s="677"/>
      <c r="AZ27" s="677"/>
      <c r="BA27" s="677"/>
      <c r="BB27" s="677"/>
      <c r="BC27" s="677"/>
      <c r="BD27" s="677"/>
      <c r="BE27" s="677"/>
      <c r="BF27" s="678"/>
      <c r="BG27" s="679">
        <v>1569931</v>
      </c>
      <c r="BH27" s="680"/>
      <c r="BI27" s="680"/>
      <c r="BJ27" s="680"/>
      <c r="BK27" s="680"/>
      <c r="BL27" s="680"/>
      <c r="BM27" s="680"/>
      <c r="BN27" s="681"/>
      <c r="BO27" s="682">
        <v>100</v>
      </c>
      <c r="BP27" s="682"/>
      <c r="BQ27" s="682"/>
      <c r="BR27" s="682"/>
      <c r="BS27" s="688" t="s">
        <v>227</v>
      </c>
      <c r="BT27" s="680"/>
      <c r="BU27" s="680"/>
      <c r="BV27" s="680"/>
      <c r="BW27" s="680"/>
      <c r="BX27" s="680"/>
      <c r="BY27" s="680"/>
      <c r="BZ27" s="680"/>
      <c r="CA27" s="680"/>
      <c r="CB27" s="689"/>
      <c r="CD27" s="694" t="s">
        <v>295</v>
      </c>
      <c r="CE27" s="695"/>
      <c r="CF27" s="695"/>
      <c r="CG27" s="695"/>
      <c r="CH27" s="695"/>
      <c r="CI27" s="695"/>
      <c r="CJ27" s="695"/>
      <c r="CK27" s="695"/>
      <c r="CL27" s="695"/>
      <c r="CM27" s="695"/>
      <c r="CN27" s="695"/>
      <c r="CO27" s="695"/>
      <c r="CP27" s="695"/>
      <c r="CQ27" s="696"/>
      <c r="CR27" s="679">
        <v>853745</v>
      </c>
      <c r="CS27" s="715"/>
      <c r="CT27" s="715"/>
      <c r="CU27" s="715"/>
      <c r="CV27" s="715"/>
      <c r="CW27" s="715"/>
      <c r="CX27" s="715"/>
      <c r="CY27" s="716"/>
      <c r="CZ27" s="684">
        <v>16.3</v>
      </c>
      <c r="DA27" s="713"/>
      <c r="DB27" s="713"/>
      <c r="DC27" s="717"/>
      <c r="DD27" s="688">
        <v>269815</v>
      </c>
      <c r="DE27" s="715"/>
      <c r="DF27" s="715"/>
      <c r="DG27" s="715"/>
      <c r="DH27" s="715"/>
      <c r="DI27" s="715"/>
      <c r="DJ27" s="715"/>
      <c r="DK27" s="716"/>
      <c r="DL27" s="688">
        <v>269501</v>
      </c>
      <c r="DM27" s="715"/>
      <c r="DN27" s="715"/>
      <c r="DO27" s="715"/>
      <c r="DP27" s="715"/>
      <c r="DQ27" s="715"/>
      <c r="DR27" s="715"/>
      <c r="DS27" s="715"/>
      <c r="DT27" s="715"/>
      <c r="DU27" s="715"/>
      <c r="DV27" s="716"/>
      <c r="DW27" s="684">
        <v>10.199999999999999</v>
      </c>
      <c r="DX27" s="713"/>
      <c r="DY27" s="713"/>
      <c r="DZ27" s="713"/>
      <c r="EA27" s="713"/>
      <c r="EB27" s="713"/>
      <c r="EC27" s="714"/>
    </row>
    <row r="28" spans="2:133" ht="11.25" customHeight="1" x14ac:dyDescent="0.15">
      <c r="B28" s="721" t="s">
        <v>296</v>
      </c>
      <c r="C28" s="722"/>
      <c r="D28" s="722"/>
      <c r="E28" s="722"/>
      <c r="F28" s="722"/>
      <c r="G28" s="722"/>
      <c r="H28" s="722"/>
      <c r="I28" s="722"/>
      <c r="J28" s="722"/>
      <c r="K28" s="722"/>
      <c r="L28" s="722"/>
      <c r="M28" s="722"/>
      <c r="N28" s="722"/>
      <c r="O28" s="722"/>
      <c r="P28" s="722"/>
      <c r="Q28" s="723"/>
      <c r="R28" s="679" t="s">
        <v>227</v>
      </c>
      <c r="S28" s="680"/>
      <c r="T28" s="680"/>
      <c r="U28" s="680"/>
      <c r="V28" s="680"/>
      <c r="W28" s="680"/>
      <c r="X28" s="680"/>
      <c r="Y28" s="681"/>
      <c r="Z28" s="682" t="s">
        <v>234</v>
      </c>
      <c r="AA28" s="682"/>
      <c r="AB28" s="682"/>
      <c r="AC28" s="682"/>
      <c r="AD28" s="683" t="s">
        <v>135</v>
      </c>
      <c r="AE28" s="683"/>
      <c r="AF28" s="683"/>
      <c r="AG28" s="683"/>
      <c r="AH28" s="683"/>
      <c r="AI28" s="683"/>
      <c r="AJ28" s="683"/>
      <c r="AK28" s="683"/>
      <c r="AL28" s="684" t="s">
        <v>227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297</v>
      </c>
      <c r="CE28" s="695"/>
      <c r="CF28" s="695"/>
      <c r="CG28" s="695"/>
      <c r="CH28" s="695"/>
      <c r="CI28" s="695"/>
      <c r="CJ28" s="695"/>
      <c r="CK28" s="695"/>
      <c r="CL28" s="695"/>
      <c r="CM28" s="695"/>
      <c r="CN28" s="695"/>
      <c r="CO28" s="695"/>
      <c r="CP28" s="695"/>
      <c r="CQ28" s="696"/>
      <c r="CR28" s="679">
        <v>371884</v>
      </c>
      <c r="CS28" s="680"/>
      <c r="CT28" s="680"/>
      <c r="CU28" s="680"/>
      <c r="CV28" s="680"/>
      <c r="CW28" s="680"/>
      <c r="CX28" s="680"/>
      <c r="CY28" s="681"/>
      <c r="CZ28" s="684">
        <v>7.1</v>
      </c>
      <c r="DA28" s="713"/>
      <c r="DB28" s="713"/>
      <c r="DC28" s="717"/>
      <c r="DD28" s="688">
        <v>371384</v>
      </c>
      <c r="DE28" s="680"/>
      <c r="DF28" s="680"/>
      <c r="DG28" s="680"/>
      <c r="DH28" s="680"/>
      <c r="DI28" s="680"/>
      <c r="DJ28" s="680"/>
      <c r="DK28" s="681"/>
      <c r="DL28" s="688">
        <v>371384</v>
      </c>
      <c r="DM28" s="680"/>
      <c r="DN28" s="680"/>
      <c r="DO28" s="680"/>
      <c r="DP28" s="680"/>
      <c r="DQ28" s="680"/>
      <c r="DR28" s="680"/>
      <c r="DS28" s="680"/>
      <c r="DT28" s="680"/>
      <c r="DU28" s="680"/>
      <c r="DV28" s="681"/>
      <c r="DW28" s="684">
        <v>14</v>
      </c>
      <c r="DX28" s="713"/>
      <c r="DY28" s="713"/>
      <c r="DZ28" s="713"/>
      <c r="EA28" s="713"/>
      <c r="EB28" s="713"/>
      <c r="EC28" s="714"/>
    </row>
    <row r="29" spans="2:133" ht="11.25" customHeight="1" x14ac:dyDescent="0.15">
      <c r="B29" s="676" t="s">
        <v>298</v>
      </c>
      <c r="C29" s="677"/>
      <c r="D29" s="677"/>
      <c r="E29" s="677"/>
      <c r="F29" s="677"/>
      <c r="G29" s="677"/>
      <c r="H29" s="677"/>
      <c r="I29" s="677"/>
      <c r="J29" s="677"/>
      <c r="K29" s="677"/>
      <c r="L29" s="677"/>
      <c r="M29" s="677"/>
      <c r="N29" s="677"/>
      <c r="O29" s="677"/>
      <c r="P29" s="677"/>
      <c r="Q29" s="678"/>
      <c r="R29" s="679">
        <v>814716</v>
      </c>
      <c r="S29" s="680"/>
      <c r="T29" s="680"/>
      <c r="U29" s="680"/>
      <c r="V29" s="680"/>
      <c r="W29" s="680"/>
      <c r="X29" s="680"/>
      <c r="Y29" s="681"/>
      <c r="Z29" s="682">
        <v>14.2</v>
      </c>
      <c r="AA29" s="682"/>
      <c r="AB29" s="682"/>
      <c r="AC29" s="682"/>
      <c r="AD29" s="683" t="s">
        <v>227</v>
      </c>
      <c r="AE29" s="683"/>
      <c r="AF29" s="683"/>
      <c r="AG29" s="683"/>
      <c r="AH29" s="683"/>
      <c r="AI29" s="683"/>
      <c r="AJ29" s="683"/>
      <c r="AK29" s="683"/>
      <c r="AL29" s="684" t="s">
        <v>227</v>
      </c>
      <c r="AM29" s="685"/>
      <c r="AN29" s="685"/>
      <c r="AO29" s="686"/>
      <c r="AP29" s="658" t="s">
        <v>216</v>
      </c>
      <c r="AQ29" s="659"/>
      <c r="AR29" s="659"/>
      <c r="AS29" s="659"/>
      <c r="AT29" s="659"/>
      <c r="AU29" s="659"/>
      <c r="AV29" s="659"/>
      <c r="AW29" s="659"/>
      <c r="AX29" s="659"/>
      <c r="AY29" s="659"/>
      <c r="AZ29" s="659"/>
      <c r="BA29" s="659"/>
      <c r="BB29" s="659"/>
      <c r="BC29" s="659"/>
      <c r="BD29" s="659"/>
      <c r="BE29" s="659"/>
      <c r="BF29" s="660"/>
      <c r="BG29" s="658" t="s">
        <v>299</v>
      </c>
      <c r="BH29" s="719"/>
      <c r="BI29" s="719"/>
      <c r="BJ29" s="719"/>
      <c r="BK29" s="719"/>
      <c r="BL29" s="719"/>
      <c r="BM29" s="719"/>
      <c r="BN29" s="719"/>
      <c r="BO29" s="719"/>
      <c r="BP29" s="719"/>
      <c r="BQ29" s="720"/>
      <c r="BR29" s="658" t="s">
        <v>300</v>
      </c>
      <c r="BS29" s="719"/>
      <c r="BT29" s="719"/>
      <c r="BU29" s="719"/>
      <c r="BV29" s="719"/>
      <c r="BW29" s="719"/>
      <c r="BX29" s="719"/>
      <c r="BY29" s="719"/>
      <c r="BZ29" s="719"/>
      <c r="CA29" s="719"/>
      <c r="CB29" s="720"/>
      <c r="CD29" s="742" t="s">
        <v>301</v>
      </c>
      <c r="CE29" s="743"/>
      <c r="CF29" s="694" t="s">
        <v>302</v>
      </c>
      <c r="CG29" s="695"/>
      <c r="CH29" s="695"/>
      <c r="CI29" s="695"/>
      <c r="CJ29" s="695"/>
      <c r="CK29" s="695"/>
      <c r="CL29" s="695"/>
      <c r="CM29" s="695"/>
      <c r="CN29" s="695"/>
      <c r="CO29" s="695"/>
      <c r="CP29" s="695"/>
      <c r="CQ29" s="696"/>
      <c r="CR29" s="679">
        <v>371884</v>
      </c>
      <c r="CS29" s="715"/>
      <c r="CT29" s="715"/>
      <c r="CU29" s="715"/>
      <c r="CV29" s="715"/>
      <c r="CW29" s="715"/>
      <c r="CX29" s="715"/>
      <c r="CY29" s="716"/>
      <c r="CZ29" s="684">
        <v>7.1</v>
      </c>
      <c r="DA29" s="713"/>
      <c r="DB29" s="713"/>
      <c r="DC29" s="717"/>
      <c r="DD29" s="688">
        <v>371384</v>
      </c>
      <c r="DE29" s="715"/>
      <c r="DF29" s="715"/>
      <c r="DG29" s="715"/>
      <c r="DH29" s="715"/>
      <c r="DI29" s="715"/>
      <c r="DJ29" s="715"/>
      <c r="DK29" s="716"/>
      <c r="DL29" s="688">
        <v>371384</v>
      </c>
      <c r="DM29" s="715"/>
      <c r="DN29" s="715"/>
      <c r="DO29" s="715"/>
      <c r="DP29" s="715"/>
      <c r="DQ29" s="715"/>
      <c r="DR29" s="715"/>
      <c r="DS29" s="715"/>
      <c r="DT29" s="715"/>
      <c r="DU29" s="715"/>
      <c r="DV29" s="716"/>
      <c r="DW29" s="684">
        <v>14</v>
      </c>
      <c r="DX29" s="713"/>
      <c r="DY29" s="713"/>
      <c r="DZ29" s="713"/>
      <c r="EA29" s="713"/>
      <c r="EB29" s="713"/>
      <c r="EC29" s="714"/>
    </row>
    <row r="30" spans="2:133" ht="11.25" customHeight="1" x14ac:dyDescent="0.15">
      <c r="B30" s="676" t="s">
        <v>303</v>
      </c>
      <c r="C30" s="677"/>
      <c r="D30" s="677"/>
      <c r="E30" s="677"/>
      <c r="F30" s="677"/>
      <c r="G30" s="677"/>
      <c r="H30" s="677"/>
      <c r="I30" s="677"/>
      <c r="J30" s="677"/>
      <c r="K30" s="677"/>
      <c r="L30" s="677"/>
      <c r="M30" s="677"/>
      <c r="N30" s="677"/>
      <c r="O30" s="677"/>
      <c r="P30" s="677"/>
      <c r="Q30" s="678"/>
      <c r="R30" s="679">
        <v>5967</v>
      </c>
      <c r="S30" s="680"/>
      <c r="T30" s="680"/>
      <c r="U30" s="680"/>
      <c r="V30" s="680"/>
      <c r="W30" s="680"/>
      <c r="X30" s="680"/>
      <c r="Y30" s="681"/>
      <c r="Z30" s="682">
        <v>0.1</v>
      </c>
      <c r="AA30" s="682"/>
      <c r="AB30" s="682"/>
      <c r="AC30" s="682"/>
      <c r="AD30" s="683">
        <v>908</v>
      </c>
      <c r="AE30" s="683"/>
      <c r="AF30" s="683"/>
      <c r="AG30" s="683"/>
      <c r="AH30" s="683"/>
      <c r="AI30" s="683"/>
      <c r="AJ30" s="683"/>
      <c r="AK30" s="683"/>
      <c r="AL30" s="684">
        <v>0</v>
      </c>
      <c r="AM30" s="685"/>
      <c r="AN30" s="685"/>
      <c r="AO30" s="686"/>
      <c r="AP30" s="727" t="s">
        <v>304</v>
      </c>
      <c r="AQ30" s="728"/>
      <c r="AR30" s="728"/>
      <c r="AS30" s="728"/>
      <c r="AT30" s="733" t="s">
        <v>305</v>
      </c>
      <c r="AU30" s="230"/>
      <c r="AV30" s="230"/>
      <c r="AW30" s="230"/>
      <c r="AX30" s="665" t="s">
        <v>183</v>
      </c>
      <c r="AY30" s="666"/>
      <c r="AZ30" s="666"/>
      <c r="BA30" s="666"/>
      <c r="BB30" s="666"/>
      <c r="BC30" s="666"/>
      <c r="BD30" s="666"/>
      <c r="BE30" s="666"/>
      <c r="BF30" s="667"/>
      <c r="BG30" s="739">
        <v>99.6</v>
      </c>
      <c r="BH30" s="740"/>
      <c r="BI30" s="740"/>
      <c r="BJ30" s="740"/>
      <c r="BK30" s="740"/>
      <c r="BL30" s="740"/>
      <c r="BM30" s="674">
        <v>98.9</v>
      </c>
      <c r="BN30" s="740"/>
      <c r="BO30" s="740"/>
      <c r="BP30" s="740"/>
      <c r="BQ30" s="741"/>
      <c r="BR30" s="739">
        <v>99.6</v>
      </c>
      <c r="BS30" s="740"/>
      <c r="BT30" s="740"/>
      <c r="BU30" s="740"/>
      <c r="BV30" s="740"/>
      <c r="BW30" s="740"/>
      <c r="BX30" s="674">
        <v>98.7</v>
      </c>
      <c r="BY30" s="740"/>
      <c r="BZ30" s="740"/>
      <c r="CA30" s="740"/>
      <c r="CB30" s="741"/>
      <c r="CD30" s="744"/>
      <c r="CE30" s="745"/>
      <c r="CF30" s="694" t="s">
        <v>306</v>
      </c>
      <c r="CG30" s="695"/>
      <c r="CH30" s="695"/>
      <c r="CI30" s="695"/>
      <c r="CJ30" s="695"/>
      <c r="CK30" s="695"/>
      <c r="CL30" s="695"/>
      <c r="CM30" s="695"/>
      <c r="CN30" s="695"/>
      <c r="CO30" s="695"/>
      <c r="CP30" s="695"/>
      <c r="CQ30" s="696"/>
      <c r="CR30" s="679">
        <v>337094</v>
      </c>
      <c r="CS30" s="680"/>
      <c r="CT30" s="680"/>
      <c r="CU30" s="680"/>
      <c r="CV30" s="680"/>
      <c r="CW30" s="680"/>
      <c r="CX30" s="680"/>
      <c r="CY30" s="681"/>
      <c r="CZ30" s="684">
        <v>6.5</v>
      </c>
      <c r="DA30" s="713"/>
      <c r="DB30" s="713"/>
      <c r="DC30" s="717"/>
      <c r="DD30" s="688">
        <v>336594</v>
      </c>
      <c r="DE30" s="680"/>
      <c r="DF30" s="680"/>
      <c r="DG30" s="680"/>
      <c r="DH30" s="680"/>
      <c r="DI30" s="680"/>
      <c r="DJ30" s="680"/>
      <c r="DK30" s="681"/>
      <c r="DL30" s="688">
        <v>336594</v>
      </c>
      <c r="DM30" s="680"/>
      <c r="DN30" s="680"/>
      <c r="DO30" s="680"/>
      <c r="DP30" s="680"/>
      <c r="DQ30" s="680"/>
      <c r="DR30" s="680"/>
      <c r="DS30" s="680"/>
      <c r="DT30" s="680"/>
      <c r="DU30" s="680"/>
      <c r="DV30" s="681"/>
      <c r="DW30" s="684">
        <v>12.7</v>
      </c>
      <c r="DX30" s="713"/>
      <c r="DY30" s="713"/>
      <c r="DZ30" s="713"/>
      <c r="EA30" s="713"/>
      <c r="EB30" s="713"/>
      <c r="EC30" s="714"/>
    </row>
    <row r="31" spans="2:133" ht="11.25" customHeight="1" x14ac:dyDescent="0.15">
      <c r="B31" s="676" t="s">
        <v>307</v>
      </c>
      <c r="C31" s="677"/>
      <c r="D31" s="677"/>
      <c r="E31" s="677"/>
      <c r="F31" s="677"/>
      <c r="G31" s="677"/>
      <c r="H31" s="677"/>
      <c r="I31" s="677"/>
      <c r="J31" s="677"/>
      <c r="K31" s="677"/>
      <c r="L31" s="677"/>
      <c r="M31" s="677"/>
      <c r="N31" s="677"/>
      <c r="O31" s="677"/>
      <c r="P31" s="677"/>
      <c r="Q31" s="678"/>
      <c r="R31" s="679">
        <v>35683</v>
      </c>
      <c r="S31" s="680"/>
      <c r="T31" s="680"/>
      <c r="U31" s="680"/>
      <c r="V31" s="680"/>
      <c r="W31" s="680"/>
      <c r="X31" s="680"/>
      <c r="Y31" s="681"/>
      <c r="Z31" s="682">
        <v>0.6</v>
      </c>
      <c r="AA31" s="682"/>
      <c r="AB31" s="682"/>
      <c r="AC31" s="682"/>
      <c r="AD31" s="683" t="s">
        <v>227</v>
      </c>
      <c r="AE31" s="683"/>
      <c r="AF31" s="683"/>
      <c r="AG31" s="683"/>
      <c r="AH31" s="683"/>
      <c r="AI31" s="683"/>
      <c r="AJ31" s="683"/>
      <c r="AK31" s="683"/>
      <c r="AL31" s="684" t="s">
        <v>227</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99.3</v>
      </c>
      <c r="BH31" s="715"/>
      <c r="BI31" s="715"/>
      <c r="BJ31" s="715"/>
      <c r="BK31" s="715"/>
      <c r="BL31" s="715"/>
      <c r="BM31" s="685">
        <v>98.8</v>
      </c>
      <c r="BN31" s="737"/>
      <c r="BO31" s="737"/>
      <c r="BP31" s="737"/>
      <c r="BQ31" s="738"/>
      <c r="BR31" s="736">
        <v>99.4</v>
      </c>
      <c r="BS31" s="715"/>
      <c r="BT31" s="715"/>
      <c r="BU31" s="715"/>
      <c r="BV31" s="715"/>
      <c r="BW31" s="715"/>
      <c r="BX31" s="685">
        <v>98.4</v>
      </c>
      <c r="BY31" s="737"/>
      <c r="BZ31" s="737"/>
      <c r="CA31" s="737"/>
      <c r="CB31" s="738"/>
      <c r="CD31" s="744"/>
      <c r="CE31" s="745"/>
      <c r="CF31" s="694" t="s">
        <v>310</v>
      </c>
      <c r="CG31" s="695"/>
      <c r="CH31" s="695"/>
      <c r="CI31" s="695"/>
      <c r="CJ31" s="695"/>
      <c r="CK31" s="695"/>
      <c r="CL31" s="695"/>
      <c r="CM31" s="695"/>
      <c r="CN31" s="695"/>
      <c r="CO31" s="695"/>
      <c r="CP31" s="695"/>
      <c r="CQ31" s="696"/>
      <c r="CR31" s="679">
        <v>34790</v>
      </c>
      <c r="CS31" s="715"/>
      <c r="CT31" s="715"/>
      <c r="CU31" s="715"/>
      <c r="CV31" s="715"/>
      <c r="CW31" s="715"/>
      <c r="CX31" s="715"/>
      <c r="CY31" s="716"/>
      <c r="CZ31" s="684">
        <v>0.7</v>
      </c>
      <c r="DA31" s="713"/>
      <c r="DB31" s="713"/>
      <c r="DC31" s="717"/>
      <c r="DD31" s="688">
        <v>34790</v>
      </c>
      <c r="DE31" s="715"/>
      <c r="DF31" s="715"/>
      <c r="DG31" s="715"/>
      <c r="DH31" s="715"/>
      <c r="DI31" s="715"/>
      <c r="DJ31" s="715"/>
      <c r="DK31" s="716"/>
      <c r="DL31" s="688">
        <v>34790</v>
      </c>
      <c r="DM31" s="715"/>
      <c r="DN31" s="715"/>
      <c r="DO31" s="715"/>
      <c r="DP31" s="715"/>
      <c r="DQ31" s="715"/>
      <c r="DR31" s="715"/>
      <c r="DS31" s="715"/>
      <c r="DT31" s="715"/>
      <c r="DU31" s="715"/>
      <c r="DV31" s="716"/>
      <c r="DW31" s="684">
        <v>1.3</v>
      </c>
      <c r="DX31" s="713"/>
      <c r="DY31" s="713"/>
      <c r="DZ31" s="713"/>
      <c r="EA31" s="713"/>
      <c r="EB31" s="713"/>
      <c r="EC31" s="714"/>
    </row>
    <row r="32" spans="2:133" ht="11.25" customHeight="1" x14ac:dyDescent="0.15">
      <c r="B32" s="676" t="s">
        <v>311</v>
      </c>
      <c r="C32" s="677"/>
      <c r="D32" s="677"/>
      <c r="E32" s="677"/>
      <c r="F32" s="677"/>
      <c r="G32" s="677"/>
      <c r="H32" s="677"/>
      <c r="I32" s="677"/>
      <c r="J32" s="677"/>
      <c r="K32" s="677"/>
      <c r="L32" s="677"/>
      <c r="M32" s="677"/>
      <c r="N32" s="677"/>
      <c r="O32" s="677"/>
      <c r="P32" s="677"/>
      <c r="Q32" s="678"/>
      <c r="R32" s="679">
        <v>124162</v>
      </c>
      <c r="S32" s="680"/>
      <c r="T32" s="680"/>
      <c r="U32" s="680"/>
      <c r="V32" s="680"/>
      <c r="W32" s="680"/>
      <c r="X32" s="680"/>
      <c r="Y32" s="681"/>
      <c r="Z32" s="682">
        <v>2.2000000000000002</v>
      </c>
      <c r="AA32" s="682"/>
      <c r="AB32" s="682"/>
      <c r="AC32" s="682"/>
      <c r="AD32" s="683" t="s">
        <v>227</v>
      </c>
      <c r="AE32" s="683"/>
      <c r="AF32" s="683"/>
      <c r="AG32" s="683"/>
      <c r="AH32" s="683"/>
      <c r="AI32" s="683"/>
      <c r="AJ32" s="683"/>
      <c r="AK32" s="683"/>
      <c r="AL32" s="684" t="s">
        <v>227</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99.7</v>
      </c>
      <c r="BH32" s="749"/>
      <c r="BI32" s="749"/>
      <c r="BJ32" s="749"/>
      <c r="BK32" s="749"/>
      <c r="BL32" s="749"/>
      <c r="BM32" s="750">
        <v>98.9</v>
      </c>
      <c r="BN32" s="749"/>
      <c r="BO32" s="749"/>
      <c r="BP32" s="749"/>
      <c r="BQ32" s="751"/>
      <c r="BR32" s="748">
        <v>99.7</v>
      </c>
      <c r="BS32" s="749"/>
      <c r="BT32" s="749"/>
      <c r="BU32" s="749"/>
      <c r="BV32" s="749"/>
      <c r="BW32" s="749"/>
      <c r="BX32" s="750">
        <v>98.8</v>
      </c>
      <c r="BY32" s="749"/>
      <c r="BZ32" s="749"/>
      <c r="CA32" s="749"/>
      <c r="CB32" s="751"/>
      <c r="CD32" s="746"/>
      <c r="CE32" s="747"/>
      <c r="CF32" s="694" t="s">
        <v>313</v>
      </c>
      <c r="CG32" s="695"/>
      <c r="CH32" s="695"/>
      <c r="CI32" s="695"/>
      <c r="CJ32" s="695"/>
      <c r="CK32" s="695"/>
      <c r="CL32" s="695"/>
      <c r="CM32" s="695"/>
      <c r="CN32" s="695"/>
      <c r="CO32" s="695"/>
      <c r="CP32" s="695"/>
      <c r="CQ32" s="696"/>
      <c r="CR32" s="679" t="s">
        <v>227</v>
      </c>
      <c r="CS32" s="680"/>
      <c r="CT32" s="680"/>
      <c r="CU32" s="680"/>
      <c r="CV32" s="680"/>
      <c r="CW32" s="680"/>
      <c r="CX32" s="680"/>
      <c r="CY32" s="681"/>
      <c r="CZ32" s="684" t="s">
        <v>135</v>
      </c>
      <c r="DA32" s="713"/>
      <c r="DB32" s="713"/>
      <c r="DC32" s="717"/>
      <c r="DD32" s="688" t="s">
        <v>227</v>
      </c>
      <c r="DE32" s="680"/>
      <c r="DF32" s="680"/>
      <c r="DG32" s="680"/>
      <c r="DH32" s="680"/>
      <c r="DI32" s="680"/>
      <c r="DJ32" s="680"/>
      <c r="DK32" s="681"/>
      <c r="DL32" s="688" t="s">
        <v>234</v>
      </c>
      <c r="DM32" s="680"/>
      <c r="DN32" s="680"/>
      <c r="DO32" s="680"/>
      <c r="DP32" s="680"/>
      <c r="DQ32" s="680"/>
      <c r="DR32" s="680"/>
      <c r="DS32" s="680"/>
      <c r="DT32" s="680"/>
      <c r="DU32" s="680"/>
      <c r="DV32" s="681"/>
      <c r="DW32" s="684" t="s">
        <v>227</v>
      </c>
      <c r="DX32" s="713"/>
      <c r="DY32" s="713"/>
      <c r="DZ32" s="713"/>
      <c r="EA32" s="713"/>
      <c r="EB32" s="713"/>
      <c r="EC32" s="714"/>
    </row>
    <row r="33" spans="2:133" ht="11.25" customHeight="1" x14ac:dyDescent="0.15">
      <c r="B33" s="676" t="s">
        <v>314</v>
      </c>
      <c r="C33" s="677"/>
      <c r="D33" s="677"/>
      <c r="E33" s="677"/>
      <c r="F33" s="677"/>
      <c r="G33" s="677"/>
      <c r="H33" s="677"/>
      <c r="I33" s="677"/>
      <c r="J33" s="677"/>
      <c r="K33" s="677"/>
      <c r="L33" s="677"/>
      <c r="M33" s="677"/>
      <c r="N33" s="677"/>
      <c r="O33" s="677"/>
      <c r="P33" s="677"/>
      <c r="Q33" s="678"/>
      <c r="R33" s="679">
        <v>645901</v>
      </c>
      <c r="S33" s="680"/>
      <c r="T33" s="680"/>
      <c r="U33" s="680"/>
      <c r="V33" s="680"/>
      <c r="W33" s="680"/>
      <c r="X33" s="680"/>
      <c r="Y33" s="681"/>
      <c r="Z33" s="682">
        <v>11.2</v>
      </c>
      <c r="AA33" s="682"/>
      <c r="AB33" s="682"/>
      <c r="AC33" s="682"/>
      <c r="AD33" s="683" t="s">
        <v>234</v>
      </c>
      <c r="AE33" s="683"/>
      <c r="AF33" s="683"/>
      <c r="AG33" s="683"/>
      <c r="AH33" s="683"/>
      <c r="AI33" s="683"/>
      <c r="AJ33" s="683"/>
      <c r="AK33" s="683"/>
      <c r="AL33" s="684" t="s">
        <v>135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2052529</v>
      </c>
      <c r="CS33" s="715"/>
      <c r="CT33" s="715"/>
      <c r="CU33" s="715"/>
      <c r="CV33" s="715"/>
      <c r="CW33" s="715"/>
      <c r="CX33" s="715"/>
      <c r="CY33" s="716"/>
      <c r="CZ33" s="684">
        <v>39.299999999999997</v>
      </c>
      <c r="DA33" s="713"/>
      <c r="DB33" s="713"/>
      <c r="DC33" s="717"/>
      <c r="DD33" s="688">
        <v>1467318</v>
      </c>
      <c r="DE33" s="715"/>
      <c r="DF33" s="715"/>
      <c r="DG33" s="715"/>
      <c r="DH33" s="715"/>
      <c r="DI33" s="715"/>
      <c r="DJ33" s="715"/>
      <c r="DK33" s="716"/>
      <c r="DL33" s="688">
        <v>1168167</v>
      </c>
      <c r="DM33" s="715"/>
      <c r="DN33" s="715"/>
      <c r="DO33" s="715"/>
      <c r="DP33" s="715"/>
      <c r="DQ33" s="715"/>
      <c r="DR33" s="715"/>
      <c r="DS33" s="715"/>
      <c r="DT33" s="715"/>
      <c r="DU33" s="715"/>
      <c r="DV33" s="716"/>
      <c r="DW33" s="684">
        <v>44</v>
      </c>
      <c r="DX33" s="713"/>
      <c r="DY33" s="713"/>
      <c r="DZ33" s="713"/>
      <c r="EA33" s="713"/>
      <c r="EB33" s="713"/>
      <c r="EC33" s="714"/>
    </row>
    <row r="34" spans="2:133" ht="11.25" customHeight="1" x14ac:dyDescent="0.15">
      <c r="B34" s="676" t="s">
        <v>316</v>
      </c>
      <c r="C34" s="677"/>
      <c r="D34" s="677"/>
      <c r="E34" s="677"/>
      <c r="F34" s="677"/>
      <c r="G34" s="677"/>
      <c r="H34" s="677"/>
      <c r="I34" s="677"/>
      <c r="J34" s="677"/>
      <c r="K34" s="677"/>
      <c r="L34" s="677"/>
      <c r="M34" s="677"/>
      <c r="N34" s="677"/>
      <c r="O34" s="677"/>
      <c r="P34" s="677"/>
      <c r="Q34" s="678"/>
      <c r="R34" s="679">
        <v>227358</v>
      </c>
      <c r="S34" s="680"/>
      <c r="T34" s="680"/>
      <c r="U34" s="680"/>
      <c r="V34" s="680"/>
      <c r="W34" s="680"/>
      <c r="X34" s="680"/>
      <c r="Y34" s="681"/>
      <c r="Z34" s="682">
        <v>4</v>
      </c>
      <c r="AA34" s="682"/>
      <c r="AB34" s="682"/>
      <c r="AC34" s="682"/>
      <c r="AD34" s="683">
        <v>550</v>
      </c>
      <c r="AE34" s="683"/>
      <c r="AF34" s="683"/>
      <c r="AG34" s="683"/>
      <c r="AH34" s="683"/>
      <c r="AI34" s="683"/>
      <c r="AJ34" s="683"/>
      <c r="AK34" s="683"/>
      <c r="AL34" s="684">
        <v>0</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583947</v>
      </c>
      <c r="CS34" s="680"/>
      <c r="CT34" s="680"/>
      <c r="CU34" s="680"/>
      <c r="CV34" s="680"/>
      <c r="CW34" s="680"/>
      <c r="CX34" s="680"/>
      <c r="CY34" s="681"/>
      <c r="CZ34" s="684">
        <v>11.2</v>
      </c>
      <c r="DA34" s="713"/>
      <c r="DB34" s="713"/>
      <c r="DC34" s="717"/>
      <c r="DD34" s="688">
        <v>404442</v>
      </c>
      <c r="DE34" s="680"/>
      <c r="DF34" s="680"/>
      <c r="DG34" s="680"/>
      <c r="DH34" s="680"/>
      <c r="DI34" s="680"/>
      <c r="DJ34" s="680"/>
      <c r="DK34" s="681"/>
      <c r="DL34" s="688">
        <v>390066</v>
      </c>
      <c r="DM34" s="680"/>
      <c r="DN34" s="680"/>
      <c r="DO34" s="680"/>
      <c r="DP34" s="680"/>
      <c r="DQ34" s="680"/>
      <c r="DR34" s="680"/>
      <c r="DS34" s="680"/>
      <c r="DT34" s="680"/>
      <c r="DU34" s="680"/>
      <c r="DV34" s="681"/>
      <c r="DW34" s="684">
        <v>14.7</v>
      </c>
      <c r="DX34" s="713"/>
      <c r="DY34" s="713"/>
      <c r="DZ34" s="713"/>
      <c r="EA34" s="713"/>
      <c r="EB34" s="713"/>
      <c r="EC34" s="714"/>
    </row>
    <row r="35" spans="2:133" ht="11.25" customHeight="1" x14ac:dyDescent="0.15">
      <c r="B35" s="676" t="s">
        <v>320</v>
      </c>
      <c r="C35" s="677"/>
      <c r="D35" s="677"/>
      <c r="E35" s="677"/>
      <c r="F35" s="677"/>
      <c r="G35" s="677"/>
      <c r="H35" s="677"/>
      <c r="I35" s="677"/>
      <c r="J35" s="677"/>
      <c r="K35" s="677"/>
      <c r="L35" s="677"/>
      <c r="M35" s="677"/>
      <c r="N35" s="677"/>
      <c r="O35" s="677"/>
      <c r="P35" s="677"/>
      <c r="Q35" s="678"/>
      <c r="R35" s="679">
        <v>420732</v>
      </c>
      <c r="S35" s="680"/>
      <c r="T35" s="680"/>
      <c r="U35" s="680"/>
      <c r="V35" s="680"/>
      <c r="W35" s="680"/>
      <c r="X35" s="680"/>
      <c r="Y35" s="681"/>
      <c r="Z35" s="682">
        <v>7.3</v>
      </c>
      <c r="AA35" s="682"/>
      <c r="AB35" s="682"/>
      <c r="AC35" s="682"/>
      <c r="AD35" s="683" t="s">
        <v>135</v>
      </c>
      <c r="AE35" s="683"/>
      <c r="AF35" s="683"/>
      <c r="AG35" s="683"/>
      <c r="AH35" s="683"/>
      <c r="AI35" s="683"/>
      <c r="AJ35" s="683"/>
      <c r="AK35" s="683"/>
      <c r="AL35" s="684" t="s">
        <v>227</v>
      </c>
      <c r="AM35" s="685"/>
      <c r="AN35" s="685"/>
      <c r="AO35" s="686"/>
      <c r="AP35" s="234"/>
      <c r="AQ35" s="752" t="s">
        <v>321</v>
      </c>
      <c r="AR35" s="753"/>
      <c r="AS35" s="753"/>
      <c r="AT35" s="753"/>
      <c r="AU35" s="753"/>
      <c r="AV35" s="753"/>
      <c r="AW35" s="753"/>
      <c r="AX35" s="753"/>
      <c r="AY35" s="754"/>
      <c r="AZ35" s="668">
        <v>504819</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168223</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25366</v>
      </c>
      <c r="CS35" s="715"/>
      <c r="CT35" s="715"/>
      <c r="CU35" s="715"/>
      <c r="CV35" s="715"/>
      <c r="CW35" s="715"/>
      <c r="CX35" s="715"/>
      <c r="CY35" s="716"/>
      <c r="CZ35" s="684">
        <v>0.5</v>
      </c>
      <c r="DA35" s="713"/>
      <c r="DB35" s="713"/>
      <c r="DC35" s="717"/>
      <c r="DD35" s="688">
        <v>23830</v>
      </c>
      <c r="DE35" s="715"/>
      <c r="DF35" s="715"/>
      <c r="DG35" s="715"/>
      <c r="DH35" s="715"/>
      <c r="DI35" s="715"/>
      <c r="DJ35" s="715"/>
      <c r="DK35" s="716"/>
      <c r="DL35" s="688">
        <v>23830</v>
      </c>
      <c r="DM35" s="715"/>
      <c r="DN35" s="715"/>
      <c r="DO35" s="715"/>
      <c r="DP35" s="715"/>
      <c r="DQ35" s="715"/>
      <c r="DR35" s="715"/>
      <c r="DS35" s="715"/>
      <c r="DT35" s="715"/>
      <c r="DU35" s="715"/>
      <c r="DV35" s="716"/>
      <c r="DW35" s="684">
        <v>0.9</v>
      </c>
      <c r="DX35" s="713"/>
      <c r="DY35" s="713"/>
      <c r="DZ35" s="713"/>
      <c r="EA35" s="713"/>
      <c r="EB35" s="713"/>
      <c r="EC35" s="714"/>
    </row>
    <row r="36" spans="2:133" ht="11.25" customHeight="1" x14ac:dyDescent="0.15">
      <c r="B36" s="676" t="s">
        <v>324</v>
      </c>
      <c r="C36" s="677"/>
      <c r="D36" s="677"/>
      <c r="E36" s="677"/>
      <c r="F36" s="677"/>
      <c r="G36" s="677"/>
      <c r="H36" s="677"/>
      <c r="I36" s="677"/>
      <c r="J36" s="677"/>
      <c r="K36" s="677"/>
      <c r="L36" s="677"/>
      <c r="M36" s="677"/>
      <c r="N36" s="677"/>
      <c r="O36" s="677"/>
      <c r="P36" s="677"/>
      <c r="Q36" s="678"/>
      <c r="R36" s="679" t="s">
        <v>227</v>
      </c>
      <c r="S36" s="680"/>
      <c r="T36" s="680"/>
      <c r="U36" s="680"/>
      <c r="V36" s="680"/>
      <c r="W36" s="680"/>
      <c r="X36" s="680"/>
      <c r="Y36" s="681"/>
      <c r="Z36" s="682" t="s">
        <v>234</v>
      </c>
      <c r="AA36" s="682"/>
      <c r="AB36" s="682"/>
      <c r="AC36" s="682"/>
      <c r="AD36" s="683" t="s">
        <v>135</v>
      </c>
      <c r="AE36" s="683"/>
      <c r="AF36" s="683"/>
      <c r="AG36" s="683"/>
      <c r="AH36" s="683"/>
      <c r="AI36" s="683"/>
      <c r="AJ36" s="683"/>
      <c r="AK36" s="683"/>
      <c r="AL36" s="684" t="s">
        <v>135</v>
      </c>
      <c r="AM36" s="685"/>
      <c r="AN36" s="685"/>
      <c r="AO36" s="686"/>
      <c r="AQ36" s="756" t="s">
        <v>325</v>
      </c>
      <c r="AR36" s="757"/>
      <c r="AS36" s="757"/>
      <c r="AT36" s="757"/>
      <c r="AU36" s="757"/>
      <c r="AV36" s="757"/>
      <c r="AW36" s="757"/>
      <c r="AX36" s="757"/>
      <c r="AY36" s="758"/>
      <c r="AZ36" s="679">
        <v>124608</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153592</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845366</v>
      </c>
      <c r="CS36" s="680"/>
      <c r="CT36" s="680"/>
      <c r="CU36" s="680"/>
      <c r="CV36" s="680"/>
      <c r="CW36" s="680"/>
      <c r="CX36" s="680"/>
      <c r="CY36" s="681"/>
      <c r="CZ36" s="684">
        <v>16.2</v>
      </c>
      <c r="DA36" s="713"/>
      <c r="DB36" s="713"/>
      <c r="DC36" s="717"/>
      <c r="DD36" s="688">
        <v>554576</v>
      </c>
      <c r="DE36" s="680"/>
      <c r="DF36" s="680"/>
      <c r="DG36" s="680"/>
      <c r="DH36" s="680"/>
      <c r="DI36" s="680"/>
      <c r="DJ36" s="680"/>
      <c r="DK36" s="681"/>
      <c r="DL36" s="688">
        <v>372839</v>
      </c>
      <c r="DM36" s="680"/>
      <c r="DN36" s="680"/>
      <c r="DO36" s="680"/>
      <c r="DP36" s="680"/>
      <c r="DQ36" s="680"/>
      <c r="DR36" s="680"/>
      <c r="DS36" s="680"/>
      <c r="DT36" s="680"/>
      <c r="DU36" s="680"/>
      <c r="DV36" s="681"/>
      <c r="DW36" s="684">
        <v>14</v>
      </c>
      <c r="DX36" s="713"/>
      <c r="DY36" s="713"/>
      <c r="DZ36" s="713"/>
      <c r="EA36" s="713"/>
      <c r="EB36" s="713"/>
      <c r="EC36" s="714"/>
    </row>
    <row r="37" spans="2:133" ht="11.25" customHeight="1" x14ac:dyDescent="0.15">
      <c r="B37" s="676" t="s">
        <v>328</v>
      </c>
      <c r="C37" s="677"/>
      <c r="D37" s="677"/>
      <c r="E37" s="677"/>
      <c r="F37" s="677"/>
      <c r="G37" s="677"/>
      <c r="H37" s="677"/>
      <c r="I37" s="677"/>
      <c r="J37" s="677"/>
      <c r="K37" s="677"/>
      <c r="L37" s="677"/>
      <c r="M37" s="677"/>
      <c r="N37" s="677"/>
      <c r="O37" s="677"/>
      <c r="P37" s="677"/>
      <c r="Q37" s="678"/>
      <c r="R37" s="679">
        <v>176032</v>
      </c>
      <c r="S37" s="680"/>
      <c r="T37" s="680"/>
      <c r="U37" s="680"/>
      <c r="V37" s="680"/>
      <c r="W37" s="680"/>
      <c r="X37" s="680"/>
      <c r="Y37" s="681"/>
      <c r="Z37" s="682">
        <v>3.1</v>
      </c>
      <c r="AA37" s="682"/>
      <c r="AB37" s="682"/>
      <c r="AC37" s="682"/>
      <c r="AD37" s="683" t="s">
        <v>135</v>
      </c>
      <c r="AE37" s="683"/>
      <c r="AF37" s="683"/>
      <c r="AG37" s="683"/>
      <c r="AH37" s="683"/>
      <c r="AI37" s="683"/>
      <c r="AJ37" s="683"/>
      <c r="AK37" s="683"/>
      <c r="AL37" s="684" t="s">
        <v>227</v>
      </c>
      <c r="AM37" s="685"/>
      <c r="AN37" s="685"/>
      <c r="AO37" s="686"/>
      <c r="AQ37" s="756" t="s">
        <v>329</v>
      </c>
      <c r="AR37" s="757"/>
      <c r="AS37" s="757"/>
      <c r="AT37" s="757"/>
      <c r="AU37" s="757"/>
      <c r="AV37" s="757"/>
      <c r="AW37" s="757"/>
      <c r="AX37" s="757"/>
      <c r="AY37" s="758"/>
      <c r="AZ37" s="679">
        <v>9439</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1121</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267560</v>
      </c>
      <c r="CS37" s="715"/>
      <c r="CT37" s="715"/>
      <c r="CU37" s="715"/>
      <c r="CV37" s="715"/>
      <c r="CW37" s="715"/>
      <c r="CX37" s="715"/>
      <c r="CY37" s="716"/>
      <c r="CZ37" s="684">
        <v>5.0999999999999996</v>
      </c>
      <c r="DA37" s="713"/>
      <c r="DB37" s="713"/>
      <c r="DC37" s="717"/>
      <c r="DD37" s="688">
        <v>267560</v>
      </c>
      <c r="DE37" s="715"/>
      <c r="DF37" s="715"/>
      <c r="DG37" s="715"/>
      <c r="DH37" s="715"/>
      <c r="DI37" s="715"/>
      <c r="DJ37" s="715"/>
      <c r="DK37" s="716"/>
      <c r="DL37" s="688">
        <v>243114</v>
      </c>
      <c r="DM37" s="715"/>
      <c r="DN37" s="715"/>
      <c r="DO37" s="715"/>
      <c r="DP37" s="715"/>
      <c r="DQ37" s="715"/>
      <c r="DR37" s="715"/>
      <c r="DS37" s="715"/>
      <c r="DT37" s="715"/>
      <c r="DU37" s="715"/>
      <c r="DV37" s="716"/>
      <c r="DW37" s="684">
        <v>9.1999999999999993</v>
      </c>
      <c r="DX37" s="713"/>
      <c r="DY37" s="713"/>
      <c r="DZ37" s="713"/>
      <c r="EA37" s="713"/>
      <c r="EB37" s="713"/>
      <c r="EC37" s="714"/>
    </row>
    <row r="38" spans="2:133" ht="11.25" customHeight="1" x14ac:dyDescent="0.15">
      <c r="B38" s="724" t="s">
        <v>332</v>
      </c>
      <c r="C38" s="725"/>
      <c r="D38" s="725"/>
      <c r="E38" s="725"/>
      <c r="F38" s="725"/>
      <c r="G38" s="725"/>
      <c r="H38" s="725"/>
      <c r="I38" s="725"/>
      <c r="J38" s="725"/>
      <c r="K38" s="725"/>
      <c r="L38" s="725"/>
      <c r="M38" s="725"/>
      <c r="N38" s="725"/>
      <c r="O38" s="725"/>
      <c r="P38" s="725"/>
      <c r="Q38" s="726"/>
      <c r="R38" s="759">
        <v>5755025</v>
      </c>
      <c r="S38" s="760"/>
      <c r="T38" s="760"/>
      <c r="U38" s="760"/>
      <c r="V38" s="760"/>
      <c r="W38" s="760"/>
      <c r="X38" s="760"/>
      <c r="Y38" s="761"/>
      <c r="Z38" s="762">
        <v>100</v>
      </c>
      <c r="AA38" s="762"/>
      <c r="AB38" s="762"/>
      <c r="AC38" s="762"/>
      <c r="AD38" s="763">
        <v>2478353</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t="s">
        <v>234</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1875</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504819</v>
      </c>
      <c r="CS38" s="680"/>
      <c r="CT38" s="680"/>
      <c r="CU38" s="680"/>
      <c r="CV38" s="680"/>
      <c r="CW38" s="680"/>
      <c r="CX38" s="680"/>
      <c r="CY38" s="681"/>
      <c r="CZ38" s="684">
        <v>9.6999999999999993</v>
      </c>
      <c r="DA38" s="713"/>
      <c r="DB38" s="713"/>
      <c r="DC38" s="717"/>
      <c r="DD38" s="688">
        <v>441057</v>
      </c>
      <c r="DE38" s="680"/>
      <c r="DF38" s="680"/>
      <c r="DG38" s="680"/>
      <c r="DH38" s="680"/>
      <c r="DI38" s="680"/>
      <c r="DJ38" s="680"/>
      <c r="DK38" s="681"/>
      <c r="DL38" s="688">
        <v>381432</v>
      </c>
      <c r="DM38" s="680"/>
      <c r="DN38" s="680"/>
      <c r="DO38" s="680"/>
      <c r="DP38" s="680"/>
      <c r="DQ38" s="680"/>
      <c r="DR38" s="680"/>
      <c r="DS38" s="680"/>
      <c r="DT38" s="680"/>
      <c r="DU38" s="680"/>
      <c r="DV38" s="681"/>
      <c r="DW38" s="684">
        <v>14.4</v>
      </c>
      <c r="DX38" s="713"/>
      <c r="DY38" s="713"/>
      <c r="DZ38" s="713"/>
      <c r="EA38" s="713"/>
      <c r="EB38" s="713"/>
      <c r="EC38" s="714"/>
    </row>
    <row r="39" spans="2:133" ht="11.25" customHeight="1" x14ac:dyDescent="0.15">
      <c r="AQ39" s="756" t="s">
        <v>336</v>
      </c>
      <c r="AR39" s="757"/>
      <c r="AS39" s="757"/>
      <c r="AT39" s="757"/>
      <c r="AU39" s="757"/>
      <c r="AV39" s="757"/>
      <c r="AW39" s="757"/>
      <c r="AX39" s="757"/>
      <c r="AY39" s="758"/>
      <c r="AZ39" s="679" t="s">
        <v>234</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117</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93031</v>
      </c>
      <c r="CS39" s="715"/>
      <c r="CT39" s="715"/>
      <c r="CU39" s="715"/>
      <c r="CV39" s="715"/>
      <c r="CW39" s="715"/>
      <c r="CX39" s="715"/>
      <c r="CY39" s="716"/>
      <c r="CZ39" s="684">
        <v>1.8</v>
      </c>
      <c r="DA39" s="713"/>
      <c r="DB39" s="713"/>
      <c r="DC39" s="717"/>
      <c r="DD39" s="688">
        <v>43413</v>
      </c>
      <c r="DE39" s="715"/>
      <c r="DF39" s="715"/>
      <c r="DG39" s="715"/>
      <c r="DH39" s="715"/>
      <c r="DI39" s="715"/>
      <c r="DJ39" s="715"/>
      <c r="DK39" s="716"/>
      <c r="DL39" s="688" t="s">
        <v>227</v>
      </c>
      <c r="DM39" s="715"/>
      <c r="DN39" s="715"/>
      <c r="DO39" s="715"/>
      <c r="DP39" s="715"/>
      <c r="DQ39" s="715"/>
      <c r="DR39" s="715"/>
      <c r="DS39" s="715"/>
      <c r="DT39" s="715"/>
      <c r="DU39" s="715"/>
      <c r="DV39" s="716"/>
      <c r="DW39" s="684" t="s">
        <v>234</v>
      </c>
      <c r="DX39" s="713"/>
      <c r="DY39" s="713"/>
      <c r="DZ39" s="713"/>
      <c r="EA39" s="713"/>
      <c r="EB39" s="713"/>
      <c r="EC39" s="714"/>
    </row>
    <row r="40" spans="2:133" ht="11.25" customHeight="1" x14ac:dyDescent="0.15">
      <c r="AQ40" s="756" t="s">
        <v>340</v>
      </c>
      <c r="AR40" s="757"/>
      <c r="AS40" s="757"/>
      <c r="AT40" s="757"/>
      <c r="AU40" s="757"/>
      <c r="AV40" s="757"/>
      <c r="AW40" s="757"/>
      <c r="AX40" s="757"/>
      <c r="AY40" s="758"/>
      <c r="AZ40" s="679">
        <v>84106</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227</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t="s">
        <v>234</v>
      </c>
      <c r="CS40" s="680"/>
      <c r="CT40" s="680"/>
      <c r="CU40" s="680"/>
      <c r="CV40" s="680"/>
      <c r="CW40" s="680"/>
      <c r="CX40" s="680"/>
      <c r="CY40" s="681"/>
      <c r="CZ40" s="684" t="s">
        <v>234</v>
      </c>
      <c r="DA40" s="713"/>
      <c r="DB40" s="713"/>
      <c r="DC40" s="717"/>
      <c r="DD40" s="688" t="s">
        <v>234</v>
      </c>
      <c r="DE40" s="680"/>
      <c r="DF40" s="680"/>
      <c r="DG40" s="680"/>
      <c r="DH40" s="680"/>
      <c r="DI40" s="680"/>
      <c r="DJ40" s="680"/>
      <c r="DK40" s="681"/>
      <c r="DL40" s="688" t="s">
        <v>234</v>
      </c>
      <c r="DM40" s="680"/>
      <c r="DN40" s="680"/>
      <c r="DO40" s="680"/>
      <c r="DP40" s="680"/>
      <c r="DQ40" s="680"/>
      <c r="DR40" s="680"/>
      <c r="DS40" s="680"/>
      <c r="DT40" s="680"/>
      <c r="DU40" s="680"/>
      <c r="DV40" s="681"/>
      <c r="DW40" s="684" t="s">
        <v>234</v>
      </c>
      <c r="DX40" s="713"/>
      <c r="DY40" s="713"/>
      <c r="DZ40" s="713"/>
      <c r="EA40" s="713"/>
      <c r="EB40" s="713"/>
      <c r="EC40" s="714"/>
    </row>
    <row r="41" spans="2:133" ht="11.25" customHeight="1" x14ac:dyDescent="0.15">
      <c r="AQ41" s="766" t="s">
        <v>343</v>
      </c>
      <c r="AR41" s="767"/>
      <c r="AS41" s="767"/>
      <c r="AT41" s="767"/>
      <c r="AU41" s="767"/>
      <c r="AV41" s="767"/>
      <c r="AW41" s="767"/>
      <c r="AX41" s="767"/>
      <c r="AY41" s="768"/>
      <c r="AZ41" s="759">
        <v>286666</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392</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234</v>
      </c>
      <c r="CS41" s="715"/>
      <c r="CT41" s="715"/>
      <c r="CU41" s="715"/>
      <c r="CV41" s="715"/>
      <c r="CW41" s="715"/>
      <c r="CX41" s="715"/>
      <c r="CY41" s="716"/>
      <c r="CZ41" s="684" t="s">
        <v>234</v>
      </c>
      <c r="DA41" s="713"/>
      <c r="DB41" s="713"/>
      <c r="DC41" s="717"/>
      <c r="DD41" s="688" t="s">
        <v>234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1247811</v>
      </c>
      <c r="CS42" s="680"/>
      <c r="CT42" s="680"/>
      <c r="CU42" s="680"/>
      <c r="CV42" s="680"/>
      <c r="CW42" s="680"/>
      <c r="CX42" s="680"/>
      <c r="CY42" s="681"/>
      <c r="CZ42" s="684">
        <v>23.9</v>
      </c>
      <c r="DA42" s="685"/>
      <c r="DB42" s="685"/>
      <c r="DC42" s="780"/>
      <c r="DD42" s="688">
        <v>232110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30665</v>
      </c>
      <c r="CS43" s="715"/>
      <c r="CT43" s="715"/>
      <c r="CU43" s="715"/>
      <c r="CV43" s="715"/>
      <c r="CW43" s="715"/>
      <c r="CX43" s="715"/>
      <c r="CY43" s="716"/>
      <c r="CZ43" s="684">
        <v>0.6</v>
      </c>
      <c r="DA43" s="713"/>
      <c r="DB43" s="713"/>
      <c r="DC43" s="717"/>
      <c r="DD43" s="688">
        <v>24717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350</v>
      </c>
      <c r="CD44" s="791" t="s">
        <v>301</v>
      </c>
      <c r="CE44" s="792"/>
      <c r="CF44" s="676" t="s">
        <v>351</v>
      </c>
      <c r="CG44" s="677"/>
      <c r="CH44" s="677"/>
      <c r="CI44" s="677"/>
      <c r="CJ44" s="677"/>
      <c r="CK44" s="677"/>
      <c r="CL44" s="677"/>
      <c r="CM44" s="677"/>
      <c r="CN44" s="677"/>
      <c r="CO44" s="677"/>
      <c r="CP44" s="677"/>
      <c r="CQ44" s="678"/>
      <c r="CR44" s="679">
        <v>744530</v>
      </c>
      <c r="CS44" s="680"/>
      <c r="CT44" s="680"/>
      <c r="CU44" s="680"/>
      <c r="CV44" s="680"/>
      <c r="CW44" s="680"/>
      <c r="CX44" s="680"/>
      <c r="CY44" s="681"/>
      <c r="CZ44" s="684">
        <v>14.3</v>
      </c>
      <c r="DA44" s="685"/>
      <c r="DB44" s="685"/>
      <c r="DC44" s="780"/>
      <c r="DD44" s="688">
        <v>225193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352</v>
      </c>
      <c r="CG45" s="677"/>
      <c r="CH45" s="677"/>
      <c r="CI45" s="677"/>
      <c r="CJ45" s="677"/>
      <c r="CK45" s="677"/>
      <c r="CL45" s="677"/>
      <c r="CM45" s="677"/>
      <c r="CN45" s="677"/>
      <c r="CO45" s="677"/>
      <c r="CP45" s="677"/>
      <c r="CQ45" s="678"/>
      <c r="CR45" s="679">
        <v>315249</v>
      </c>
      <c r="CS45" s="715"/>
      <c r="CT45" s="715"/>
      <c r="CU45" s="715"/>
      <c r="CV45" s="715"/>
      <c r="CW45" s="715"/>
      <c r="CX45" s="715"/>
      <c r="CY45" s="716"/>
      <c r="CZ45" s="684">
        <v>6</v>
      </c>
      <c r="DA45" s="713"/>
      <c r="DB45" s="713"/>
      <c r="DC45" s="717"/>
      <c r="DD45" s="688">
        <v>40022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353</v>
      </c>
      <c r="CG46" s="677"/>
      <c r="CH46" s="677"/>
      <c r="CI46" s="677"/>
      <c r="CJ46" s="677"/>
      <c r="CK46" s="677"/>
      <c r="CL46" s="677"/>
      <c r="CM46" s="677"/>
      <c r="CN46" s="677"/>
      <c r="CO46" s="677"/>
      <c r="CP46" s="677"/>
      <c r="CQ46" s="678"/>
      <c r="CR46" s="679">
        <v>381740</v>
      </c>
      <c r="CS46" s="680"/>
      <c r="CT46" s="680"/>
      <c r="CU46" s="680"/>
      <c r="CV46" s="680"/>
      <c r="CW46" s="680"/>
      <c r="CX46" s="680"/>
      <c r="CY46" s="681"/>
      <c r="CZ46" s="684">
        <v>7.3</v>
      </c>
      <c r="DA46" s="685"/>
      <c r="DB46" s="685"/>
      <c r="DC46" s="780"/>
      <c r="DD46" s="688">
        <v>137630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354</v>
      </c>
      <c r="CG47" s="677"/>
      <c r="CH47" s="677"/>
      <c r="CI47" s="677"/>
      <c r="CJ47" s="677"/>
      <c r="CK47" s="677"/>
      <c r="CL47" s="677"/>
      <c r="CM47" s="677"/>
      <c r="CN47" s="677"/>
      <c r="CO47" s="677"/>
      <c r="CP47" s="677"/>
      <c r="CQ47" s="678"/>
      <c r="CR47" s="679">
        <v>503281</v>
      </c>
      <c r="CS47" s="715"/>
      <c r="CT47" s="715"/>
      <c r="CU47" s="715"/>
      <c r="CV47" s="715"/>
      <c r="CW47" s="715"/>
      <c r="CX47" s="715"/>
      <c r="CY47" s="716"/>
      <c r="CZ47" s="684">
        <v>9.6</v>
      </c>
      <c r="DA47" s="713"/>
      <c r="DB47" s="713"/>
      <c r="DC47" s="717"/>
      <c r="DD47" s="688">
        <v>6917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355</v>
      </c>
      <c r="CG48" s="677"/>
      <c r="CH48" s="677"/>
      <c r="CI48" s="677"/>
      <c r="CJ48" s="677"/>
      <c r="CK48" s="677"/>
      <c r="CL48" s="677"/>
      <c r="CM48" s="677"/>
      <c r="CN48" s="677"/>
      <c r="CO48" s="677"/>
      <c r="CP48" s="677"/>
      <c r="CQ48" s="678"/>
      <c r="CR48" s="679" t="s">
        <v>227</v>
      </c>
      <c r="CS48" s="680"/>
      <c r="CT48" s="680"/>
      <c r="CU48" s="680"/>
      <c r="CV48" s="680"/>
      <c r="CW48" s="680"/>
      <c r="CX48" s="680"/>
      <c r="CY48" s="681"/>
      <c r="CZ48" s="684" t="s">
        <v>234</v>
      </c>
      <c r="DA48" s="685"/>
      <c r="DB48" s="685"/>
      <c r="DC48" s="780"/>
      <c r="DD48" s="688" t="s">
        <v>227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5222331</v>
      </c>
      <c r="CS49" s="749"/>
      <c r="CT49" s="749"/>
      <c r="CU49" s="749"/>
      <c r="CV49" s="749"/>
      <c r="CW49" s="749"/>
      <c r="CX49" s="749"/>
      <c r="CY49" s="781"/>
      <c r="CZ49" s="764">
        <v>100</v>
      </c>
      <c r="DA49" s="782"/>
      <c r="DB49" s="782"/>
      <c r="DC49" s="783"/>
      <c r="DD49" s="784">
        <v>2967688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D6Qbi4k9WLAFkVip+RRvduL2EEMMM/O69yQj5s2k9zCX3FCrxX4GbCDodx2W19kFiSZIei5K9iFs+b+0D5q+uw==" saltValue="Ja1PzuwaYD8CwCYRYCg7m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379</v>
      </c>
      <c r="C7" s="812"/>
      <c r="D7" s="812"/>
      <c r="E7" s="812"/>
      <c r="F7" s="812"/>
      <c r="G7" s="812"/>
      <c r="H7" s="812"/>
      <c r="I7" s="812"/>
      <c r="J7" s="812"/>
      <c r="K7" s="812"/>
      <c r="L7" s="812"/>
      <c r="M7" s="812"/>
      <c r="N7" s="812"/>
      <c r="O7" s="812"/>
      <c r="P7" s="813"/>
      <c r="Q7" s="814">
        <v>5748</v>
      </c>
      <c r="R7" s="815"/>
      <c r="S7" s="815"/>
      <c r="T7" s="815"/>
      <c r="U7" s="815"/>
      <c r="V7" s="815">
        <v>5216</v>
      </c>
      <c r="W7" s="815"/>
      <c r="X7" s="815"/>
      <c r="Y7" s="815"/>
      <c r="Z7" s="815"/>
      <c r="AA7" s="815">
        <v>532</v>
      </c>
      <c r="AB7" s="815"/>
      <c r="AC7" s="815"/>
      <c r="AD7" s="815"/>
      <c r="AE7" s="816"/>
      <c r="AF7" s="817">
        <v>43</v>
      </c>
      <c r="AG7" s="818"/>
      <c r="AH7" s="818"/>
      <c r="AI7" s="818"/>
      <c r="AJ7" s="819"/>
      <c r="AK7" s="854">
        <v>0</v>
      </c>
      <c r="AL7" s="855"/>
      <c r="AM7" s="855"/>
      <c r="AN7" s="855"/>
      <c r="AO7" s="855"/>
      <c r="AP7" s="855">
        <v>7095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380</v>
      </c>
      <c r="C8" s="836"/>
      <c r="D8" s="836"/>
      <c r="E8" s="836"/>
      <c r="F8" s="836"/>
      <c r="G8" s="836"/>
      <c r="H8" s="836"/>
      <c r="I8" s="836"/>
      <c r="J8" s="836"/>
      <c r="K8" s="836"/>
      <c r="L8" s="836"/>
      <c r="M8" s="836"/>
      <c r="N8" s="836"/>
      <c r="O8" s="836"/>
      <c r="P8" s="837"/>
      <c r="Q8" s="838">
        <v>0</v>
      </c>
      <c r="R8" s="839"/>
      <c r="S8" s="839"/>
      <c r="T8" s="839"/>
      <c r="U8" s="839"/>
      <c r="V8" s="839">
        <v>0</v>
      </c>
      <c r="W8" s="839"/>
      <c r="X8" s="839"/>
      <c r="Y8" s="839"/>
      <c r="Z8" s="839"/>
      <c r="AA8" s="839">
        <v>0</v>
      </c>
      <c r="AB8" s="839"/>
      <c r="AC8" s="839"/>
      <c r="AD8" s="839"/>
      <c r="AE8" s="840"/>
      <c r="AF8" s="841">
        <v>0</v>
      </c>
      <c r="AG8" s="842"/>
      <c r="AH8" s="842"/>
      <c r="AI8" s="842"/>
      <c r="AJ8" s="843"/>
      <c r="AK8" s="844">
        <v>0</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43</v>
      </c>
      <c r="AG23" s="874"/>
      <c r="AH23" s="874"/>
      <c r="AI23" s="874"/>
      <c r="AJ23" s="877"/>
      <c r="AK23" s="878"/>
      <c r="AL23" s="879"/>
      <c r="AM23" s="879"/>
      <c r="AN23" s="879"/>
      <c r="AO23" s="879"/>
      <c r="AP23" s="874"/>
      <c r="AQ23" s="874"/>
      <c r="AR23" s="874"/>
      <c r="AS23" s="874"/>
      <c r="AT23" s="874"/>
      <c r="AU23" s="880"/>
      <c r="AV23" s="880"/>
      <c r="AW23" s="880"/>
      <c r="AX23" s="880"/>
      <c r="AY23" s="881"/>
      <c r="AZ23" s="889" t="s">
        <v>227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362</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394</v>
      </c>
      <c r="C28" s="812"/>
      <c r="D28" s="812"/>
      <c r="E28" s="812"/>
      <c r="F28" s="812"/>
      <c r="G28" s="812"/>
      <c r="H28" s="812"/>
      <c r="I28" s="812"/>
      <c r="J28" s="812"/>
      <c r="K28" s="812"/>
      <c r="L28" s="812"/>
      <c r="M28" s="812"/>
      <c r="N28" s="812"/>
      <c r="O28" s="812"/>
      <c r="P28" s="813"/>
      <c r="Q28" s="902">
        <v>1198</v>
      </c>
      <c r="R28" s="903"/>
      <c r="S28" s="903"/>
      <c r="T28" s="903"/>
      <c r="U28" s="903"/>
      <c r="V28" s="903">
        <v>1030</v>
      </c>
      <c r="W28" s="903"/>
      <c r="X28" s="903"/>
      <c r="Y28" s="903"/>
      <c r="Z28" s="903"/>
      <c r="AA28" s="903">
        <v>168</v>
      </c>
      <c r="AB28" s="903"/>
      <c r="AC28" s="903"/>
      <c r="AD28" s="903"/>
      <c r="AE28" s="904"/>
      <c r="AF28" s="905">
        <v>168</v>
      </c>
      <c r="AG28" s="903"/>
      <c r="AH28" s="903"/>
      <c r="AI28" s="903"/>
      <c r="AJ28" s="906"/>
      <c r="AK28" s="907">
        <v>84</v>
      </c>
      <c r="AL28" s="898"/>
      <c r="AM28" s="898"/>
      <c r="AN28" s="898"/>
      <c r="AO28" s="898"/>
      <c r="AP28" s="898" t="s">
        <v>565</v>
      </c>
      <c r="AQ28" s="898"/>
      <c r="AR28" s="898"/>
      <c r="AS28" s="898"/>
      <c r="AT28" s="898"/>
      <c r="AU28" s="898" t="s">
        <v>565</v>
      </c>
      <c r="AV28" s="898"/>
      <c r="AW28" s="898"/>
      <c r="AX28" s="898"/>
      <c r="AY28" s="898"/>
      <c r="AZ28" s="899" t="s">
        <v>565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395</v>
      </c>
      <c r="C29" s="836"/>
      <c r="D29" s="836"/>
      <c r="E29" s="836"/>
      <c r="F29" s="836"/>
      <c r="G29" s="836"/>
      <c r="H29" s="836"/>
      <c r="I29" s="836"/>
      <c r="J29" s="836"/>
      <c r="K29" s="836"/>
      <c r="L29" s="836"/>
      <c r="M29" s="836"/>
      <c r="N29" s="836"/>
      <c r="O29" s="836"/>
      <c r="P29" s="837"/>
      <c r="Q29" s="838">
        <v>895</v>
      </c>
      <c r="R29" s="839"/>
      <c r="S29" s="839"/>
      <c r="T29" s="839"/>
      <c r="U29" s="839"/>
      <c r="V29" s="839">
        <v>819</v>
      </c>
      <c r="W29" s="839"/>
      <c r="X29" s="839"/>
      <c r="Y29" s="839"/>
      <c r="Z29" s="839"/>
      <c r="AA29" s="839">
        <v>77</v>
      </c>
      <c r="AB29" s="839"/>
      <c r="AC29" s="839"/>
      <c r="AD29" s="839"/>
      <c r="AE29" s="840"/>
      <c r="AF29" s="841">
        <v>77</v>
      </c>
      <c r="AG29" s="842"/>
      <c r="AH29" s="842"/>
      <c r="AI29" s="842"/>
      <c r="AJ29" s="843"/>
      <c r="AK29" s="910">
        <v>124</v>
      </c>
      <c r="AL29" s="911"/>
      <c r="AM29" s="911"/>
      <c r="AN29" s="911"/>
      <c r="AO29" s="911"/>
      <c r="AP29" s="911" t="s">
        <v>565</v>
      </c>
      <c r="AQ29" s="911"/>
      <c r="AR29" s="911"/>
      <c r="AS29" s="911"/>
      <c r="AT29" s="911"/>
      <c r="AU29" s="911" t="s">
        <v>565</v>
      </c>
      <c r="AV29" s="911"/>
      <c r="AW29" s="911"/>
      <c r="AX29" s="911"/>
      <c r="AY29" s="911"/>
      <c r="AZ29" s="912" t="s">
        <v>565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396</v>
      </c>
      <c r="C30" s="836"/>
      <c r="D30" s="836"/>
      <c r="E30" s="836"/>
      <c r="F30" s="836"/>
      <c r="G30" s="836"/>
      <c r="H30" s="836"/>
      <c r="I30" s="836"/>
      <c r="J30" s="836"/>
      <c r="K30" s="836"/>
      <c r="L30" s="836"/>
      <c r="M30" s="836"/>
      <c r="N30" s="836"/>
      <c r="O30" s="836"/>
      <c r="P30" s="837"/>
      <c r="Q30" s="838">
        <v>125</v>
      </c>
      <c r="R30" s="839"/>
      <c r="S30" s="839"/>
      <c r="T30" s="839"/>
      <c r="U30" s="839"/>
      <c r="V30" s="839">
        <v>120</v>
      </c>
      <c r="W30" s="839"/>
      <c r="X30" s="839"/>
      <c r="Y30" s="839"/>
      <c r="Z30" s="839"/>
      <c r="AA30" s="839">
        <v>5</v>
      </c>
      <c r="AB30" s="839"/>
      <c r="AC30" s="839"/>
      <c r="AD30" s="839"/>
      <c r="AE30" s="840"/>
      <c r="AF30" s="841">
        <v>5</v>
      </c>
      <c r="AG30" s="842"/>
      <c r="AH30" s="842"/>
      <c r="AI30" s="842"/>
      <c r="AJ30" s="843"/>
      <c r="AK30" s="910">
        <v>35</v>
      </c>
      <c r="AL30" s="911"/>
      <c r="AM30" s="911"/>
      <c r="AN30" s="911"/>
      <c r="AO30" s="911"/>
      <c r="AP30" s="911" t="s">
        <v>565</v>
      </c>
      <c r="AQ30" s="911"/>
      <c r="AR30" s="911"/>
      <c r="AS30" s="911"/>
      <c r="AT30" s="911"/>
      <c r="AU30" s="911" t="s">
        <v>565</v>
      </c>
      <c r="AV30" s="911"/>
      <c r="AW30" s="911"/>
      <c r="AX30" s="911"/>
      <c r="AY30" s="911"/>
      <c r="AZ30" s="912" t="s">
        <v>565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397</v>
      </c>
      <c r="C31" s="836"/>
      <c r="D31" s="836"/>
      <c r="E31" s="836"/>
      <c r="F31" s="836"/>
      <c r="G31" s="836"/>
      <c r="H31" s="836"/>
      <c r="I31" s="836"/>
      <c r="J31" s="836"/>
      <c r="K31" s="836"/>
      <c r="L31" s="836"/>
      <c r="M31" s="836"/>
      <c r="N31" s="836"/>
      <c r="O31" s="836"/>
      <c r="P31" s="837"/>
      <c r="Q31" s="838">
        <v>766</v>
      </c>
      <c r="R31" s="839"/>
      <c r="S31" s="839"/>
      <c r="T31" s="839"/>
      <c r="U31" s="839"/>
      <c r="V31" s="839">
        <v>732</v>
      </c>
      <c r="W31" s="839"/>
      <c r="X31" s="839"/>
      <c r="Y31" s="839"/>
      <c r="Z31" s="839"/>
      <c r="AA31" s="839">
        <v>34</v>
      </c>
      <c r="AB31" s="839"/>
      <c r="AC31" s="839"/>
      <c r="AD31" s="839"/>
      <c r="AE31" s="840"/>
      <c r="AF31" s="841">
        <v>21</v>
      </c>
      <c r="AG31" s="842"/>
      <c r="AH31" s="842"/>
      <c r="AI31" s="842"/>
      <c r="AJ31" s="843"/>
      <c r="AK31" s="910">
        <v>125</v>
      </c>
      <c r="AL31" s="911"/>
      <c r="AM31" s="911"/>
      <c r="AN31" s="911"/>
      <c r="AO31" s="911"/>
      <c r="AP31" s="911">
        <v>3419</v>
      </c>
      <c r="AQ31" s="911"/>
      <c r="AR31" s="911"/>
      <c r="AS31" s="911"/>
      <c r="AT31" s="911"/>
      <c r="AU31" s="911">
        <v>113</v>
      </c>
      <c r="AV31" s="911"/>
      <c r="AW31" s="911"/>
      <c r="AX31" s="911"/>
      <c r="AY31" s="911"/>
      <c r="AZ31" s="912" t="s">
        <v>565</v>
      </c>
      <c r="BA31" s="912"/>
      <c r="BB31" s="912"/>
      <c r="BC31" s="912"/>
      <c r="BD31" s="912"/>
      <c r="BE31" s="908" t="s">
        <v>398</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399</v>
      </c>
      <c r="C32" s="836"/>
      <c r="D32" s="836"/>
      <c r="E32" s="836"/>
      <c r="F32" s="836"/>
      <c r="G32" s="836"/>
      <c r="H32" s="836"/>
      <c r="I32" s="836"/>
      <c r="J32" s="836"/>
      <c r="K32" s="836"/>
      <c r="L32" s="836"/>
      <c r="M32" s="836"/>
      <c r="N32" s="836"/>
      <c r="O32" s="836"/>
      <c r="P32" s="837"/>
      <c r="Q32" s="838">
        <v>20</v>
      </c>
      <c r="R32" s="839"/>
      <c r="S32" s="839"/>
      <c r="T32" s="839"/>
      <c r="U32" s="839"/>
      <c r="V32" s="839">
        <v>19</v>
      </c>
      <c r="W32" s="839"/>
      <c r="X32" s="839"/>
      <c r="Y32" s="839"/>
      <c r="Z32" s="839"/>
      <c r="AA32" s="839">
        <v>1</v>
      </c>
      <c r="AB32" s="839"/>
      <c r="AC32" s="839"/>
      <c r="AD32" s="839"/>
      <c r="AE32" s="840"/>
      <c r="AF32" s="841">
        <v>1</v>
      </c>
      <c r="AG32" s="842"/>
      <c r="AH32" s="842"/>
      <c r="AI32" s="842"/>
      <c r="AJ32" s="843"/>
      <c r="AK32" s="910">
        <v>9</v>
      </c>
      <c r="AL32" s="911"/>
      <c r="AM32" s="911"/>
      <c r="AN32" s="911"/>
      <c r="AO32" s="911"/>
      <c r="AP32" s="911">
        <v>150</v>
      </c>
      <c r="AQ32" s="911"/>
      <c r="AR32" s="911"/>
      <c r="AS32" s="911"/>
      <c r="AT32" s="911"/>
      <c r="AU32" s="911">
        <v>0</v>
      </c>
      <c r="AV32" s="911"/>
      <c r="AW32" s="911"/>
      <c r="AX32" s="911"/>
      <c r="AY32" s="911"/>
      <c r="AZ32" s="912" t="s">
        <v>565</v>
      </c>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271</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227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404</v>
      </c>
      <c r="B66" s="821"/>
      <c r="C66" s="821"/>
      <c r="D66" s="821"/>
      <c r="E66" s="821"/>
      <c r="F66" s="821"/>
      <c r="G66" s="821"/>
      <c r="H66" s="821"/>
      <c r="I66" s="821"/>
      <c r="J66" s="821"/>
      <c r="K66" s="821"/>
      <c r="L66" s="821"/>
      <c r="M66" s="821"/>
      <c r="N66" s="821"/>
      <c r="O66" s="821"/>
      <c r="P66" s="822"/>
      <c r="Q66" s="797" t="s">
        <v>386</v>
      </c>
      <c r="R66" s="798"/>
      <c r="S66" s="798"/>
      <c r="T66" s="798"/>
      <c r="U66" s="799"/>
      <c r="V66" s="797" t="s">
        <v>405</v>
      </c>
      <c r="W66" s="798"/>
      <c r="X66" s="798"/>
      <c r="Y66" s="798"/>
      <c r="Z66" s="799"/>
      <c r="AA66" s="797" t="s">
        <v>388</v>
      </c>
      <c r="AB66" s="798"/>
      <c r="AC66" s="798"/>
      <c r="AD66" s="798"/>
      <c r="AE66" s="799"/>
      <c r="AF66" s="932" t="s">
        <v>389</v>
      </c>
      <c r="AG66" s="893"/>
      <c r="AH66" s="893"/>
      <c r="AI66" s="893"/>
      <c r="AJ66" s="933"/>
      <c r="AK66" s="797" t="s">
        <v>390</v>
      </c>
      <c r="AL66" s="821"/>
      <c r="AM66" s="821"/>
      <c r="AN66" s="821"/>
      <c r="AO66" s="822"/>
      <c r="AP66" s="797" t="s">
        <v>391</v>
      </c>
      <c r="AQ66" s="798"/>
      <c r="AR66" s="798"/>
      <c r="AS66" s="798"/>
      <c r="AT66" s="799"/>
      <c r="AU66" s="797" t="s">
        <v>406</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566</v>
      </c>
      <c r="C68" s="950"/>
      <c r="D68" s="950"/>
      <c r="E68" s="950"/>
      <c r="F68" s="950"/>
      <c r="G68" s="950"/>
      <c r="H68" s="950"/>
      <c r="I68" s="950"/>
      <c r="J68" s="950"/>
      <c r="K68" s="950"/>
      <c r="L68" s="950"/>
      <c r="M68" s="950"/>
      <c r="N68" s="950"/>
      <c r="O68" s="950"/>
      <c r="P68" s="951"/>
      <c r="Q68" s="952">
        <v>8889</v>
      </c>
      <c r="R68" s="946"/>
      <c r="S68" s="946"/>
      <c r="T68" s="946"/>
      <c r="U68" s="946"/>
      <c r="V68" s="946">
        <v>7475</v>
      </c>
      <c r="W68" s="946"/>
      <c r="X68" s="946"/>
      <c r="Y68" s="946"/>
      <c r="Z68" s="946"/>
      <c r="AA68" s="946">
        <v>1414</v>
      </c>
      <c r="AB68" s="946"/>
      <c r="AC68" s="946"/>
      <c r="AD68" s="946"/>
      <c r="AE68" s="946"/>
      <c r="AF68" s="946">
        <v>1414</v>
      </c>
      <c r="AG68" s="946"/>
      <c r="AH68" s="946"/>
      <c r="AI68" s="946"/>
      <c r="AJ68" s="946"/>
      <c r="AK68" s="946">
        <v>523</v>
      </c>
      <c r="AL68" s="946"/>
      <c r="AM68" s="946"/>
      <c r="AN68" s="946"/>
      <c r="AO68" s="946"/>
      <c r="AP68" s="946" t="s">
        <v>579</v>
      </c>
      <c r="AQ68" s="946"/>
      <c r="AR68" s="946"/>
      <c r="AS68" s="946"/>
      <c r="AT68" s="946"/>
      <c r="AU68" s="946" t="s">
        <v>579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567</v>
      </c>
      <c r="C69" s="954"/>
      <c r="D69" s="954"/>
      <c r="E69" s="954"/>
      <c r="F69" s="954"/>
      <c r="G69" s="954"/>
      <c r="H69" s="954"/>
      <c r="I69" s="954"/>
      <c r="J69" s="954"/>
      <c r="K69" s="954"/>
      <c r="L69" s="954"/>
      <c r="M69" s="954"/>
      <c r="N69" s="954"/>
      <c r="O69" s="954"/>
      <c r="P69" s="955"/>
      <c r="Q69" s="956">
        <v>231</v>
      </c>
      <c r="R69" s="911"/>
      <c r="S69" s="911"/>
      <c r="T69" s="911"/>
      <c r="U69" s="911"/>
      <c r="V69" s="911">
        <v>214</v>
      </c>
      <c r="W69" s="911"/>
      <c r="X69" s="911"/>
      <c r="Y69" s="911"/>
      <c r="Z69" s="911"/>
      <c r="AA69" s="911">
        <v>17</v>
      </c>
      <c r="AB69" s="911"/>
      <c r="AC69" s="911"/>
      <c r="AD69" s="911"/>
      <c r="AE69" s="911"/>
      <c r="AF69" s="911">
        <v>17</v>
      </c>
      <c r="AG69" s="911"/>
      <c r="AH69" s="911"/>
      <c r="AI69" s="911"/>
      <c r="AJ69" s="911"/>
      <c r="AK69" s="911">
        <v>10</v>
      </c>
      <c r="AL69" s="911"/>
      <c r="AM69" s="911"/>
      <c r="AN69" s="911"/>
      <c r="AO69" s="911"/>
      <c r="AP69" s="911" t="s">
        <v>579</v>
      </c>
      <c r="AQ69" s="911"/>
      <c r="AR69" s="911"/>
      <c r="AS69" s="911"/>
      <c r="AT69" s="911"/>
      <c r="AU69" s="911" t="s">
        <v>579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568</v>
      </c>
      <c r="C70" s="954"/>
      <c r="D70" s="954"/>
      <c r="E70" s="954"/>
      <c r="F70" s="954"/>
      <c r="G70" s="954"/>
      <c r="H70" s="954"/>
      <c r="I70" s="954"/>
      <c r="J70" s="954"/>
      <c r="K70" s="954"/>
      <c r="L70" s="954"/>
      <c r="M70" s="954"/>
      <c r="N70" s="954"/>
      <c r="O70" s="954"/>
      <c r="P70" s="955"/>
      <c r="Q70" s="956">
        <v>612</v>
      </c>
      <c r="R70" s="911"/>
      <c r="S70" s="911"/>
      <c r="T70" s="911"/>
      <c r="U70" s="911"/>
      <c r="V70" s="911">
        <v>570</v>
      </c>
      <c r="W70" s="911"/>
      <c r="X70" s="911"/>
      <c r="Y70" s="911"/>
      <c r="Z70" s="911"/>
      <c r="AA70" s="911">
        <v>42</v>
      </c>
      <c r="AB70" s="911"/>
      <c r="AC70" s="911"/>
      <c r="AD70" s="911"/>
      <c r="AE70" s="911"/>
      <c r="AF70" s="911">
        <v>42</v>
      </c>
      <c r="AG70" s="911"/>
      <c r="AH70" s="911"/>
      <c r="AI70" s="911"/>
      <c r="AJ70" s="911"/>
      <c r="AK70" s="911" t="s">
        <v>579</v>
      </c>
      <c r="AL70" s="911"/>
      <c r="AM70" s="911"/>
      <c r="AN70" s="911"/>
      <c r="AO70" s="911"/>
      <c r="AP70" s="911">
        <v>60</v>
      </c>
      <c r="AQ70" s="911"/>
      <c r="AR70" s="911"/>
      <c r="AS70" s="911"/>
      <c r="AT70" s="911"/>
      <c r="AU70" s="911">
        <v>14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569</v>
      </c>
      <c r="C71" s="954"/>
      <c r="D71" s="954"/>
      <c r="E71" s="954"/>
      <c r="F71" s="954"/>
      <c r="G71" s="954"/>
      <c r="H71" s="954"/>
      <c r="I71" s="954"/>
      <c r="J71" s="954"/>
      <c r="K71" s="954"/>
      <c r="L71" s="954"/>
      <c r="M71" s="954"/>
      <c r="N71" s="954"/>
      <c r="O71" s="954"/>
      <c r="P71" s="955"/>
      <c r="Q71" s="956">
        <v>913</v>
      </c>
      <c r="R71" s="911"/>
      <c r="S71" s="911"/>
      <c r="T71" s="911"/>
      <c r="U71" s="911"/>
      <c r="V71" s="911">
        <v>899</v>
      </c>
      <c r="W71" s="911"/>
      <c r="X71" s="911"/>
      <c r="Y71" s="911"/>
      <c r="Z71" s="911"/>
      <c r="AA71" s="911">
        <v>14</v>
      </c>
      <c r="AB71" s="911"/>
      <c r="AC71" s="911"/>
      <c r="AD71" s="911"/>
      <c r="AE71" s="911"/>
      <c r="AF71" s="911">
        <v>14</v>
      </c>
      <c r="AG71" s="911"/>
      <c r="AH71" s="911"/>
      <c r="AI71" s="911"/>
      <c r="AJ71" s="911"/>
      <c r="AK71" s="911">
        <v>60</v>
      </c>
      <c r="AL71" s="911"/>
      <c r="AM71" s="911"/>
      <c r="AN71" s="911"/>
      <c r="AO71" s="911"/>
      <c r="AP71" s="911">
        <v>1044</v>
      </c>
      <c r="AQ71" s="911"/>
      <c r="AR71" s="911"/>
      <c r="AS71" s="911"/>
      <c r="AT71" s="911"/>
      <c r="AU71" s="911">
        <v>78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570</v>
      </c>
      <c r="C72" s="954"/>
      <c r="D72" s="954"/>
      <c r="E72" s="954"/>
      <c r="F72" s="954"/>
      <c r="G72" s="954"/>
      <c r="H72" s="954"/>
      <c r="I72" s="954"/>
      <c r="J72" s="954"/>
      <c r="K72" s="954"/>
      <c r="L72" s="954"/>
      <c r="M72" s="954"/>
      <c r="N72" s="954"/>
      <c r="O72" s="954"/>
      <c r="P72" s="955"/>
      <c r="Q72" s="956">
        <v>88</v>
      </c>
      <c r="R72" s="911"/>
      <c r="S72" s="911"/>
      <c r="T72" s="911"/>
      <c r="U72" s="911"/>
      <c r="V72" s="911">
        <v>82</v>
      </c>
      <c r="W72" s="911"/>
      <c r="X72" s="911"/>
      <c r="Y72" s="911"/>
      <c r="Z72" s="911"/>
      <c r="AA72" s="911">
        <v>6</v>
      </c>
      <c r="AB72" s="911"/>
      <c r="AC72" s="911"/>
      <c r="AD72" s="911"/>
      <c r="AE72" s="911"/>
      <c r="AF72" s="911">
        <v>6</v>
      </c>
      <c r="AG72" s="911"/>
      <c r="AH72" s="911"/>
      <c r="AI72" s="911"/>
      <c r="AJ72" s="911"/>
      <c r="AK72" s="911" t="s">
        <v>579</v>
      </c>
      <c r="AL72" s="911"/>
      <c r="AM72" s="911"/>
      <c r="AN72" s="911"/>
      <c r="AO72" s="911"/>
      <c r="AP72" s="911" t="s">
        <v>579</v>
      </c>
      <c r="AQ72" s="911"/>
      <c r="AR72" s="911"/>
      <c r="AS72" s="911"/>
      <c r="AT72" s="911"/>
      <c r="AU72" s="911" t="s">
        <v>579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571</v>
      </c>
      <c r="C73" s="954"/>
      <c r="D73" s="954"/>
      <c r="E73" s="954"/>
      <c r="F73" s="954"/>
      <c r="G73" s="954"/>
      <c r="H73" s="954"/>
      <c r="I73" s="954"/>
      <c r="J73" s="954"/>
      <c r="K73" s="954"/>
      <c r="L73" s="954"/>
      <c r="M73" s="954"/>
      <c r="N73" s="954"/>
      <c r="O73" s="954"/>
      <c r="P73" s="955"/>
      <c r="Q73" s="956">
        <v>300</v>
      </c>
      <c r="R73" s="911"/>
      <c r="S73" s="911"/>
      <c r="T73" s="911"/>
      <c r="U73" s="911"/>
      <c r="V73" s="911">
        <v>25</v>
      </c>
      <c r="W73" s="911"/>
      <c r="X73" s="911"/>
      <c r="Y73" s="911"/>
      <c r="Z73" s="911"/>
      <c r="AA73" s="911">
        <v>46</v>
      </c>
      <c r="AB73" s="911"/>
      <c r="AC73" s="911"/>
      <c r="AD73" s="911"/>
      <c r="AE73" s="911"/>
      <c r="AF73" s="911">
        <v>46</v>
      </c>
      <c r="AG73" s="911"/>
      <c r="AH73" s="911"/>
      <c r="AI73" s="911"/>
      <c r="AJ73" s="911"/>
      <c r="AK73" s="911" t="s">
        <v>579</v>
      </c>
      <c r="AL73" s="911"/>
      <c r="AM73" s="911"/>
      <c r="AN73" s="911"/>
      <c r="AO73" s="911"/>
      <c r="AP73" s="911" t="s">
        <v>579</v>
      </c>
      <c r="AQ73" s="911"/>
      <c r="AR73" s="911"/>
      <c r="AS73" s="911"/>
      <c r="AT73" s="911"/>
      <c r="AU73" s="911" t="s">
        <v>579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572</v>
      </c>
      <c r="C74" s="954"/>
      <c r="D74" s="954"/>
      <c r="E74" s="954"/>
      <c r="F74" s="954"/>
      <c r="G74" s="954"/>
      <c r="H74" s="954"/>
      <c r="I74" s="954"/>
      <c r="J74" s="954"/>
      <c r="K74" s="954"/>
      <c r="L74" s="954"/>
      <c r="M74" s="954"/>
      <c r="N74" s="954"/>
      <c r="O74" s="954"/>
      <c r="P74" s="955"/>
      <c r="Q74" s="956">
        <v>290311</v>
      </c>
      <c r="R74" s="911"/>
      <c r="S74" s="911"/>
      <c r="T74" s="911"/>
      <c r="U74" s="911"/>
      <c r="V74" s="911">
        <v>279470</v>
      </c>
      <c r="W74" s="911"/>
      <c r="X74" s="911"/>
      <c r="Y74" s="911"/>
      <c r="Z74" s="911"/>
      <c r="AA74" s="911">
        <v>10841</v>
      </c>
      <c r="AB74" s="911"/>
      <c r="AC74" s="911"/>
      <c r="AD74" s="911"/>
      <c r="AE74" s="911"/>
      <c r="AF74" s="911">
        <v>10841</v>
      </c>
      <c r="AG74" s="911"/>
      <c r="AH74" s="911"/>
      <c r="AI74" s="911"/>
      <c r="AJ74" s="911"/>
      <c r="AK74" s="911" t="s">
        <v>579</v>
      </c>
      <c r="AL74" s="911"/>
      <c r="AM74" s="911"/>
      <c r="AN74" s="911"/>
      <c r="AO74" s="911"/>
      <c r="AP74" s="911" t="s">
        <v>579</v>
      </c>
      <c r="AQ74" s="911"/>
      <c r="AR74" s="911"/>
      <c r="AS74" s="911"/>
      <c r="AT74" s="911"/>
      <c r="AU74" s="911" t="s">
        <v>579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407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408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409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416</v>
      </c>
      <c r="AB109" s="975"/>
      <c r="AC109" s="975"/>
      <c r="AD109" s="975"/>
      <c r="AE109" s="976"/>
      <c r="AF109" s="974" t="s">
        <v>300</v>
      </c>
      <c r="AG109" s="975"/>
      <c r="AH109" s="975"/>
      <c r="AI109" s="975"/>
      <c r="AJ109" s="976"/>
      <c r="AK109" s="974" t="s">
        <v>299</v>
      </c>
      <c r="AL109" s="975"/>
      <c r="AM109" s="975"/>
      <c r="AN109" s="975"/>
      <c r="AO109" s="976"/>
      <c r="AP109" s="974" t="s">
        <v>417</v>
      </c>
      <c r="AQ109" s="975"/>
      <c r="AR109" s="975"/>
      <c r="AS109" s="975"/>
      <c r="AT109" s="977"/>
      <c r="AU109" s="994" t="s">
        <v>415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416</v>
      </c>
      <c r="BR109" s="975"/>
      <c r="BS109" s="975"/>
      <c r="BT109" s="975"/>
      <c r="BU109" s="976"/>
      <c r="BV109" s="974" t="s">
        <v>300</v>
      </c>
      <c r="BW109" s="975"/>
      <c r="BX109" s="975"/>
      <c r="BY109" s="975"/>
      <c r="BZ109" s="976"/>
      <c r="CA109" s="974" t="s">
        <v>299</v>
      </c>
      <c r="CB109" s="975"/>
      <c r="CC109" s="975"/>
      <c r="CD109" s="975"/>
      <c r="CE109" s="976"/>
      <c r="CF109" s="995" t="s">
        <v>417</v>
      </c>
      <c r="CG109" s="995"/>
      <c r="CH109" s="995"/>
      <c r="CI109" s="995"/>
      <c r="CJ109" s="995"/>
      <c r="CK109" s="974" t="s">
        <v>418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416</v>
      </c>
      <c r="DH109" s="975"/>
      <c r="DI109" s="975"/>
      <c r="DJ109" s="975"/>
      <c r="DK109" s="976"/>
      <c r="DL109" s="974" t="s">
        <v>300</v>
      </c>
      <c r="DM109" s="975"/>
      <c r="DN109" s="975"/>
      <c r="DO109" s="975"/>
      <c r="DP109" s="976"/>
      <c r="DQ109" s="974" t="s">
        <v>299</v>
      </c>
      <c r="DR109" s="975"/>
      <c r="DS109" s="975"/>
      <c r="DT109" s="975"/>
      <c r="DU109" s="976"/>
      <c r="DV109" s="974" t="s">
        <v>417</v>
      </c>
      <c r="DW109" s="975"/>
      <c r="DX109" s="975"/>
      <c r="DY109" s="975"/>
      <c r="DZ109" s="977"/>
    </row>
    <row r="110" spans="1:131" s="246" customFormat="1" ht="26.25" customHeight="1" x14ac:dyDescent="0.15">
      <c r="A110" s="978" t="s">
        <v>419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316042</v>
      </c>
      <c r="AB110" s="982"/>
      <c r="AC110" s="982"/>
      <c r="AD110" s="982"/>
      <c r="AE110" s="983"/>
      <c r="AF110" s="984">
        <v>346348</v>
      </c>
      <c r="AG110" s="982"/>
      <c r="AH110" s="982"/>
      <c r="AI110" s="982"/>
      <c r="AJ110" s="983"/>
      <c r="AK110" s="984">
        <v>371884</v>
      </c>
      <c r="AL110" s="982"/>
      <c r="AM110" s="982"/>
      <c r="AN110" s="982"/>
      <c r="AO110" s="983"/>
      <c r="AP110" s="985">
        <v>16.2</v>
      </c>
      <c r="AQ110" s="986"/>
      <c r="AR110" s="986"/>
      <c r="AS110" s="986"/>
      <c r="AT110" s="987"/>
      <c r="AU110" s="988" t="s">
        <v>72</v>
      </c>
      <c r="AV110" s="989"/>
      <c r="AW110" s="989"/>
      <c r="AX110" s="989"/>
      <c r="AY110" s="989"/>
      <c r="AZ110" s="1030" t="s">
        <v>420</v>
      </c>
      <c r="BA110" s="979"/>
      <c r="BB110" s="979"/>
      <c r="BC110" s="979"/>
      <c r="BD110" s="979"/>
      <c r="BE110" s="979"/>
      <c r="BF110" s="979"/>
      <c r="BG110" s="979"/>
      <c r="BH110" s="979"/>
      <c r="BI110" s="979"/>
      <c r="BJ110" s="979"/>
      <c r="BK110" s="979"/>
      <c r="BL110" s="979"/>
      <c r="BM110" s="979"/>
      <c r="BN110" s="979"/>
      <c r="BO110" s="979"/>
      <c r="BP110" s="980"/>
      <c r="BQ110" s="1016">
        <v>6086681</v>
      </c>
      <c r="BR110" s="1017"/>
      <c r="BS110" s="1017"/>
      <c r="BT110" s="1017"/>
      <c r="BU110" s="1017"/>
      <c r="BV110" s="1017">
        <v>7010974</v>
      </c>
      <c r="BW110" s="1017"/>
      <c r="BX110" s="1017"/>
      <c r="BY110" s="1017"/>
      <c r="BZ110" s="1017"/>
      <c r="CA110" s="1017">
        <v>7094612</v>
      </c>
      <c r="CB110" s="1017"/>
      <c r="CC110" s="1017"/>
      <c r="CD110" s="1017"/>
      <c r="CE110" s="1017"/>
      <c r="CF110" s="1031">
        <v>309.5</v>
      </c>
      <c r="CG110" s="1032"/>
      <c r="CH110" s="1032"/>
      <c r="CI110" s="1032"/>
      <c r="CJ110" s="1032"/>
      <c r="CK110" s="1033" t="s">
        <v>421</v>
      </c>
      <c r="CL110" s="1034"/>
      <c r="CM110" s="1013" t="s">
        <v>422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423</v>
      </c>
      <c r="DH110" s="1017"/>
      <c r="DI110" s="1017"/>
      <c r="DJ110" s="1017"/>
      <c r="DK110" s="1017"/>
      <c r="DL110" s="1017" t="s">
        <v>227</v>
      </c>
      <c r="DM110" s="1017"/>
      <c r="DN110" s="1017"/>
      <c r="DO110" s="1017"/>
      <c r="DP110" s="1017"/>
      <c r="DQ110" s="1017" t="s">
        <v>423</v>
      </c>
      <c r="DR110" s="1017"/>
      <c r="DS110" s="1017"/>
      <c r="DT110" s="1017"/>
      <c r="DU110" s="1017"/>
      <c r="DV110" s="1018" t="s">
        <v>423</v>
      </c>
      <c r="DW110" s="1018"/>
      <c r="DX110" s="1018"/>
      <c r="DY110" s="1018"/>
      <c r="DZ110" s="1019"/>
    </row>
    <row r="111" spans="1:131" s="246" customFormat="1" ht="26.25" customHeight="1" x14ac:dyDescent="0.15">
      <c r="A111" s="1020" t="s">
        <v>424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425</v>
      </c>
      <c r="AB111" s="1024"/>
      <c r="AC111" s="1024"/>
      <c r="AD111" s="1024"/>
      <c r="AE111" s="1025"/>
      <c r="AF111" s="1026" t="s">
        <v>423</v>
      </c>
      <c r="AG111" s="1024"/>
      <c r="AH111" s="1024"/>
      <c r="AI111" s="1024"/>
      <c r="AJ111" s="1025"/>
      <c r="AK111" s="1026" t="s">
        <v>423</v>
      </c>
      <c r="AL111" s="1024"/>
      <c r="AM111" s="1024"/>
      <c r="AN111" s="1024"/>
      <c r="AO111" s="1025"/>
      <c r="AP111" s="1027" t="s">
        <v>227</v>
      </c>
      <c r="AQ111" s="1028"/>
      <c r="AR111" s="1028"/>
      <c r="AS111" s="1028"/>
      <c r="AT111" s="1029"/>
      <c r="AU111" s="990"/>
      <c r="AV111" s="991"/>
      <c r="AW111" s="991"/>
      <c r="AX111" s="991"/>
      <c r="AY111" s="991"/>
      <c r="AZ111" s="1039" t="s">
        <v>426</v>
      </c>
      <c r="BA111" s="1040"/>
      <c r="BB111" s="1040"/>
      <c r="BC111" s="1040"/>
      <c r="BD111" s="1040"/>
      <c r="BE111" s="1040"/>
      <c r="BF111" s="1040"/>
      <c r="BG111" s="1040"/>
      <c r="BH111" s="1040"/>
      <c r="BI111" s="1040"/>
      <c r="BJ111" s="1040"/>
      <c r="BK111" s="1040"/>
      <c r="BL111" s="1040"/>
      <c r="BM111" s="1040"/>
      <c r="BN111" s="1040"/>
      <c r="BO111" s="1040"/>
      <c r="BP111" s="1041"/>
      <c r="BQ111" s="1009" t="s">
        <v>423</v>
      </c>
      <c r="BR111" s="1010"/>
      <c r="BS111" s="1010"/>
      <c r="BT111" s="1010"/>
      <c r="BU111" s="1010"/>
      <c r="BV111" s="1010" t="s">
        <v>423</v>
      </c>
      <c r="BW111" s="1010"/>
      <c r="BX111" s="1010"/>
      <c r="BY111" s="1010"/>
      <c r="BZ111" s="1010"/>
      <c r="CA111" s="1010" t="s">
        <v>227</v>
      </c>
      <c r="CB111" s="1010"/>
      <c r="CC111" s="1010"/>
      <c r="CD111" s="1010"/>
      <c r="CE111" s="1010"/>
      <c r="CF111" s="1004" t="s">
        <v>227</v>
      </c>
      <c r="CG111" s="1005"/>
      <c r="CH111" s="1005"/>
      <c r="CI111" s="1005"/>
      <c r="CJ111" s="1005"/>
      <c r="CK111" s="1035"/>
      <c r="CL111" s="1036"/>
      <c r="CM111" s="1006" t="s">
        <v>427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227</v>
      </c>
      <c r="DH111" s="1010"/>
      <c r="DI111" s="1010"/>
      <c r="DJ111" s="1010"/>
      <c r="DK111" s="1010"/>
      <c r="DL111" s="1010" t="s">
        <v>227</v>
      </c>
      <c r="DM111" s="1010"/>
      <c r="DN111" s="1010"/>
      <c r="DO111" s="1010"/>
      <c r="DP111" s="1010"/>
      <c r="DQ111" s="1010" t="s">
        <v>425</v>
      </c>
      <c r="DR111" s="1010"/>
      <c r="DS111" s="1010"/>
      <c r="DT111" s="1010"/>
      <c r="DU111" s="1010"/>
      <c r="DV111" s="1011" t="s">
        <v>425</v>
      </c>
      <c r="DW111" s="1011"/>
      <c r="DX111" s="1011"/>
      <c r="DY111" s="1011"/>
      <c r="DZ111" s="1012"/>
    </row>
    <row r="112" spans="1:131" s="246" customFormat="1" ht="26.25" customHeight="1" x14ac:dyDescent="0.15">
      <c r="A112" s="1042" t="s">
        <v>428</v>
      </c>
      <c r="B112" s="1043"/>
      <c r="C112" s="1040" t="s">
        <v>429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227</v>
      </c>
      <c r="AB112" s="1049"/>
      <c r="AC112" s="1049"/>
      <c r="AD112" s="1049"/>
      <c r="AE112" s="1050"/>
      <c r="AF112" s="1051" t="s">
        <v>227</v>
      </c>
      <c r="AG112" s="1049"/>
      <c r="AH112" s="1049"/>
      <c r="AI112" s="1049"/>
      <c r="AJ112" s="1050"/>
      <c r="AK112" s="1051" t="s">
        <v>227</v>
      </c>
      <c r="AL112" s="1049"/>
      <c r="AM112" s="1049"/>
      <c r="AN112" s="1049"/>
      <c r="AO112" s="1050"/>
      <c r="AP112" s="1052" t="s">
        <v>227</v>
      </c>
      <c r="AQ112" s="1053"/>
      <c r="AR112" s="1053"/>
      <c r="AS112" s="1053"/>
      <c r="AT112" s="1054"/>
      <c r="AU112" s="990"/>
      <c r="AV112" s="991"/>
      <c r="AW112" s="991"/>
      <c r="AX112" s="991"/>
      <c r="AY112" s="991"/>
      <c r="AZ112" s="1039" t="s">
        <v>430</v>
      </c>
      <c r="BA112" s="1040"/>
      <c r="BB112" s="1040"/>
      <c r="BC112" s="1040"/>
      <c r="BD112" s="1040"/>
      <c r="BE112" s="1040"/>
      <c r="BF112" s="1040"/>
      <c r="BG112" s="1040"/>
      <c r="BH112" s="1040"/>
      <c r="BI112" s="1040"/>
      <c r="BJ112" s="1040"/>
      <c r="BK112" s="1040"/>
      <c r="BL112" s="1040"/>
      <c r="BM112" s="1040"/>
      <c r="BN112" s="1040"/>
      <c r="BO112" s="1040"/>
      <c r="BP112" s="1041"/>
      <c r="BQ112" s="1009">
        <v>2178838</v>
      </c>
      <c r="BR112" s="1010"/>
      <c r="BS112" s="1010"/>
      <c r="BT112" s="1010"/>
      <c r="BU112" s="1010"/>
      <c r="BV112" s="1010">
        <v>2331543</v>
      </c>
      <c r="BW112" s="1010"/>
      <c r="BX112" s="1010"/>
      <c r="BY112" s="1010"/>
      <c r="BZ112" s="1010"/>
      <c r="CA112" s="1010">
        <v>2458077</v>
      </c>
      <c r="CB112" s="1010"/>
      <c r="CC112" s="1010"/>
      <c r="CD112" s="1010"/>
      <c r="CE112" s="1010"/>
      <c r="CF112" s="1004">
        <v>107.2</v>
      </c>
      <c r="CG112" s="1005"/>
      <c r="CH112" s="1005"/>
      <c r="CI112" s="1005"/>
      <c r="CJ112" s="1005"/>
      <c r="CK112" s="1035"/>
      <c r="CL112" s="1036"/>
      <c r="CM112" s="1006" t="s">
        <v>431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423</v>
      </c>
      <c r="DH112" s="1010"/>
      <c r="DI112" s="1010"/>
      <c r="DJ112" s="1010"/>
      <c r="DK112" s="1010"/>
      <c r="DL112" s="1010" t="s">
        <v>423</v>
      </c>
      <c r="DM112" s="1010"/>
      <c r="DN112" s="1010"/>
      <c r="DO112" s="1010"/>
      <c r="DP112" s="1010"/>
      <c r="DQ112" s="1010" t="s">
        <v>227</v>
      </c>
      <c r="DR112" s="1010"/>
      <c r="DS112" s="1010"/>
      <c r="DT112" s="1010"/>
      <c r="DU112" s="1010"/>
      <c r="DV112" s="1011" t="s">
        <v>227</v>
      </c>
      <c r="DW112" s="1011"/>
      <c r="DX112" s="1011"/>
      <c r="DY112" s="1011"/>
      <c r="DZ112" s="1012"/>
    </row>
    <row r="113" spans="1:130" s="246" customFormat="1" ht="26.25" customHeight="1" x14ac:dyDescent="0.15">
      <c r="A113" s="1044"/>
      <c r="B113" s="1045"/>
      <c r="C113" s="1040" t="s">
        <v>432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122948</v>
      </c>
      <c r="AB113" s="1024"/>
      <c r="AC113" s="1024"/>
      <c r="AD113" s="1024"/>
      <c r="AE113" s="1025"/>
      <c r="AF113" s="1026">
        <v>109351</v>
      </c>
      <c r="AG113" s="1024"/>
      <c r="AH113" s="1024"/>
      <c r="AI113" s="1024"/>
      <c r="AJ113" s="1025"/>
      <c r="AK113" s="1026">
        <v>112833</v>
      </c>
      <c r="AL113" s="1024"/>
      <c r="AM113" s="1024"/>
      <c r="AN113" s="1024"/>
      <c r="AO113" s="1025"/>
      <c r="AP113" s="1027">
        <v>4.9000000000000004</v>
      </c>
      <c r="AQ113" s="1028"/>
      <c r="AR113" s="1028"/>
      <c r="AS113" s="1028"/>
      <c r="AT113" s="1029"/>
      <c r="AU113" s="990"/>
      <c r="AV113" s="991"/>
      <c r="AW113" s="991"/>
      <c r="AX113" s="991"/>
      <c r="AY113" s="991"/>
      <c r="AZ113" s="1039" t="s">
        <v>433</v>
      </c>
      <c r="BA113" s="1040"/>
      <c r="BB113" s="1040"/>
      <c r="BC113" s="1040"/>
      <c r="BD113" s="1040"/>
      <c r="BE113" s="1040"/>
      <c r="BF113" s="1040"/>
      <c r="BG113" s="1040"/>
      <c r="BH113" s="1040"/>
      <c r="BI113" s="1040"/>
      <c r="BJ113" s="1040"/>
      <c r="BK113" s="1040"/>
      <c r="BL113" s="1040"/>
      <c r="BM113" s="1040"/>
      <c r="BN113" s="1040"/>
      <c r="BO113" s="1040"/>
      <c r="BP113" s="1041"/>
      <c r="BQ113" s="1009">
        <v>104047</v>
      </c>
      <c r="BR113" s="1010"/>
      <c r="BS113" s="1010"/>
      <c r="BT113" s="1010"/>
      <c r="BU113" s="1010"/>
      <c r="BV113" s="1010">
        <v>107439</v>
      </c>
      <c r="BW113" s="1010"/>
      <c r="BX113" s="1010"/>
      <c r="BY113" s="1010"/>
      <c r="BZ113" s="1010"/>
      <c r="CA113" s="1010">
        <v>92266</v>
      </c>
      <c r="CB113" s="1010"/>
      <c r="CC113" s="1010"/>
      <c r="CD113" s="1010"/>
      <c r="CE113" s="1010"/>
      <c r="CF113" s="1004">
        <v>4</v>
      </c>
      <c r="CG113" s="1005"/>
      <c r="CH113" s="1005"/>
      <c r="CI113" s="1005"/>
      <c r="CJ113" s="1005"/>
      <c r="CK113" s="1035"/>
      <c r="CL113" s="1036"/>
      <c r="CM113" s="1006" t="s">
        <v>434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227</v>
      </c>
      <c r="DH113" s="1049"/>
      <c r="DI113" s="1049"/>
      <c r="DJ113" s="1049"/>
      <c r="DK113" s="1050"/>
      <c r="DL113" s="1051" t="s">
        <v>423</v>
      </c>
      <c r="DM113" s="1049"/>
      <c r="DN113" s="1049"/>
      <c r="DO113" s="1049"/>
      <c r="DP113" s="1050"/>
      <c r="DQ113" s="1051" t="s">
        <v>227</v>
      </c>
      <c r="DR113" s="1049"/>
      <c r="DS113" s="1049"/>
      <c r="DT113" s="1049"/>
      <c r="DU113" s="1050"/>
      <c r="DV113" s="1052" t="s">
        <v>425</v>
      </c>
      <c r="DW113" s="1053"/>
      <c r="DX113" s="1053"/>
      <c r="DY113" s="1053"/>
      <c r="DZ113" s="1054"/>
    </row>
    <row r="114" spans="1:130" s="246" customFormat="1" ht="26.25" customHeight="1" x14ac:dyDescent="0.15">
      <c r="A114" s="1044"/>
      <c r="B114" s="1045"/>
      <c r="C114" s="1040" t="s">
        <v>435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4950</v>
      </c>
      <c r="AB114" s="1049"/>
      <c r="AC114" s="1049"/>
      <c r="AD114" s="1049"/>
      <c r="AE114" s="1050"/>
      <c r="AF114" s="1051">
        <v>17358</v>
      </c>
      <c r="AG114" s="1049"/>
      <c r="AH114" s="1049"/>
      <c r="AI114" s="1049"/>
      <c r="AJ114" s="1050"/>
      <c r="AK114" s="1051">
        <v>19428</v>
      </c>
      <c r="AL114" s="1049"/>
      <c r="AM114" s="1049"/>
      <c r="AN114" s="1049"/>
      <c r="AO114" s="1050"/>
      <c r="AP114" s="1052">
        <v>0.8</v>
      </c>
      <c r="AQ114" s="1053"/>
      <c r="AR114" s="1053"/>
      <c r="AS114" s="1053"/>
      <c r="AT114" s="1054"/>
      <c r="AU114" s="990"/>
      <c r="AV114" s="991"/>
      <c r="AW114" s="991"/>
      <c r="AX114" s="991"/>
      <c r="AY114" s="991"/>
      <c r="AZ114" s="1039" t="s">
        <v>436</v>
      </c>
      <c r="BA114" s="1040"/>
      <c r="BB114" s="1040"/>
      <c r="BC114" s="1040"/>
      <c r="BD114" s="1040"/>
      <c r="BE114" s="1040"/>
      <c r="BF114" s="1040"/>
      <c r="BG114" s="1040"/>
      <c r="BH114" s="1040"/>
      <c r="BI114" s="1040"/>
      <c r="BJ114" s="1040"/>
      <c r="BK114" s="1040"/>
      <c r="BL114" s="1040"/>
      <c r="BM114" s="1040"/>
      <c r="BN114" s="1040"/>
      <c r="BO114" s="1040"/>
      <c r="BP114" s="1041"/>
      <c r="BQ114" s="1009">
        <v>481377</v>
      </c>
      <c r="BR114" s="1010"/>
      <c r="BS114" s="1010"/>
      <c r="BT114" s="1010"/>
      <c r="BU114" s="1010"/>
      <c r="BV114" s="1010">
        <v>464744</v>
      </c>
      <c r="BW114" s="1010"/>
      <c r="BX114" s="1010"/>
      <c r="BY114" s="1010"/>
      <c r="BZ114" s="1010"/>
      <c r="CA114" s="1010">
        <v>449051</v>
      </c>
      <c r="CB114" s="1010"/>
      <c r="CC114" s="1010"/>
      <c r="CD114" s="1010"/>
      <c r="CE114" s="1010"/>
      <c r="CF114" s="1004">
        <v>19.600000000000001</v>
      </c>
      <c r="CG114" s="1005"/>
      <c r="CH114" s="1005"/>
      <c r="CI114" s="1005"/>
      <c r="CJ114" s="1005"/>
      <c r="CK114" s="1035"/>
      <c r="CL114" s="1036"/>
      <c r="CM114" s="1006" t="s">
        <v>437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227</v>
      </c>
      <c r="DH114" s="1049"/>
      <c r="DI114" s="1049"/>
      <c r="DJ114" s="1049"/>
      <c r="DK114" s="1050"/>
      <c r="DL114" s="1051" t="s">
        <v>423</v>
      </c>
      <c r="DM114" s="1049"/>
      <c r="DN114" s="1049"/>
      <c r="DO114" s="1049"/>
      <c r="DP114" s="1050"/>
      <c r="DQ114" s="1051" t="s">
        <v>423</v>
      </c>
      <c r="DR114" s="1049"/>
      <c r="DS114" s="1049"/>
      <c r="DT114" s="1049"/>
      <c r="DU114" s="1050"/>
      <c r="DV114" s="1052" t="s">
        <v>423</v>
      </c>
      <c r="DW114" s="1053"/>
      <c r="DX114" s="1053"/>
      <c r="DY114" s="1053"/>
      <c r="DZ114" s="1054"/>
    </row>
    <row r="115" spans="1:130" s="246" customFormat="1" ht="26.25" customHeight="1" x14ac:dyDescent="0.15">
      <c r="A115" s="1044"/>
      <c r="B115" s="1045"/>
      <c r="C115" s="1040" t="s">
        <v>438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23</v>
      </c>
      <c r="AB115" s="1024"/>
      <c r="AC115" s="1024"/>
      <c r="AD115" s="1024"/>
      <c r="AE115" s="1025"/>
      <c r="AF115" s="1026">
        <v>18</v>
      </c>
      <c r="AG115" s="1024"/>
      <c r="AH115" s="1024"/>
      <c r="AI115" s="1024"/>
      <c r="AJ115" s="1025"/>
      <c r="AK115" s="1026">
        <v>13</v>
      </c>
      <c r="AL115" s="1024"/>
      <c r="AM115" s="1024"/>
      <c r="AN115" s="1024"/>
      <c r="AO115" s="1025"/>
      <c r="AP115" s="1027">
        <v>0</v>
      </c>
      <c r="AQ115" s="1028"/>
      <c r="AR115" s="1028"/>
      <c r="AS115" s="1028"/>
      <c r="AT115" s="1029"/>
      <c r="AU115" s="990"/>
      <c r="AV115" s="991"/>
      <c r="AW115" s="991"/>
      <c r="AX115" s="991"/>
      <c r="AY115" s="991"/>
      <c r="AZ115" s="1039" t="s">
        <v>439</v>
      </c>
      <c r="BA115" s="1040"/>
      <c r="BB115" s="1040"/>
      <c r="BC115" s="1040"/>
      <c r="BD115" s="1040"/>
      <c r="BE115" s="1040"/>
      <c r="BF115" s="1040"/>
      <c r="BG115" s="1040"/>
      <c r="BH115" s="1040"/>
      <c r="BI115" s="1040"/>
      <c r="BJ115" s="1040"/>
      <c r="BK115" s="1040"/>
      <c r="BL115" s="1040"/>
      <c r="BM115" s="1040"/>
      <c r="BN115" s="1040"/>
      <c r="BO115" s="1040"/>
      <c r="BP115" s="1041"/>
      <c r="BQ115" s="1009" t="s">
        <v>423</v>
      </c>
      <c r="BR115" s="1010"/>
      <c r="BS115" s="1010"/>
      <c r="BT115" s="1010"/>
      <c r="BU115" s="1010"/>
      <c r="BV115" s="1010" t="s">
        <v>227</v>
      </c>
      <c r="BW115" s="1010"/>
      <c r="BX115" s="1010"/>
      <c r="BY115" s="1010"/>
      <c r="BZ115" s="1010"/>
      <c r="CA115" s="1010" t="s">
        <v>423</v>
      </c>
      <c r="CB115" s="1010"/>
      <c r="CC115" s="1010"/>
      <c r="CD115" s="1010"/>
      <c r="CE115" s="1010"/>
      <c r="CF115" s="1004" t="s">
        <v>227</v>
      </c>
      <c r="CG115" s="1005"/>
      <c r="CH115" s="1005"/>
      <c r="CI115" s="1005"/>
      <c r="CJ115" s="1005"/>
      <c r="CK115" s="1035"/>
      <c r="CL115" s="1036"/>
      <c r="CM115" s="1039" t="s">
        <v>440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227</v>
      </c>
      <c r="DH115" s="1049"/>
      <c r="DI115" s="1049"/>
      <c r="DJ115" s="1049"/>
      <c r="DK115" s="1050"/>
      <c r="DL115" s="1051" t="s">
        <v>227</v>
      </c>
      <c r="DM115" s="1049"/>
      <c r="DN115" s="1049"/>
      <c r="DO115" s="1049"/>
      <c r="DP115" s="1050"/>
      <c r="DQ115" s="1051" t="s">
        <v>423</v>
      </c>
      <c r="DR115" s="1049"/>
      <c r="DS115" s="1049"/>
      <c r="DT115" s="1049"/>
      <c r="DU115" s="1050"/>
      <c r="DV115" s="1052" t="s">
        <v>227</v>
      </c>
      <c r="DW115" s="1053"/>
      <c r="DX115" s="1053"/>
      <c r="DY115" s="1053"/>
      <c r="DZ115" s="1054"/>
    </row>
    <row r="116" spans="1:130" s="246" customFormat="1" ht="26.25" customHeight="1" x14ac:dyDescent="0.15">
      <c r="A116" s="1046"/>
      <c r="B116" s="1047"/>
      <c r="C116" s="1055" t="s">
        <v>441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26</v>
      </c>
      <c r="AB116" s="1049"/>
      <c r="AC116" s="1049"/>
      <c r="AD116" s="1049"/>
      <c r="AE116" s="1050"/>
      <c r="AF116" s="1051" t="s">
        <v>227</v>
      </c>
      <c r="AG116" s="1049"/>
      <c r="AH116" s="1049"/>
      <c r="AI116" s="1049"/>
      <c r="AJ116" s="1050"/>
      <c r="AK116" s="1051" t="s">
        <v>227</v>
      </c>
      <c r="AL116" s="1049"/>
      <c r="AM116" s="1049"/>
      <c r="AN116" s="1049"/>
      <c r="AO116" s="1050"/>
      <c r="AP116" s="1052" t="s">
        <v>227</v>
      </c>
      <c r="AQ116" s="1053"/>
      <c r="AR116" s="1053"/>
      <c r="AS116" s="1053"/>
      <c r="AT116" s="1054"/>
      <c r="AU116" s="990"/>
      <c r="AV116" s="991"/>
      <c r="AW116" s="991"/>
      <c r="AX116" s="991"/>
      <c r="AY116" s="991"/>
      <c r="AZ116" s="1057" t="s">
        <v>442</v>
      </c>
      <c r="BA116" s="1058"/>
      <c r="BB116" s="1058"/>
      <c r="BC116" s="1058"/>
      <c r="BD116" s="1058"/>
      <c r="BE116" s="1058"/>
      <c r="BF116" s="1058"/>
      <c r="BG116" s="1058"/>
      <c r="BH116" s="1058"/>
      <c r="BI116" s="1058"/>
      <c r="BJ116" s="1058"/>
      <c r="BK116" s="1058"/>
      <c r="BL116" s="1058"/>
      <c r="BM116" s="1058"/>
      <c r="BN116" s="1058"/>
      <c r="BO116" s="1058"/>
      <c r="BP116" s="1059"/>
      <c r="BQ116" s="1009" t="s">
        <v>423</v>
      </c>
      <c r="BR116" s="1010"/>
      <c r="BS116" s="1010"/>
      <c r="BT116" s="1010"/>
      <c r="BU116" s="1010"/>
      <c r="BV116" s="1010" t="s">
        <v>423</v>
      </c>
      <c r="BW116" s="1010"/>
      <c r="BX116" s="1010"/>
      <c r="BY116" s="1010"/>
      <c r="BZ116" s="1010"/>
      <c r="CA116" s="1010" t="s">
        <v>423</v>
      </c>
      <c r="CB116" s="1010"/>
      <c r="CC116" s="1010"/>
      <c r="CD116" s="1010"/>
      <c r="CE116" s="1010"/>
      <c r="CF116" s="1004" t="s">
        <v>227</v>
      </c>
      <c r="CG116" s="1005"/>
      <c r="CH116" s="1005"/>
      <c r="CI116" s="1005"/>
      <c r="CJ116" s="1005"/>
      <c r="CK116" s="1035"/>
      <c r="CL116" s="1036"/>
      <c r="CM116" s="1006" t="s">
        <v>443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227</v>
      </c>
      <c r="DH116" s="1049"/>
      <c r="DI116" s="1049"/>
      <c r="DJ116" s="1049"/>
      <c r="DK116" s="1050"/>
      <c r="DL116" s="1051" t="s">
        <v>227</v>
      </c>
      <c r="DM116" s="1049"/>
      <c r="DN116" s="1049"/>
      <c r="DO116" s="1049"/>
      <c r="DP116" s="1050"/>
      <c r="DQ116" s="1051" t="s">
        <v>227</v>
      </c>
      <c r="DR116" s="1049"/>
      <c r="DS116" s="1049"/>
      <c r="DT116" s="1049"/>
      <c r="DU116" s="1050"/>
      <c r="DV116" s="1052" t="s">
        <v>227</v>
      </c>
      <c r="DW116" s="1053"/>
      <c r="DX116" s="1053"/>
      <c r="DY116" s="1053"/>
      <c r="DZ116" s="1054"/>
    </row>
    <row r="117" spans="1:130" s="246" customFormat="1" ht="26.25" customHeight="1" x14ac:dyDescent="0.15">
      <c r="A117" s="994" t="s">
        <v>183</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444</v>
      </c>
      <c r="Z117" s="976"/>
      <c r="AA117" s="1066">
        <v>443989</v>
      </c>
      <c r="AB117" s="1067"/>
      <c r="AC117" s="1067"/>
      <c r="AD117" s="1067"/>
      <c r="AE117" s="1068"/>
      <c r="AF117" s="1069">
        <v>473075</v>
      </c>
      <c r="AG117" s="1067"/>
      <c r="AH117" s="1067"/>
      <c r="AI117" s="1067"/>
      <c r="AJ117" s="1068"/>
      <c r="AK117" s="1069">
        <v>504158</v>
      </c>
      <c r="AL117" s="1067"/>
      <c r="AM117" s="1067"/>
      <c r="AN117" s="1067"/>
      <c r="AO117" s="1068"/>
      <c r="AP117" s="1070"/>
      <c r="AQ117" s="1071"/>
      <c r="AR117" s="1071"/>
      <c r="AS117" s="1071"/>
      <c r="AT117" s="1072"/>
      <c r="AU117" s="990"/>
      <c r="AV117" s="991"/>
      <c r="AW117" s="991"/>
      <c r="AX117" s="991"/>
      <c r="AY117" s="991"/>
      <c r="AZ117" s="1057" t="s">
        <v>445</v>
      </c>
      <c r="BA117" s="1058"/>
      <c r="BB117" s="1058"/>
      <c r="BC117" s="1058"/>
      <c r="BD117" s="1058"/>
      <c r="BE117" s="1058"/>
      <c r="BF117" s="1058"/>
      <c r="BG117" s="1058"/>
      <c r="BH117" s="1058"/>
      <c r="BI117" s="1058"/>
      <c r="BJ117" s="1058"/>
      <c r="BK117" s="1058"/>
      <c r="BL117" s="1058"/>
      <c r="BM117" s="1058"/>
      <c r="BN117" s="1058"/>
      <c r="BO117" s="1058"/>
      <c r="BP117" s="1059"/>
      <c r="BQ117" s="1009" t="s">
        <v>227</v>
      </c>
      <c r="BR117" s="1010"/>
      <c r="BS117" s="1010"/>
      <c r="BT117" s="1010"/>
      <c r="BU117" s="1010"/>
      <c r="BV117" s="1010" t="s">
        <v>423</v>
      </c>
      <c r="BW117" s="1010"/>
      <c r="BX117" s="1010"/>
      <c r="BY117" s="1010"/>
      <c r="BZ117" s="1010"/>
      <c r="CA117" s="1010" t="s">
        <v>227</v>
      </c>
      <c r="CB117" s="1010"/>
      <c r="CC117" s="1010"/>
      <c r="CD117" s="1010"/>
      <c r="CE117" s="1010"/>
      <c r="CF117" s="1004" t="s">
        <v>423</v>
      </c>
      <c r="CG117" s="1005"/>
      <c r="CH117" s="1005"/>
      <c r="CI117" s="1005"/>
      <c r="CJ117" s="1005"/>
      <c r="CK117" s="1035"/>
      <c r="CL117" s="1036"/>
      <c r="CM117" s="1006" t="s">
        <v>446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423</v>
      </c>
      <c r="DH117" s="1049"/>
      <c r="DI117" s="1049"/>
      <c r="DJ117" s="1049"/>
      <c r="DK117" s="1050"/>
      <c r="DL117" s="1051" t="s">
        <v>423</v>
      </c>
      <c r="DM117" s="1049"/>
      <c r="DN117" s="1049"/>
      <c r="DO117" s="1049"/>
      <c r="DP117" s="1050"/>
      <c r="DQ117" s="1051" t="s">
        <v>227</v>
      </c>
      <c r="DR117" s="1049"/>
      <c r="DS117" s="1049"/>
      <c r="DT117" s="1049"/>
      <c r="DU117" s="1050"/>
      <c r="DV117" s="1052" t="s">
        <v>423</v>
      </c>
      <c r="DW117" s="1053"/>
      <c r="DX117" s="1053"/>
      <c r="DY117" s="1053"/>
      <c r="DZ117" s="1054"/>
    </row>
    <row r="118" spans="1:130" s="246" customFormat="1" ht="26.25" customHeight="1" x14ac:dyDescent="0.15">
      <c r="A118" s="994" t="s">
        <v>418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416</v>
      </c>
      <c r="AB118" s="975"/>
      <c r="AC118" s="975"/>
      <c r="AD118" s="975"/>
      <c r="AE118" s="976"/>
      <c r="AF118" s="974" t="s">
        <v>300</v>
      </c>
      <c r="AG118" s="975"/>
      <c r="AH118" s="975"/>
      <c r="AI118" s="975"/>
      <c r="AJ118" s="976"/>
      <c r="AK118" s="974" t="s">
        <v>299</v>
      </c>
      <c r="AL118" s="975"/>
      <c r="AM118" s="975"/>
      <c r="AN118" s="975"/>
      <c r="AO118" s="976"/>
      <c r="AP118" s="1061" t="s">
        <v>417</v>
      </c>
      <c r="AQ118" s="1062"/>
      <c r="AR118" s="1062"/>
      <c r="AS118" s="1062"/>
      <c r="AT118" s="1063"/>
      <c r="AU118" s="990"/>
      <c r="AV118" s="991"/>
      <c r="AW118" s="991"/>
      <c r="AX118" s="991"/>
      <c r="AY118" s="991"/>
      <c r="AZ118" s="1064" t="s">
        <v>447</v>
      </c>
      <c r="BA118" s="1055"/>
      <c r="BB118" s="1055"/>
      <c r="BC118" s="1055"/>
      <c r="BD118" s="1055"/>
      <c r="BE118" s="1055"/>
      <c r="BF118" s="1055"/>
      <c r="BG118" s="1055"/>
      <c r="BH118" s="1055"/>
      <c r="BI118" s="1055"/>
      <c r="BJ118" s="1055"/>
      <c r="BK118" s="1055"/>
      <c r="BL118" s="1055"/>
      <c r="BM118" s="1055"/>
      <c r="BN118" s="1055"/>
      <c r="BO118" s="1055"/>
      <c r="BP118" s="1056"/>
      <c r="BQ118" s="1087" t="s">
        <v>423</v>
      </c>
      <c r="BR118" s="1088"/>
      <c r="BS118" s="1088"/>
      <c r="BT118" s="1088"/>
      <c r="BU118" s="1088"/>
      <c r="BV118" s="1088" t="s">
        <v>227</v>
      </c>
      <c r="BW118" s="1088"/>
      <c r="BX118" s="1088"/>
      <c r="BY118" s="1088"/>
      <c r="BZ118" s="1088"/>
      <c r="CA118" s="1088" t="s">
        <v>423</v>
      </c>
      <c r="CB118" s="1088"/>
      <c r="CC118" s="1088"/>
      <c r="CD118" s="1088"/>
      <c r="CE118" s="1088"/>
      <c r="CF118" s="1004" t="s">
        <v>423</v>
      </c>
      <c r="CG118" s="1005"/>
      <c r="CH118" s="1005"/>
      <c r="CI118" s="1005"/>
      <c r="CJ118" s="1005"/>
      <c r="CK118" s="1035"/>
      <c r="CL118" s="1036"/>
      <c r="CM118" s="1006" t="s">
        <v>448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423</v>
      </c>
      <c r="DH118" s="1049"/>
      <c r="DI118" s="1049"/>
      <c r="DJ118" s="1049"/>
      <c r="DK118" s="1050"/>
      <c r="DL118" s="1051" t="s">
        <v>227</v>
      </c>
      <c r="DM118" s="1049"/>
      <c r="DN118" s="1049"/>
      <c r="DO118" s="1049"/>
      <c r="DP118" s="1050"/>
      <c r="DQ118" s="1051" t="s">
        <v>423</v>
      </c>
      <c r="DR118" s="1049"/>
      <c r="DS118" s="1049"/>
      <c r="DT118" s="1049"/>
      <c r="DU118" s="1050"/>
      <c r="DV118" s="1052" t="s">
        <v>227</v>
      </c>
      <c r="DW118" s="1053"/>
      <c r="DX118" s="1053"/>
      <c r="DY118" s="1053"/>
      <c r="DZ118" s="1054"/>
    </row>
    <row r="119" spans="1:130" s="246" customFormat="1" ht="26.25" customHeight="1" x14ac:dyDescent="0.15">
      <c r="A119" s="1148" t="s">
        <v>421</v>
      </c>
      <c r="B119" s="1034"/>
      <c r="C119" s="1013" t="s">
        <v>422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423</v>
      </c>
      <c r="AB119" s="982"/>
      <c r="AC119" s="982"/>
      <c r="AD119" s="982"/>
      <c r="AE119" s="983"/>
      <c r="AF119" s="984" t="s">
        <v>423</v>
      </c>
      <c r="AG119" s="982"/>
      <c r="AH119" s="982"/>
      <c r="AI119" s="982"/>
      <c r="AJ119" s="983"/>
      <c r="AK119" s="984" t="s">
        <v>423</v>
      </c>
      <c r="AL119" s="982"/>
      <c r="AM119" s="982"/>
      <c r="AN119" s="982"/>
      <c r="AO119" s="983"/>
      <c r="AP119" s="985" t="s">
        <v>227</v>
      </c>
      <c r="AQ119" s="986"/>
      <c r="AR119" s="986"/>
      <c r="AS119" s="986"/>
      <c r="AT119" s="987"/>
      <c r="AU119" s="992"/>
      <c r="AV119" s="993"/>
      <c r="AW119" s="993"/>
      <c r="AX119" s="993"/>
      <c r="AY119" s="993"/>
      <c r="AZ119" s="277" t="s">
        <v>183</v>
      </c>
      <c r="BA119" s="277"/>
      <c r="BB119" s="277"/>
      <c r="BC119" s="277"/>
      <c r="BD119" s="277"/>
      <c r="BE119" s="277"/>
      <c r="BF119" s="277"/>
      <c r="BG119" s="277"/>
      <c r="BH119" s="277"/>
      <c r="BI119" s="277"/>
      <c r="BJ119" s="277"/>
      <c r="BK119" s="277"/>
      <c r="BL119" s="277"/>
      <c r="BM119" s="277"/>
      <c r="BN119" s="277"/>
      <c r="BO119" s="1065" t="s">
        <v>449</v>
      </c>
      <c r="BP119" s="1096"/>
      <c r="BQ119" s="1087">
        <v>8850943</v>
      </c>
      <c r="BR119" s="1088"/>
      <c r="BS119" s="1088"/>
      <c r="BT119" s="1088"/>
      <c r="BU119" s="1088"/>
      <c r="BV119" s="1088">
        <v>9914700</v>
      </c>
      <c r="BW119" s="1088"/>
      <c r="BX119" s="1088"/>
      <c r="BY119" s="1088"/>
      <c r="BZ119" s="1088"/>
      <c r="CA119" s="1088">
        <v>10094006</v>
      </c>
      <c r="CB119" s="1088"/>
      <c r="CC119" s="1088"/>
      <c r="CD119" s="1088"/>
      <c r="CE119" s="1088"/>
      <c r="CF119" s="1089"/>
      <c r="CG119" s="1090"/>
      <c r="CH119" s="1090"/>
      <c r="CI119" s="1090"/>
      <c r="CJ119" s="1091"/>
      <c r="CK119" s="1037"/>
      <c r="CL119" s="1038"/>
      <c r="CM119" s="1092" t="s">
        <v>450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227</v>
      </c>
      <c r="DH119" s="1074"/>
      <c r="DI119" s="1074"/>
      <c r="DJ119" s="1074"/>
      <c r="DK119" s="1075"/>
      <c r="DL119" s="1073" t="s">
        <v>227</v>
      </c>
      <c r="DM119" s="1074"/>
      <c r="DN119" s="1074"/>
      <c r="DO119" s="1074"/>
      <c r="DP119" s="1075"/>
      <c r="DQ119" s="1073" t="s">
        <v>227</v>
      </c>
      <c r="DR119" s="1074"/>
      <c r="DS119" s="1074"/>
      <c r="DT119" s="1074"/>
      <c r="DU119" s="1075"/>
      <c r="DV119" s="1076" t="s">
        <v>227</v>
      </c>
      <c r="DW119" s="1077"/>
      <c r="DX119" s="1077"/>
      <c r="DY119" s="1077"/>
      <c r="DZ119" s="1078"/>
    </row>
    <row r="120" spans="1:130" s="246" customFormat="1" ht="26.25" customHeight="1" x14ac:dyDescent="0.15">
      <c r="A120" s="1149"/>
      <c r="B120" s="1036"/>
      <c r="C120" s="1006" t="s">
        <v>427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227</v>
      </c>
      <c r="AB120" s="1049"/>
      <c r="AC120" s="1049"/>
      <c r="AD120" s="1049"/>
      <c r="AE120" s="1050"/>
      <c r="AF120" s="1051" t="s">
        <v>227</v>
      </c>
      <c r="AG120" s="1049"/>
      <c r="AH120" s="1049"/>
      <c r="AI120" s="1049"/>
      <c r="AJ120" s="1050"/>
      <c r="AK120" s="1051" t="s">
        <v>227</v>
      </c>
      <c r="AL120" s="1049"/>
      <c r="AM120" s="1049"/>
      <c r="AN120" s="1049"/>
      <c r="AO120" s="1050"/>
      <c r="AP120" s="1052" t="s">
        <v>227</v>
      </c>
      <c r="AQ120" s="1053"/>
      <c r="AR120" s="1053"/>
      <c r="AS120" s="1053"/>
      <c r="AT120" s="1054"/>
      <c r="AU120" s="1079" t="s">
        <v>451</v>
      </c>
      <c r="AV120" s="1080"/>
      <c r="AW120" s="1080"/>
      <c r="AX120" s="1080"/>
      <c r="AY120" s="1081"/>
      <c r="AZ120" s="1030" t="s">
        <v>452</v>
      </c>
      <c r="BA120" s="979"/>
      <c r="BB120" s="979"/>
      <c r="BC120" s="979"/>
      <c r="BD120" s="979"/>
      <c r="BE120" s="979"/>
      <c r="BF120" s="979"/>
      <c r="BG120" s="979"/>
      <c r="BH120" s="979"/>
      <c r="BI120" s="979"/>
      <c r="BJ120" s="979"/>
      <c r="BK120" s="979"/>
      <c r="BL120" s="979"/>
      <c r="BM120" s="979"/>
      <c r="BN120" s="979"/>
      <c r="BO120" s="979"/>
      <c r="BP120" s="980"/>
      <c r="BQ120" s="1016">
        <v>1989554</v>
      </c>
      <c r="BR120" s="1017"/>
      <c r="BS120" s="1017"/>
      <c r="BT120" s="1017"/>
      <c r="BU120" s="1017"/>
      <c r="BV120" s="1017">
        <v>2134610</v>
      </c>
      <c r="BW120" s="1017"/>
      <c r="BX120" s="1017"/>
      <c r="BY120" s="1017"/>
      <c r="BZ120" s="1017"/>
      <c r="CA120" s="1017">
        <v>2153943</v>
      </c>
      <c r="CB120" s="1017"/>
      <c r="CC120" s="1017"/>
      <c r="CD120" s="1017"/>
      <c r="CE120" s="1017"/>
      <c r="CF120" s="1031">
        <v>94</v>
      </c>
      <c r="CG120" s="1032"/>
      <c r="CH120" s="1032"/>
      <c r="CI120" s="1032"/>
      <c r="CJ120" s="1032"/>
      <c r="CK120" s="1097" t="s">
        <v>453</v>
      </c>
      <c r="CL120" s="1098"/>
      <c r="CM120" s="1098"/>
      <c r="CN120" s="1098"/>
      <c r="CO120" s="1099"/>
      <c r="CP120" s="1105" t="s">
        <v>397</v>
      </c>
      <c r="CQ120" s="1106"/>
      <c r="CR120" s="1106"/>
      <c r="CS120" s="1106"/>
      <c r="CT120" s="1106"/>
      <c r="CU120" s="1106"/>
      <c r="CV120" s="1106"/>
      <c r="CW120" s="1106"/>
      <c r="CX120" s="1106"/>
      <c r="CY120" s="1106"/>
      <c r="CZ120" s="1106"/>
      <c r="DA120" s="1106"/>
      <c r="DB120" s="1106"/>
      <c r="DC120" s="1106"/>
      <c r="DD120" s="1106"/>
      <c r="DE120" s="1106"/>
      <c r="DF120" s="1107"/>
      <c r="DG120" s="1016">
        <v>2153388</v>
      </c>
      <c r="DH120" s="1017"/>
      <c r="DI120" s="1017"/>
      <c r="DJ120" s="1017"/>
      <c r="DK120" s="1017"/>
      <c r="DL120" s="1017">
        <v>2258043</v>
      </c>
      <c r="DM120" s="1017"/>
      <c r="DN120" s="1017"/>
      <c r="DO120" s="1017"/>
      <c r="DP120" s="1017"/>
      <c r="DQ120" s="1017">
        <v>2383077</v>
      </c>
      <c r="DR120" s="1017"/>
      <c r="DS120" s="1017"/>
      <c r="DT120" s="1017"/>
      <c r="DU120" s="1017"/>
      <c r="DV120" s="1018">
        <v>104</v>
      </c>
      <c r="DW120" s="1018"/>
      <c r="DX120" s="1018"/>
      <c r="DY120" s="1018"/>
      <c r="DZ120" s="1019"/>
    </row>
    <row r="121" spans="1:130" s="246" customFormat="1" ht="26.25" customHeight="1" x14ac:dyDescent="0.15">
      <c r="A121" s="1149"/>
      <c r="B121" s="1036"/>
      <c r="C121" s="1057" t="s">
        <v>454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227</v>
      </c>
      <c r="AB121" s="1049"/>
      <c r="AC121" s="1049"/>
      <c r="AD121" s="1049"/>
      <c r="AE121" s="1050"/>
      <c r="AF121" s="1051" t="s">
        <v>227</v>
      </c>
      <c r="AG121" s="1049"/>
      <c r="AH121" s="1049"/>
      <c r="AI121" s="1049"/>
      <c r="AJ121" s="1050"/>
      <c r="AK121" s="1051" t="s">
        <v>423</v>
      </c>
      <c r="AL121" s="1049"/>
      <c r="AM121" s="1049"/>
      <c r="AN121" s="1049"/>
      <c r="AO121" s="1050"/>
      <c r="AP121" s="1052" t="s">
        <v>227</v>
      </c>
      <c r="AQ121" s="1053"/>
      <c r="AR121" s="1053"/>
      <c r="AS121" s="1053"/>
      <c r="AT121" s="1054"/>
      <c r="AU121" s="1082"/>
      <c r="AV121" s="1083"/>
      <c r="AW121" s="1083"/>
      <c r="AX121" s="1083"/>
      <c r="AY121" s="1084"/>
      <c r="AZ121" s="1039" t="s">
        <v>455</v>
      </c>
      <c r="BA121" s="1040"/>
      <c r="BB121" s="1040"/>
      <c r="BC121" s="1040"/>
      <c r="BD121" s="1040"/>
      <c r="BE121" s="1040"/>
      <c r="BF121" s="1040"/>
      <c r="BG121" s="1040"/>
      <c r="BH121" s="1040"/>
      <c r="BI121" s="1040"/>
      <c r="BJ121" s="1040"/>
      <c r="BK121" s="1040"/>
      <c r="BL121" s="1040"/>
      <c r="BM121" s="1040"/>
      <c r="BN121" s="1040"/>
      <c r="BO121" s="1040"/>
      <c r="BP121" s="1041"/>
      <c r="BQ121" s="1009" t="s">
        <v>227</v>
      </c>
      <c r="BR121" s="1010"/>
      <c r="BS121" s="1010"/>
      <c r="BT121" s="1010"/>
      <c r="BU121" s="1010"/>
      <c r="BV121" s="1010" t="s">
        <v>227</v>
      </c>
      <c r="BW121" s="1010"/>
      <c r="BX121" s="1010"/>
      <c r="BY121" s="1010"/>
      <c r="BZ121" s="1010"/>
      <c r="CA121" s="1010" t="s">
        <v>227</v>
      </c>
      <c r="CB121" s="1010"/>
      <c r="CC121" s="1010"/>
      <c r="CD121" s="1010"/>
      <c r="CE121" s="1010"/>
      <c r="CF121" s="1004" t="s">
        <v>227</v>
      </c>
      <c r="CG121" s="1005"/>
      <c r="CH121" s="1005"/>
      <c r="CI121" s="1005"/>
      <c r="CJ121" s="1005"/>
      <c r="CK121" s="1100"/>
      <c r="CL121" s="1101"/>
      <c r="CM121" s="1101"/>
      <c r="CN121" s="1101"/>
      <c r="CO121" s="1102"/>
      <c r="CP121" s="1110" t="s">
        <v>456</v>
      </c>
      <c r="CQ121" s="1111"/>
      <c r="CR121" s="1111"/>
      <c r="CS121" s="1111"/>
      <c r="CT121" s="1111"/>
      <c r="CU121" s="1111"/>
      <c r="CV121" s="1111"/>
      <c r="CW121" s="1111"/>
      <c r="CX121" s="1111"/>
      <c r="CY121" s="1111"/>
      <c r="CZ121" s="1111"/>
      <c r="DA121" s="1111"/>
      <c r="DB121" s="1111"/>
      <c r="DC121" s="1111"/>
      <c r="DD121" s="1111"/>
      <c r="DE121" s="1111"/>
      <c r="DF121" s="1112"/>
      <c r="DG121" s="1009">
        <v>25450</v>
      </c>
      <c r="DH121" s="1010"/>
      <c r="DI121" s="1010"/>
      <c r="DJ121" s="1010"/>
      <c r="DK121" s="1010"/>
      <c r="DL121" s="1010">
        <v>73500</v>
      </c>
      <c r="DM121" s="1010"/>
      <c r="DN121" s="1010"/>
      <c r="DO121" s="1010"/>
      <c r="DP121" s="1010"/>
      <c r="DQ121" s="1010">
        <v>75000</v>
      </c>
      <c r="DR121" s="1010"/>
      <c r="DS121" s="1010"/>
      <c r="DT121" s="1010"/>
      <c r="DU121" s="1010"/>
      <c r="DV121" s="1011">
        <v>3.3</v>
      </c>
      <c r="DW121" s="1011"/>
      <c r="DX121" s="1011"/>
      <c r="DY121" s="1011"/>
      <c r="DZ121" s="1012"/>
    </row>
    <row r="122" spans="1:130" s="246" customFormat="1" ht="26.25" customHeight="1" x14ac:dyDescent="0.15">
      <c r="A122" s="1149"/>
      <c r="B122" s="1036"/>
      <c r="C122" s="1006" t="s">
        <v>437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227</v>
      </c>
      <c r="AB122" s="1049"/>
      <c r="AC122" s="1049"/>
      <c r="AD122" s="1049"/>
      <c r="AE122" s="1050"/>
      <c r="AF122" s="1051" t="s">
        <v>227</v>
      </c>
      <c r="AG122" s="1049"/>
      <c r="AH122" s="1049"/>
      <c r="AI122" s="1049"/>
      <c r="AJ122" s="1050"/>
      <c r="AK122" s="1051" t="s">
        <v>227</v>
      </c>
      <c r="AL122" s="1049"/>
      <c r="AM122" s="1049"/>
      <c r="AN122" s="1049"/>
      <c r="AO122" s="1050"/>
      <c r="AP122" s="1052" t="s">
        <v>227</v>
      </c>
      <c r="AQ122" s="1053"/>
      <c r="AR122" s="1053"/>
      <c r="AS122" s="1053"/>
      <c r="AT122" s="1054"/>
      <c r="AU122" s="1082"/>
      <c r="AV122" s="1083"/>
      <c r="AW122" s="1083"/>
      <c r="AX122" s="1083"/>
      <c r="AY122" s="1084"/>
      <c r="AZ122" s="1064" t="s">
        <v>457</v>
      </c>
      <c r="BA122" s="1055"/>
      <c r="BB122" s="1055"/>
      <c r="BC122" s="1055"/>
      <c r="BD122" s="1055"/>
      <c r="BE122" s="1055"/>
      <c r="BF122" s="1055"/>
      <c r="BG122" s="1055"/>
      <c r="BH122" s="1055"/>
      <c r="BI122" s="1055"/>
      <c r="BJ122" s="1055"/>
      <c r="BK122" s="1055"/>
      <c r="BL122" s="1055"/>
      <c r="BM122" s="1055"/>
      <c r="BN122" s="1055"/>
      <c r="BO122" s="1055"/>
      <c r="BP122" s="1056"/>
      <c r="BQ122" s="1087">
        <v>5715326</v>
      </c>
      <c r="BR122" s="1088"/>
      <c r="BS122" s="1088"/>
      <c r="BT122" s="1088"/>
      <c r="BU122" s="1088"/>
      <c r="BV122" s="1088">
        <v>6390646</v>
      </c>
      <c r="BW122" s="1088"/>
      <c r="BX122" s="1088"/>
      <c r="BY122" s="1088"/>
      <c r="BZ122" s="1088"/>
      <c r="CA122" s="1088">
        <v>6385615</v>
      </c>
      <c r="CB122" s="1088"/>
      <c r="CC122" s="1088"/>
      <c r="CD122" s="1088"/>
      <c r="CE122" s="1088"/>
      <c r="CF122" s="1108">
        <v>278.60000000000002</v>
      </c>
      <c r="CG122" s="1109"/>
      <c r="CH122" s="1109"/>
      <c r="CI122" s="1109"/>
      <c r="CJ122" s="1109"/>
      <c r="CK122" s="1100"/>
      <c r="CL122" s="1101"/>
      <c r="CM122" s="1101"/>
      <c r="CN122" s="1101"/>
      <c r="CO122" s="1102"/>
      <c r="CP122" s="1110" t="s">
        <v>458</v>
      </c>
      <c r="CQ122" s="1111"/>
      <c r="CR122" s="1111"/>
      <c r="CS122" s="1111"/>
      <c r="CT122" s="1111"/>
      <c r="CU122" s="1111"/>
      <c r="CV122" s="1111"/>
      <c r="CW122" s="1111"/>
      <c r="CX122" s="1111"/>
      <c r="CY122" s="1111"/>
      <c r="CZ122" s="1111"/>
      <c r="DA122" s="1111"/>
      <c r="DB122" s="1111"/>
      <c r="DC122" s="1111"/>
      <c r="DD122" s="1111"/>
      <c r="DE122" s="1111"/>
      <c r="DF122" s="1112"/>
      <c r="DG122" s="1009" t="s">
        <v>227</v>
      </c>
      <c r="DH122" s="1010"/>
      <c r="DI122" s="1010"/>
      <c r="DJ122" s="1010"/>
      <c r="DK122" s="1010"/>
      <c r="DL122" s="1010" t="s">
        <v>459</v>
      </c>
      <c r="DM122" s="1010"/>
      <c r="DN122" s="1010"/>
      <c r="DO122" s="1010"/>
      <c r="DP122" s="1010"/>
      <c r="DQ122" s="1010" t="s">
        <v>227</v>
      </c>
      <c r="DR122" s="1010"/>
      <c r="DS122" s="1010"/>
      <c r="DT122" s="1010"/>
      <c r="DU122" s="1010"/>
      <c r="DV122" s="1011" t="s">
        <v>459</v>
      </c>
      <c r="DW122" s="1011"/>
      <c r="DX122" s="1011"/>
      <c r="DY122" s="1011"/>
      <c r="DZ122" s="1012"/>
    </row>
    <row r="123" spans="1:130" s="246" customFormat="1" ht="26.25" customHeight="1" x14ac:dyDescent="0.15">
      <c r="A123" s="1149"/>
      <c r="B123" s="1036"/>
      <c r="C123" s="1006" t="s">
        <v>443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227</v>
      </c>
      <c r="AB123" s="1049"/>
      <c r="AC123" s="1049"/>
      <c r="AD123" s="1049"/>
      <c r="AE123" s="1050"/>
      <c r="AF123" s="1051" t="s">
        <v>227</v>
      </c>
      <c r="AG123" s="1049"/>
      <c r="AH123" s="1049"/>
      <c r="AI123" s="1049"/>
      <c r="AJ123" s="1050"/>
      <c r="AK123" s="1051" t="s">
        <v>460</v>
      </c>
      <c r="AL123" s="1049"/>
      <c r="AM123" s="1049"/>
      <c r="AN123" s="1049"/>
      <c r="AO123" s="1050"/>
      <c r="AP123" s="1052" t="s">
        <v>227</v>
      </c>
      <c r="AQ123" s="1053"/>
      <c r="AR123" s="1053"/>
      <c r="AS123" s="1053"/>
      <c r="AT123" s="1054"/>
      <c r="AU123" s="1085"/>
      <c r="AV123" s="1086"/>
      <c r="AW123" s="1086"/>
      <c r="AX123" s="1086"/>
      <c r="AY123" s="1086"/>
      <c r="AZ123" s="277" t="s">
        <v>183</v>
      </c>
      <c r="BA123" s="277"/>
      <c r="BB123" s="277"/>
      <c r="BC123" s="277"/>
      <c r="BD123" s="277"/>
      <c r="BE123" s="277"/>
      <c r="BF123" s="277"/>
      <c r="BG123" s="277"/>
      <c r="BH123" s="277"/>
      <c r="BI123" s="277"/>
      <c r="BJ123" s="277"/>
      <c r="BK123" s="277"/>
      <c r="BL123" s="277"/>
      <c r="BM123" s="277"/>
      <c r="BN123" s="277"/>
      <c r="BO123" s="1065" t="s">
        <v>461</v>
      </c>
      <c r="BP123" s="1096"/>
      <c r="BQ123" s="1155">
        <v>7704880</v>
      </c>
      <c r="BR123" s="1156"/>
      <c r="BS123" s="1156"/>
      <c r="BT123" s="1156"/>
      <c r="BU123" s="1156"/>
      <c r="BV123" s="1156">
        <v>8525256</v>
      </c>
      <c r="BW123" s="1156"/>
      <c r="BX123" s="1156"/>
      <c r="BY123" s="1156"/>
      <c r="BZ123" s="1156"/>
      <c r="CA123" s="1156">
        <v>8539558</v>
      </c>
      <c r="CB123" s="1156"/>
      <c r="CC123" s="1156"/>
      <c r="CD123" s="1156"/>
      <c r="CE123" s="1156"/>
      <c r="CF123" s="1089"/>
      <c r="CG123" s="1090"/>
      <c r="CH123" s="1090"/>
      <c r="CI123" s="1090"/>
      <c r="CJ123" s="1091"/>
      <c r="CK123" s="1100"/>
      <c r="CL123" s="1101"/>
      <c r="CM123" s="1101"/>
      <c r="CN123" s="1101"/>
      <c r="CO123" s="1102"/>
      <c r="CP123" s="1110" t="s">
        <v>462</v>
      </c>
      <c r="CQ123" s="1111"/>
      <c r="CR123" s="1111"/>
      <c r="CS123" s="1111"/>
      <c r="CT123" s="1111"/>
      <c r="CU123" s="1111"/>
      <c r="CV123" s="1111"/>
      <c r="CW123" s="1111"/>
      <c r="CX123" s="1111"/>
      <c r="CY123" s="1111"/>
      <c r="CZ123" s="1111"/>
      <c r="DA123" s="1111"/>
      <c r="DB123" s="1111"/>
      <c r="DC123" s="1111"/>
      <c r="DD123" s="1111"/>
      <c r="DE123" s="1111"/>
      <c r="DF123" s="1112"/>
      <c r="DG123" s="1048" t="s">
        <v>227</v>
      </c>
      <c r="DH123" s="1049"/>
      <c r="DI123" s="1049"/>
      <c r="DJ123" s="1049"/>
      <c r="DK123" s="1050"/>
      <c r="DL123" s="1051" t="s">
        <v>227</v>
      </c>
      <c r="DM123" s="1049"/>
      <c r="DN123" s="1049"/>
      <c r="DO123" s="1049"/>
      <c r="DP123" s="1050"/>
      <c r="DQ123" s="1051" t="s">
        <v>227</v>
      </c>
      <c r="DR123" s="1049"/>
      <c r="DS123" s="1049"/>
      <c r="DT123" s="1049"/>
      <c r="DU123" s="1050"/>
      <c r="DV123" s="1052" t="s">
        <v>227</v>
      </c>
      <c r="DW123" s="1053"/>
      <c r="DX123" s="1053"/>
      <c r="DY123" s="1053"/>
      <c r="DZ123" s="1054"/>
    </row>
    <row r="124" spans="1:130" s="246" customFormat="1" ht="26.25" customHeight="1" thickBot="1" x14ac:dyDescent="0.2">
      <c r="A124" s="1149"/>
      <c r="B124" s="1036"/>
      <c r="C124" s="1006" t="s">
        <v>446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227</v>
      </c>
      <c r="AB124" s="1049"/>
      <c r="AC124" s="1049"/>
      <c r="AD124" s="1049"/>
      <c r="AE124" s="1050"/>
      <c r="AF124" s="1051" t="s">
        <v>227</v>
      </c>
      <c r="AG124" s="1049"/>
      <c r="AH124" s="1049"/>
      <c r="AI124" s="1049"/>
      <c r="AJ124" s="1050"/>
      <c r="AK124" s="1051" t="s">
        <v>227</v>
      </c>
      <c r="AL124" s="1049"/>
      <c r="AM124" s="1049"/>
      <c r="AN124" s="1049"/>
      <c r="AO124" s="1050"/>
      <c r="AP124" s="1052" t="s">
        <v>463</v>
      </c>
      <c r="AQ124" s="1053"/>
      <c r="AR124" s="1053"/>
      <c r="AS124" s="1053"/>
      <c r="AT124" s="1054"/>
      <c r="AU124" s="1151" t="s">
        <v>464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50.5</v>
      </c>
      <c r="BR124" s="1118"/>
      <c r="BS124" s="1118"/>
      <c r="BT124" s="1118"/>
      <c r="BU124" s="1118"/>
      <c r="BV124" s="1118">
        <v>60.7</v>
      </c>
      <c r="BW124" s="1118"/>
      <c r="BX124" s="1118"/>
      <c r="BY124" s="1118"/>
      <c r="BZ124" s="1118"/>
      <c r="CA124" s="1118">
        <v>67.8</v>
      </c>
      <c r="CB124" s="1118"/>
      <c r="CC124" s="1118"/>
      <c r="CD124" s="1118"/>
      <c r="CE124" s="1118"/>
      <c r="CF124" s="1119"/>
      <c r="CG124" s="1120"/>
      <c r="CH124" s="1120"/>
      <c r="CI124" s="1120"/>
      <c r="CJ124" s="1121"/>
      <c r="CK124" s="1103"/>
      <c r="CL124" s="1103"/>
      <c r="CM124" s="1103"/>
      <c r="CN124" s="1103"/>
      <c r="CO124" s="1104"/>
      <c r="CP124" s="1110" t="s">
        <v>465</v>
      </c>
      <c r="CQ124" s="1111"/>
      <c r="CR124" s="1111"/>
      <c r="CS124" s="1111"/>
      <c r="CT124" s="1111"/>
      <c r="CU124" s="1111"/>
      <c r="CV124" s="1111"/>
      <c r="CW124" s="1111"/>
      <c r="CX124" s="1111"/>
      <c r="CY124" s="1111"/>
      <c r="CZ124" s="1111"/>
      <c r="DA124" s="1111"/>
      <c r="DB124" s="1111"/>
      <c r="DC124" s="1111"/>
      <c r="DD124" s="1111"/>
      <c r="DE124" s="1111"/>
      <c r="DF124" s="1112"/>
      <c r="DG124" s="1095" t="s">
        <v>227</v>
      </c>
      <c r="DH124" s="1074"/>
      <c r="DI124" s="1074"/>
      <c r="DJ124" s="1074"/>
      <c r="DK124" s="1075"/>
      <c r="DL124" s="1073" t="s">
        <v>466</v>
      </c>
      <c r="DM124" s="1074"/>
      <c r="DN124" s="1074"/>
      <c r="DO124" s="1074"/>
      <c r="DP124" s="1075"/>
      <c r="DQ124" s="1073" t="s">
        <v>227</v>
      </c>
      <c r="DR124" s="1074"/>
      <c r="DS124" s="1074"/>
      <c r="DT124" s="1074"/>
      <c r="DU124" s="1075"/>
      <c r="DV124" s="1076" t="s">
        <v>227</v>
      </c>
      <c r="DW124" s="1077"/>
      <c r="DX124" s="1077"/>
      <c r="DY124" s="1077"/>
      <c r="DZ124" s="1078"/>
    </row>
    <row r="125" spans="1:130" s="246" customFormat="1" ht="26.25" customHeight="1" x14ac:dyDescent="0.15">
      <c r="A125" s="1149"/>
      <c r="B125" s="1036"/>
      <c r="C125" s="1006" t="s">
        <v>448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227</v>
      </c>
      <c r="AB125" s="1049"/>
      <c r="AC125" s="1049"/>
      <c r="AD125" s="1049"/>
      <c r="AE125" s="1050"/>
      <c r="AF125" s="1051" t="s">
        <v>227</v>
      </c>
      <c r="AG125" s="1049"/>
      <c r="AH125" s="1049"/>
      <c r="AI125" s="1049"/>
      <c r="AJ125" s="1050"/>
      <c r="AK125" s="1051" t="s">
        <v>227</v>
      </c>
      <c r="AL125" s="1049"/>
      <c r="AM125" s="1049"/>
      <c r="AN125" s="1049"/>
      <c r="AO125" s="1050"/>
      <c r="AP125" s="1052" t="s">
        <v>227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467</v>
      </c>
      <c r="CL125" s="1098"/>
      <c r="CM125" s="1098"/>
      <c r="CN125" s="1098"/>
      <c r="CO125" s="1099"/>
      <c r="CP125" s="1030" t="s">
        <v>468</v>
      </c>
      <c r="CQ125" s="979"/>
      <c r="CR125" s="979"/>
      <c r="CS125" s="979"/>
      <c r="CT125" s="979"/>
      <c r="CU125" s="979"/>
      <c r="CV125" s="979"/>
      <c r="CW125" s="979"/>
      <c r="CX125" s="979"/>
      <c r="CY125" s="979"/>
      <c r="CZ125" s="979"/>
      <c r="DA125" s="979"/>
      <c r="DB125" s="979"/>
      <c r="DC125" s="979"/>
      <c r="DD125" s="979"/>
      <c r="DE125" s="979"/>
      <c r="DF125" s="980"/>
      <c r="DG125" s="1016" t="s">
        <v>227</v>
      </c>
      <c r="DH125" s="1017"/>
      <c r="DI125" s="1017"/>
      <c r="DJ125" s="1017"/>
      <c r="DK125" s="1017"/>
      <c r="DL125" s="1017" t="s">
        <v>227</v>
      </c>
      <c r="DM125" s="1017"/>
      <c r="DN125" s="1017"/>
      <c r="DO125" s="1017"/>
      <c r="DP125" s="1017"/>
      <c r="DQ125" s="1017" t="s">
        <v>227</v>
      </c>
      <c r="DR125" s="1017"/>
      <c r="DS125" s="1017"/>
      <c r="DT125" s="1017"/>
      <c r="DU125" s="1017"/>
      <c r="DV125" s="1018" t="s">
        <v>227</v>
      </c>
      <c r="DW125" s="1018"/>
      <c r="DX125" s="1018"/>
      <c r="DY125" s="1018"/>
      <c r="DZ125" s="1019"/>
    </row>
    <row r="126" spans="1:130" s="246" customFormat="1" ht="26.25" customHeight="1" thickBot="1" x14ac:dyDescent="0.2">
      <c r="A126" s="1149"/>
      <c r="B126" s="1036"/>
      <c r="C126" s="1006" t="s">
        <v>450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227</v>
      </c>
      <c r="AB126" s="1049"/>
      <c r="AC126" s="1049"/>
      <c r="AD126" s="1049"/>
      <c r="AE126" s="1050"/>
      <c r="AF126" s="1051" t="s">
        <v>227</v>
      </c>
      <c r="AG126" s="1049"/>
      <c r="AH126" s="1049"/>
      <c r="AI126" s="1049"/>
      <c r="AJ126" s="1050"/>
      <c r="AK126" s="1051" t="s">
        <v>460</v>
      </c>
      <c r="AL126" s="1049"/>
      <c r="AM126" s="1049"/>
      <c r="AN126" s="1049"/>
      <c r="AO126" s="1050"/>
      <c r="AP126" s="1052" t="s">
        <v>227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469</v>
      </c>
      <c r="CQ126" s="1040"/>
      <c r="CR126" s="1040"/>
      <c r="CS126" s="1040"/>
      <c r="CT126" s="1040"/>
      <c r="CU126" s="1040"/>
      <c r="CV126" s="1040"/>
      <c r="CW126" s="1040"/>
      <c r="CX126" s="1040"/>
      <c r="CY126" s="1040"/>
      <c r="CZ126" s="1040"/>
      <c r="DA126" s="1040"/>
      <c r="DB126" s="1040"/>
      <c r="DC126" s="1040"/>
      <c r="DD126" s="1040"/>
      <c r="DE126" s="1040"/>
      <c r="DF126" s="1041"/>
      <c r="DG126" s="1009" t="s">
        <v>227</v>
      </c>
      <c r="DH126" s="1010"/>
      <c r="DI126" s="1010"/>
      <c r="DJ126" s="1010"/>
      <c r="DK126" s="1010"/>
      <c r="DL126" s="1010" t="s">
        <v>227</v>
      </c>
      <c r="DM126" s="1010"/>
      <c r="DN126" s="1010"/>
      <c r="DO126" s="1010"/>
      <c r="DP126" s="1010"/>
      <c r="DQ126" s="1010" t="s">
        <v>227</v>
      </c>
      <c r="DR126" s="1010"/>
      <c r="DS126" s="1010"/>
      <c r="DT126" s="1010"/>
      <c r="DU126" s="1010"/>
      <c r="DV126" s="1011" t="s">
        <v>227</v>
      </c>
      <c r="DW126" s="1011"/>
      <c r="DX126" s="1011"/>
      <c r="DY126" s="1011"/>
      <c r="DZ126" s="1012"/>
    </row>
    <row r="127" spans="1:130" s="246" customFormat="1" ht="26.25" customHeight="1" x14ac:dyDescent="0.15">
      <c r="A127" s="1150"/>
      <c r="B127" s="1038"/>
      <c r="C127" s="1092" t="s">
        <v>470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23</v>
      </c>
      <c r="AB127" s="1049"/>
      <c r="AC127" s="1049"/>
      <c r="AD127" s="1049"/>
      <c r="AE127" s="1050"/>
      <c r="AF127" s="1051">
        <v>18</v>
      </c>
      <c r="AG127" s="1049"/>
      <c r="AH127" s="1049"/>
      <c r="AI127" s="1049"/>
      <c r="AJ127" s="1050"/>
      <c r="AK127" s="1051">
        <v>13</v>
      </c>
      <c r="AL127" s="1049"/>
      <c r="AM127" s="1049"/>
      <c r="AN127" s="1049"/>
      <c r="AO127" s="1050"/>
      <c r="AP127" s="1052">
        <v>0</v>
      </c>
      <c r="AQ127" s="1053"/>
      <c r="AR127" s="1053"/>
      <c r="AS127" s="1053"/>
      <c r="AT127" s="1054"/>
      <c r="AU127" s="282"/>
      <c r="AV127" s="282"/>
      <c r="AW127" s="282"/>
      <c r="AX127" s="1122" t="s">
        <v>471</v>
      </c>
      <c r="AY127" s="1123"/>
      <c r="AZ127" s="1123"/>
      <c r="BA127" s="1123"/>
      <c r="BB127" s="1123"/>
      <c r="BC127" s="1123"/>
      <c r="BD127" s="1123"/>
      <c r="BE127" s="1124"/>
      <c r="BF127" s="1125" t="s">
        <v>472</v>
      </c>
      <c r="BG127" s="1123"/>
      <c r="BH127" s="1123"/>
      <c r="BI127" s="1123"/>
      <c r="BJ127" s="1123"/>
      <c r="BK127" s="1123"/>
      <c r="BL127" s="1124"/>
      <c r="BM127" s="1125" t="s">
        <v>473</v>
      </c>
      <c r="BN127" s="1123"/>
      <c r="BO127" s="1123"/>
      <c r="BP127" s="1123"/>
      <c r="BQ127" s="1123"/>
      <c r="BR127" s="1123"/>
      <c r="BS127" s="1124"/>
      <c r="BT127" s="1125" t="s">
        <v>474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475</v>
      </c>
      <c r="CQ127" s="1040"/>
      <c r="CR127" s="1040"/>
      <c r="CS127" s="1040"/>
      <c r="CT127" s="1040"/>
      <c r="CU127" s="1040"/>
      <c r="CV127" s="1040"/>
      <c r="CW127" s="1040"/>
      <c r="CX127" s="1040"/>
      <c r="CY127" s="1040"/>
      <c r="CZ127" s="1040"/>
      <c r="DA127" s="1040"/>
      <c r="DB127" s="1040"/>
      <c r="DC127" s="1040"/>
      <c r="DD127" s="1040"/>
      <c r="DE127" s="1040"/>
      <c r="DF127" s="1041"/>
      <c r="DG127" s="1009" t="s">
        <v>463</v>
      </c>
      <c r="DH127" s="1010"/>
      <c r="DI127" s="1010"/>
      <c r="DJ127" s="1010"/>
      <c r="DK127" s="1010"/>
      <c r="DL127" s="1010" t="s">
        <v>463</v>
      </c>
      <c r="DM127" s="1010"/>
      <c r="DN127" s="1010"/>
      <c r="DO127" s="1010"/>
      <c r="DP127" s="1010"/>
      <c r="DQ127" s="1010" t="s">
        <v>227</v>
      </c>
      <c r="DR127" s="1010"/>
      <c r="DS127" s="1010"/>
      <c r="DT127" s="1010"/>
      <c r="DU127" s="1010"/>
      <c r="DV127" s="1011" t="s">
        <v>227</v>
      </c>
      <c r="DW127" s="1011"/>
      <c r="DX127" s="1011"/>
      <c r="DY127" s="1011"/>
      <c r="DZ127" s="1012"/>
    </row>
    <row r="128" spans="1:130" s="246" customFormat="1" ht="26.25" customHeight="1" thickBot="1" x14ac:dyDescent="0.2">
      <c r="A128" s="1133" t="s">
        <v>476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477</v>
      </c>
      <c r="X128" s="1135"/>
      <c r="Y128" s="1135"/>
      <c r="Z128" s="1136"/>
      <c r="AA128" s="1137" t="s">
        <v>459</v>
      </c>
      <c r="AB128" s="1138"/>
      <c r="AC128" s="1138"/>
      <c r="AD128" s="1138"/>
      <c r="AE128" s="1139"/>
      <c r="AF128" s="1140" t="s">
        <v>227</v>
      </c>
      <c r="AG128" s="1138"/>
      <c r="AH128" s="1138"/>
      <c r="AI128" s="1138"/>
      <c r="AJ128" s="1139"/>
      <c r="AK128" s="1140">
        <v>500</v>
      </c>
      <c r="AL128" s="1138"/>
      <c r="AM128" s="1138"/>
      <c r="AN128" s="1138"/>
      <c r="AO128" s="1139"/>
      <c r="AP128" s="1141"/>
      <c r="AQ128" s="1142"/>
      <c r="AR128" s="1142"/>
      <c r="AS128" s="1142"/>
      <c r="AT128" s="1143"/>
      <c r="AU128" s="282"/>
      <c r="AV128" s="282"/>
      <c r="AW128" s="282"/>
      <c r="AX128" s="978" t="s">
        <v>478</v>
      </c>
      <c r="AY128" s="979"/>
      <c r="AZ128" s="979"/>
      <c r="BA128" s="979"/>
      <c r="BB128" s="979"/>
      <c r="BC128" s="979"/>
      <c r="BD128" s="979"/>
      <c r="BE128" s="980"/>
      <c r="BF128" s="1144" t="s">
        <v>227</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479</v>
      </c>
      <c r="CQ128" s="1127"/>
      <c r="CR128" s="1127"/>
      <c r="CS128" s="1127"/>
      <c r="CT128" s="1127"/>
      <c r="CU128" s="1127"/>
      <c r="CV128" s="1127"/>
      <c r="CW128" s="1127"/>
      <c r="CX128" s="1127"/>
      <c r="CY128" s="1127"/>
      <c r="CZ128" s="1127"/>
      <c r="DA128" s="1127"/>
      <c r="DB128" s="1127"/>
      <c r="DC128" s="1127"/>
      <c r="DD128" s="1127"/>
      <c r="DE128" s="1127"/>
      <c r="DF128" s="1128"/>
      <c r="DG128" s="1129" t="s">
        <v>227</v>
      </c>
      <c r="DH128" s="1130"/>
      <c r="DI128" s="1130"/>
      <c r="DJ128" s="1130"/>
      <c r="DK128" s="1130"/>
      <c r="DL128" s="1130" t="s">
        <v>227</v>
      </c>
      <c r="DM128" s="1130"/>
      <c r="DN128" s="1130"/>
      <c r="DO128" s="1130"/>
      <c r="DP128" s="1130"/>
      <c r="DQ128" s="1130" t="s">
        <v>227</v>
      </c>
      <c r="DR128" s="1130"/>
      <c r="DS128" s="1130"/>
      <c r="DT128" s="1130"/>
      <c r="DU128" s="1130"/>
      <c r="DV128" s="1131" t="s">
        <v>460</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480</v>
      </c>
      <c r="X129" s="1164"/>
      <c r="Y129" s="1164"/>
      <c r="Z129" s="1165"/>
      <c r="AA129" s="1048">
        <v>2562458</v>
      </c>
      <c r="AB129" s="1049"/>
      <c r="AC129" s="1049"/>
      <c r="AD129" s="1049"/>
      <c r="AE129" s="1050"/>
      <c r="AF129" s="1051">
        <v>2597323</v>
      </c>
      <c r="AG129" s="1049"/>
      <c r="AH129" s="1049"/>
      <c r="AI129" s="1049"/>
      <c r="AJ129" s="1050"/>
      <c r="AK129" s="1051">
        <v>2612140</v>
      </c>
      <c r="AL129" s="1049"/>
      <c r="AM129" s="1049"/>
      <c r="AN129" s="1049"/>
      <c r="AO129" s="1050"/>
      <c r="AP129" s="1166"/>
      <c r="AQ129" s="1167"/>
      <c r="AR129" s="1167"/>
      <c r="AS129" s="1167"/>
      <c r="AT129" s="1168"/>
      <c r="AU129" s="284"/>
      <c r="AV129" s="284"/>
      <c r="AW129" s="284"/>
      <c r="AX129" s="1157" t="s">
        <v>481</v>
      </c>
      <c r="AY129" s="1040"/>
      <c r="AZ129" s="1040"/>
      <c r="BA129" s="1040"/>
      <c r="BB129" s="1040"/>
      <c r="BC129" s="1040"/>
      <c r="BD129" s="1040"/>
      <c r="BE129" s="1041"/>
      <c r="BF129" s="1158" t="s">
        <v>227</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483</v>
      </c>
      <c r="X130" s="1164"/>
      <c r="Y130" s="1164"/>
      <c r="Z130" s="1165"/>
      <c r="AA130" s="1048">
        <v>295354</v>
      </c>
      <c r="AB130" s="1049"/>
      <c r="AC130" s="1049"/>
      <c r="AD130" s="1049"/>
      <c r="AE130" s="1050"/>
      <c r="AF130" s="1051">
        <v>311835</v>
      </c>
      <c r="AG130" s="1049"/>
      <c r="AH130" s="1049"/>
      <c r="AI130" s="1049"/>
      <c r="AJ130" s="1050"/>
      <c r="AK130" s="1051">
        <v>320006</v>
      </c>
      <c r="AL130" s="1049"/>
      <c r="AM130" s="1049"/>
      <c r="AN130" s="1049"/>
      <c r="AO130" s="1050"/>
      <c r="AP130" s="1166"/>
      <c r="AQ130" s="1167"/>
      <c r="AR130" s="1167"/>
      <c r="AS130" s="1167"/>
      <c r="AT130" s="1168"/>
      <c r="AU130" s="284"/>
      <c r="AV130" s="284"/>
      <c r="AW130" s="284"/>
      <c r="AX130" s="1157" t="s">
        <v>484</v>
      </c>
      <c r="AY130" s="1040"/>
      <c r="AZ130" s="1040"/>
      <c r="BA130" s="1040"/>
      <c r="BB130" s="1040"/>
      <c r="BC130" s="1040"/>
      <c r="BD130" s="1040"/>
      <c r="BE130" s="1041"/>
      <c r="BF130" s="1194">
        <v>7.2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485</v>
      </c>
      <c r="X131" s="1202"/>
      <c r="Y131" s="1202"/>
      <c r="Z131" s="1203"/>
      <c r="AA131" s="1095">
        <v>2267104</v>
      </c>
      <c r="AB131" s="1074"/>
      <c r="AC131" s="1074"/>
      <c r="AD131" s="1074"/>
      <c r="AE131" s="1075"/>
      <c r="AF131" s="1073">
        <v>2285488</v>
      </c>
      <c r="AG131" s="1074"/>
      <c r="AH131" s="1074"/>
      <c r="AI131" s="1074"/>
      <c r="AJ131" s="1075"/>
      <c r="AK131" s="1073">
        <v>2292134</v>
      </c>
      <c r="AL131" s="1074"/>
      <c r="AM131" s="1074"/>
      <c r="AN131" s="1074"/>
      <c r="AO131" s="1075"/>
      <c r="AP131" s="1204"/>
      <c r="AQ131" s="1205"/>
      <c r="AR131" s="1205"/>
      <c r="AS131" s="1205"/>
      <c r="AT131" s="1206"/>
      <c r="AU131" s="284"/>
      <c r="AV131" s="284"/>
      <c r="AW131" s="284"/>
      <c r="AX131" s="1176" t="s">
        <v>486</v>
      </c>
      <c r="AY131" s="1127"/>
      <c r="AZ131" s="1127"/>
      <c r="BA131" s="1127"/>
      <c r="BB131" s="1127"/>
      <c r="BC131" s="1127"/>
      <c r="BD131" s="1127"/>
      <c r="BE131" s="1128"/>
      <c r="BF131" s="1177">
        <v>67.8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488</v>
      </c>
      <c r="W132" s="1187"/>
      <c r="X132" s="1187"/>
      <c r="Y132" s="1187"/>
      <c r="Z132" s="1188"/>
      <c r="AA132" s="1189">
        <v>6.5561615169999996</v>
      </c>
      <c r="AB132" s="1190"/>
      <c r="AC132" s="1190"/>
      <c r="AD132" s="1190"/>
      <c r="AE132" s="1191"/>
      <c r="AF132" s="1192">
        <v>7.0549484400000004</v>
      </c>
      <c r="AG132" s="1190"/>
      <c r="AH132" s="1190"/>
      <c r="AI132" s="1190"/>
      <c r="AJ132" s="1191"/>
      <c r="AK132" s="1192">
        <v>8.0122715339999999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489</v>
      </c>
      <c r="W133" s="1170"/>
      <c r="X133" s="1170"/>
      <c r="Y133" s="1170"/>
      <c r="Z133" s="1171"/>
      <c r="AA133" s="1172">
        <v>5.7</v>
      </c>
      <c r="AB133" s="1173"/>
      <c r="AC133" s="1173"/>
      <c r="AD133" s="1173"/>
      <c r="AE133" s="1174"/>
      <c r="AF133" s="1172">
        <v>6.4</v>
      </c>
      <c r="AG133" s="1173"/>
      <c r="AH133" s="1173"/>
      <c r="AI133" s="1173"/>
      <c r="AJ133" s="1174"/>
      <c r="AK133" s="1172">
        <v>7.2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jObB1Umrpx8dj7tm6zVwLNjNwxXp3AR/AjRN8PBPWZSSnm041YgpBlwj3KodiOFsbMq7f6E53mt3T+rDisYuQ==" saltValue="et9GdTTOZQ22LaLWExgA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r6gAqYdGfiH2qSz1GufTJZ683AlriEQR9A544JAdLSogVaC7y74W46CjKPCYMFGazttfIRr/WaqpJR4cj4VcQ==" saltValue="k2/s+BLOJwhnfDlxw2KI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IRuAVm49kfWqFQGxRg0/wCsCzCvGPc3wdZi2whQ5XB0KNBYnlULlG8vnwwR/Fyl3RYVmEfdYGj8ROyoRsQzLQ==" saltValue="wDHmgweasNq9e+FRdrBj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498</v>
      </c>
      <c r="AL9" s="1213"/>
      <c r="AM9" s="1213"/>
      <c r="AN9" s="1214"/>
      <c r="AO9" s="312">
        <v>696362</v>
      </c>
      <c r="AP9" s="312">
        <v>73877</v>
      </c>
      <c r="AQ9" s="313">
        <v>116834</v>
      </c>
      <c r="AR9" s="314">
        <v>-36.799999999999997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499</v>
      </c>
      <c r="AL10" s="1213"/>
      <c r="AM10" s="1213"/>
      <c r="AN10" s="1214"/>
      <c r="AO10" s="315">
        <v>2012</v>
      </c>
      <c r="AP10" s="315">
        <v>213</v>
      </c>
      <c r="AQ10" s="316">
        <v>12766</v>
      </c>
      <c r="AR10" s="317">
        <v>-98.3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500</v>
      </c>
      <c r="AL11" s="1213"/>
      <c r="AM11" s="1213"/>
      <c r="AN11" s="1214"/>
      <c r="AO11" s="315">
        <v>127936</v>
      </c>
      <c r="AP11" s="315">
        <v>13573</v>
      </c>
      <c r="AQ11" s="316">
        <v>19336</v>
      </c>
      <c r="AR11" s="317">
        <v>-29.8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501</v>
      </c>
      <c r="AL12" s="1213"/>
      <c r="AM12" s="1213"/>
      <c r="AN12" s="1214"/>
      <c r="AO12" s="315" t="s">
        <v>502</v>
      </c>
      <c r="AP12" s="315" t="s">
        <v>502</v>
      </c>
      <c r="AQ12" s="316">
        <v>1049</v>
      </c>
      <c r="AR12" s="317" t="s">
        <v>502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503</v>
      </c>
      <c r="AL13" s="1213"/>
      <c r="AM13" s="1213"/>
      <c r="AN13" s="1214"/>
      <c r="AO13" s="315" t="s">
        <v>502</v>
      </c>
      <c r="AP13" s="315" t="s">
        <v>502</v>
      </c>
      <c r="AQ13" s="316" t="s">
        <v>502</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504</v>
      </c>
      <c r="AL14" s="1213"/>
      <c r="AM14" s="1213"/>
      <c r="AN14" s="1214"/>
      <c r="AO14" s="315">
        <v>32122</v>
      </c>
      <c r="AP14" s="315">
        <v>3408</v>
      </c>
      <c r="AQ14" s="316">
        <v>5063</v>
      </c>
      <c r="AR14" s="317">
        <v>-32.700000000000003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505</v>
      </c>
      <c r="AL15" s="1213"/>
      <c r="AM15" s="1213"/>
      <c r="AN15" s="1214"/>
      <c r="AO15" s="315">
        <v>30665</v>
      </c>
      <c r="AP15" s="315">
        <v>3253</v>
      </c>
      <c r="AQ15" s="316">
        <v>3168</v>
      </c>
      <c r="AR15" s="317">
        <v>2.7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506</v>
      </c>
      <c r="AL16" s="1216"/>
      <c r="AM16" s="1216"/>
      <c r="AN16" s="1217"/>
      <c r="AO16" s="315">
        <v>-54204</v>
      </c>
      <c r="AP16" s="315">
        <v>-5750</v>
      </c>
      <c r="AQ16" s="316">
        <v>-11723</v>
      </c>
      <c r="AR16" s="317">
        <v>-51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183</v>
      </c>
      <c r="AL17" s="1216"/>
      <c r="AM17" s="1216"/>
      <c r="AN17" s="1217"/>
      <c r="AO17" s="315">
        <v>834893</v>
      </c>
      <c r="AP17" s="315">
        <v>88573</v>
      </c>
      <c r="AQ17" s="316">
        <v>146494</v>
      </c>
      <c r="AR17" s="317">
        <v>-39.5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511</v>
      </c>
      <c r="AL21" s="1208"/>
      <c r="AM21" s="1208"/>
      <c r="AN21" s="1209"/>
      <c r="AO21" s="327">
        <v>8.6999999999999993</v>
      </c>
      <c r="AP21" s="328">
        <v>13.76</v>
      </c>
      <c r="AQ21" s="329">
        <v>-5.0599999999999996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512</v>
      </c>
      <c r="AL22" s="1208"/>
      <c r="AM22" s="1208"/>
      <c r="AN22" s="1209"/>
      <c r="AO22" s="332">
        <v>92.6</v>
      </c>
      <c r="AP22" s="333">
        <v>94.9</v>
      </c>
      <c r="AQ22" s="334">
        <v>-2.2999999999999998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516</v>
      </c>
      <c r="AL32" s="1224"/>
      <c r="AM32" s="1224"/>
      <c r="AN32" s="1225"/>
      <c r="AO32" s="342">
        <v>371884</v>
      </c>
      <c r="AP32" s="342">
        <v>39453</v>
      </c>
      <c r="AQ32" s="343">
        <v>73591</v>
      </c>
      <c r="AR32" s="344">
        <v>-46.4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517</v>
      </c>
      <c r="AL33" s="1224"/>
      <c r="AM33" s="1224"/>
      <c r="AN33" s="1225"/>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518</v>
      </c>
      <c r="AL34" s="1224"/>
      <c r="AM34" s="1224"/>
      <c r="AN34" s="1225"/>
      <c r="AO34" s="342" t="s">
        <v>502</v>
      </c>
      <c r="AP34" s="342" t="s">
        <v>502</v>
      </c>
      <c r="AQ34" s="343">
        <v>1</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519</v>
      </c>
      <c r="AL35" s="1224"/>
      <c r="AM35" s="1224"/>
      <c r="AN35" s="1225"/>
      <c r="AO35" s="342">
        <v>112833</v>
      </c>
      <c r="AP35" s="342">
        <v>11970</v>
      </c>
      <c r="AQ35" s="343">
        <v>19214</v>
      </c>
      <c r="AR35" s="344">
        <v>-37.700000000000003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520</v>
      </c>
      <c r="AL36" s="1224"/>
      <c r="AM36" s="1224"/>
      <c r="AN36" s="1225"/>
      <c r="AO36" s="342">
        <v>19428</v>
      </c>
      <c r="AP36" s="342">
        <v>2061</v>
      </c>
      <c r="AQ36" s="343">
        <v>5293</v>
      </c>
      <c r="AR36" s="344">
        <v>-61.1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521</v>
      </c>
      <c r="AL37" s="1224"/>
      <c r="AM37" s="1224"/>
      <c r="AN37" s="1225"/>
      <c r="AO37" s="342">
        <v>13</v>
      </c>
      <c r="AP37" s="342">
        <v>1</v>
      </c>
      <c r="AQ37" s="343">
        <v>1256</v>
      </c>
      <c r="AR37" s="344">
        <v>-99.9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522</v>
      </c>
      <c r="AL38" s="1227"/>
      <c r="AM38" s="1227"/>
      <c r="AN38" s="1228"/>
      <c r="AO38" s="345" t="s">
        <v>502</v>
      </c>
      <c r="AP38" s="345" t="s">
        <v>502</v>
      </c>
      <c r="AQ38" s="346">
        <v>9</v>
      </c>
      <c r="AR38" s="334" t="s">
        <v>502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523</v>
      </c>
      <c r="AL39" s="1227"/>
      <c r="AM39" s="1227"/>
      <c r="AN39" s="1228"/>
      <c r="AO39" s="342">
        <v>-500</v>
      </c>
      <c r="AP39" s="342">
        <v>-53</v>
      </c>
      <c r="AQ39" s="343">
        <v>-3572</v>
      </c>
      <c r="AR39" s="344">
        <v>-98.5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524</v>
      </c>
      <c r="AL40" s="1224"/>
      <c r="AM40" s="1224"/>
      <c r="AN40" s="1225"/>
      <c r="AO40" s="342">
        <v>-320006</v>
      </c>
      <c r="AP40" s="342">
        <v>-33949</v>
      </c>
      <c r="AQ40" s="343">
        <v>-65248</v>
      </c>
      <c r="AR40" s="344">
        <v>-48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294</v>
      </c>
      <c r="AL41" s="1230"/>
      <c r="AM41" s="1230"/>
      <c r="AN41" s="1231"/>
      <c r="AO41" s="342">
        <v>183652</v>
      </c>
      <c r="AP41" s="342">
        <v>19484</v>
      </c>
      <c r="AQ41" s="343">
        <v>30545</v>
      </c>
      <c r="AR41" s="344">
        <v>-36.200000000000003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493</v>
      </c>
      <c r="AN49" s="1220" t="s">
        <v>528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617066</v>
      </c>
      <c r="AN51" s="364">
        <v>67668</v>
      </c>
      <c r="AO51" s="365">
        <v>-75.2</v>
      </c>
      <c r="AP51" s="366">
        <v>119685</v>
      </c>
      <c r="AQ51" s="367">
        <v>0</v>
      </c>
      <c r="AR51" s="368">
        <v>-75.2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250180</v>
      </c>
      <c r="AN52" s="372">
        <v>27435</v>
      </c>
      <c r="AO52" s="373">
        <v>-83</v>
      </c>
      <c r="AP52" s="374">
        <v>68464</v>
      </c>
      <c r="AQ52" s="375">
        <v>18.399999999999999</v>
      </c>
      <c r="AR52" s="376">
        <v>-101.4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885358</v>
      </c>
      <c r="AN53" s="364">
        <v>95953</v>
      </c>
      <c r="AO53" s="365">
        <v>41.8</v>
      </c>
      <c r="AP53" s="366">
        <v>109920</v>
      </c>
      <c r="AQ53" s="367">
        <v>-8.1999999999999993</v>
      </c>
      <c r="AR53" s="368">
        <v>50</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261417</v>
      </c>
      <c r="AN54" s="372">
        <v>28332</v>
      </c>
      <c r="AO54" s="373">
        <v>3.3</v>
      </c>
      <c r="AP54" s="374">
        <v>62739</v>
      </c>
      <c r="AQ54" s="375">
        <v>-8.4</v>
      </c>
      <c r="AR54" s="376">
        <v>11.7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275209</v>
      </c>
      <c r="AN55" s="364">
        <v>30157</v>
      </c>
      <c r="AO55" s="365">
        <v>-68.599999999999994</v>
      </c>
      <c r="AP55" s="366">
        <v>119882</v>
      </c>
      <c r="AQ55" s="367">
        <v>9.1</v>
      </c>
      <c r="AR55" s="368">
        <v>-77.7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133936</v>
      </c>
      <c r="AN56" s="372">
        <v>14676</v>
      </c>
      <c r="AO56" s="373">
        <v>-48.2</v>
      </c>
      <c r="AP56" s="374">
        <v>66481</v>
      </c>
      <c r="AQ56" s="375">
        <v>6</v>
      </c>
      <c r="AR56" s="376">
        <v>-54.2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786123</v>
      </c>
      <c r="AN57" s="364">
        <v>85217</v>
      </c>
      <c r="AO57" s="365">
        <v>182.6</v>
      </c>
      <c r="AP57" s="366">
        <v>116162</v>
      </c>
      <c r="AQ57" s="367">
        <v>-3.1</v>
      </c>
      <c r="AR57" s="368">
        <v>185.7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312291</v>
      </c>
      <c r="AN58" s="372">
        <v>33853</v>
      </c>
      <c r="AO58" s="373">
        <v>130.69999999999999</v>
      </c>
      <c r="AP58" s="374">
        <v>61562</v>
      </c>
      <c r="AQ58" s="375">
        <v>-7.4</v>
      </c>
      <c r="AR58" s="376">
        <v>138.1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744530</v>
      </c>
      <c r="AN59" s="364">
        <v>78987</v>
      </c>
      <c r="AO59" s="365">
        <v>-7.3</v>
      </c>
      <c r="AP59" s="366">
        <v>121449</v>
      </c>
      <c r="AQ59" s="367">
        <v>4.5999999999999996</v>
      </c>
      <c r="AR59" s="368">
        <v>-11.9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381740</v>
      </c>
      <c r="AN60" s="372">
        <v>40499</v>
      </c>
      <c r="AO60" s="373">
        <v>19.600000000000001</v>
      </c>
      <c r="AP60" s="374">
        <v>62922</v>
      </c>
      <c r="AQ60" s="375">
        <v>2.2000000000000002</v>
      </c>
      <c r="AR60" s="376">
        <v>17.399999999999999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661657</v>
      </c>
      <c r="AN61" s="379">
        <v>71596</v>
      </c>
      <c r="AO61" s="380">
        <v>14.7</v>
      </c>
      <c r="AP61" s="381">
        <v>117420</v>
      </c>
      <c r="AQ61" s="382">
        <v>0.5</v>
      </c>
      <c r="AR61" s="368">
        <v>14.2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267913</v>
      </c>
      <c r="AN62" s="372">
        <v>28959</v>
      </c>
      <c r="AO62" s="373">
        <v>4.5</v>
      </c>
      <c r="AP62" s="374">
        <v>64434</v>
      </c>
      <c r="AQ62" s="375">
        <v>2.2000000000000002</v>
      </c>
      <c r="AR62" s="376">
        <v>2.2999999999999998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NHf59M29GXVLuKTULoAGcMS6DJRLBJ/JaO9PUcVx2hx5+O5bu02Q86VAGraSyj+tAf+z7VZXJ/Gms8ZrpJqIg==" saltValue="HlLQX8zWHZrj12+C3vHB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3qIE7I/VOvdqBidxV7heXu8hNm/qAF4nIsCAqPqZ2rZDhvB6+QT07/i4jDqfAEQeaV/UmPHNosgo/ZBTyWttA==" saltValue="jr5PVAIXBm3KOg9CDTRT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BrnFPofGrFdaLsvvjZl1TuNQBlbq6G95SI9v8D3JCig0IJwG33rBBquom4YlZwpFEqPgBnWTQpgqKyLgvTAA==" saltValue="zAcbpBAY59inb/YP9aZi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2" t="s">
        <v>3</v>
      </c>
      <c r="D47" s="1232"/>
      <c r="E47" s="1233"/>
      <c r="F47" s="11">
        <v>52.77</v>
      </c>
      <c r="G47" s="12">
        <v>58.41</v>
      </c>
      <c r="H47" s="12">
        <v>59.07</v>
      </c>
      <c r="I47" s="12">
        <v>63.46</v>
      </c>
      <c r="J47" s="13">
        <v>61.71</v>
      </c>
    </row>
    <row r="48" spans="2:10" ht="57.75" customHeight="1" x14ac:dyDescent="0.15">
      <c r="B48" s="14"/>
      <c r="C48" s="1234" t="s">
        <v>4</v>
      </c>
      <c r="D48" s="1234"/>
      <c r="E48" s="1235"/>
      <c r="F48" s="15">
        <v>11.99</v>
      </c>
      <c r="G48" s="16">
        <v>12.19</v>
      </c>
      <c r="H48" s="16">
        <v>11.69</v>
      </c>
      <c r="I48" s="16">
        <v>3.24</v>
      </c>
      <c r="J48" s="17">
        <v>1.65</v>
      </c>
    </row>
    <row r="49" spans="2:10" ht="57.75" customHeight="1" thickBot="1" x14ac:dyDescent="0.2">
      <c r="B49" s="18"/>
      <c r="C49" s="1236" t="s">
        <v>5</v>
      </c>
      <c r="D49" s="1236"/>
      <c r="E49" s="1237"/>
      <c r="F49" s="19">
        <v>4.1500000000000004</v>
      </c>
      <c r="G49" s="20">
        <v>7.35</v>
      </c>
      <c r="H49" s="20">
        <v>1</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JfheWAqC80r4i9AmKG3sx62iaDIb015+jGOYw0imhA7HFT5opHwyhxPmhcbabX5Cj/J5QIKBaVjKsv1tmpfSw==" saltValue="r+t1FCMxXJam5FPKezz8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2020-09-24T09:57:55Z</cp:lastPrinted>
  <dcterms:created xsi:type="dcterms:W3CDTF">2020-02-10T06:14:23Z</dcterms:created>
  <dcterms:modified xsi:type="dcterms:W3CDTF">2020-09-24T09:57:56Z</dcterms:modified>
  <cp:category/>
</cp:coreProperties>
</file>