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7805" windowHeight="78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W35" i="10" s="1"/>
  <c r="BW36"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<sst xmlns="http://schemas.openxmlformats.org/spreadsheetml/2006/main" count="1127" uniqueCount="595">
  <si>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</si>
  <si>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</si>
  <si>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</si>
  <si>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</si>
  <si>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</si>
  <si>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</si>
  <si>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</si>
  <si>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</si>
  <si>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</si>
  <si>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</si>
  <si>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</si>
  <si>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</si>
  <si>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</si>
  <si>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</si>
  <si>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</si>
  <si>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</si>
  <si>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</si>
  <si>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</si>
  <si>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</si>
  <si>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</si>
  <si>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</si>
  <si>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</si>
  <si>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</si>
  <si>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</si>
  <si>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</si>
  <si>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</si>
  <si>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</si>
  <si>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</si>
  <si>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</si>
  <si>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</si>
  <si>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</si>
  <si>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</si>
  <si>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</si>
  <si>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</si>
  <si>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</si>
  <si>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</si>
  <si>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</si>
  <si>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</si>
  <si>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</si>
  <si>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</si>
  <si>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</si>
  <si>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</si>
  <si>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</si>
  <si>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</si>
  <si>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</si>
  <si>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</si>
  <si>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</si>
  <si>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</si>
  <si>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</si>
  <si>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</si>
  <si>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</si>
  <si>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</si>
  <si>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</si>
  <si>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</si>
  <si>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</si>
  <si>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</si>
  <si>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</si>
  <si>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</si>
  <si>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</si>
  <si>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</si>
  <si>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</si>
  <si>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</si>
  <si>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</si>
  <si>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</si>
  <si>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</si>
  <si>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</si>
  <si>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</si>
  <si>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</si>
  <si>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</si>
  <si>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</si>
  <si>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</si>
  <si>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</si>
  <si>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</si>
  <si>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</si>
  <si>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</si>
  <si>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</si>
  <si>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</si>
  <si>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</si>
  <si>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</si>
  <si>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</si>
  <si>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</si>
  <si>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</si>
  <si>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</si>
  <si>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</si>
  <si>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</si>
  <si>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</si>
  <si>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</si>
  <si>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</si>
  <si>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</si>
  <si>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</si>
  <si>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</si>
  <si>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</si>
  <si>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</si>
  <si>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</si>
  <si>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</si>
  <si>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</si>
  <si>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</si>
  <si>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</si>
  <si>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</si>
  <si>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</si>
  <si>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</si>
  <si>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</si>
  <si>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</si>
  <si>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</si>
  <si>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</si>
  <si>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</si>
  <si>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</si>
  <si>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</si>
  <si>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</si>
  <si>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</si>
  <si>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</si>
  <si>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</si>
  <si>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</si>
  <si>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</si>
  <si>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</si>
  <si>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</si>
  <si>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</si>
  <si>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</si>
  <si>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</si>
  <si>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</si>
  <si>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</si>
  <si>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</si>
  <si>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</si>
  <si>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</si>
  <si>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</si>
  <si>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</si>
  <si>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</si>
  <si>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</si>
  <si>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</si>
  <si>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</si>
  <si>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</si>
  <si>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</si>
  <si>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</si>
  <si>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</si>
  <si>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</si>
  <si>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</si>
  <si>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</si>
  <si>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</si>
  <si>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</si>
  <si>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</si>
  <si>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</si>
  <si>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</si>
  <si>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</si>
  <si>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</si>
  <si>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</si>
  <si>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</si>
  <si>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</si>
  <si>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</si>
  <si>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</si>
  <si>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</si>
  <si>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</si>
  <si>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</si>
  <si>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</si>
  <si>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</si>
  <si>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</si>
  <si>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</si>
  <si>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</si>
  <si>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</si>
  <si>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</si>
  <si>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</si>
  <si>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</si>
  <si>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</si>
  <si>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</si>
  <si>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</si>
  <si>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</si>
  <si>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</si>
  <si>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</si>
  <si>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</si>
  <si>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</si>
  <si>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</si>
  <si>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</si>
  <si>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</si>
  <si>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</si>
  <si>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</si>
  <si>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</si>
  <si>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</si>
  <si>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</si>
  <si>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</si>
  <si>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</si>
  <si>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</si>
  <si>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</si>
  <si>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</si>
  <si>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</si>
  <si>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</si>
  <si>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</si>
  <si>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</si>
  <si>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</si>
  <si>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</si>
  <si>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</si>
  <si>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</si>
  <si>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</si>
  <si>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</si>
  <si>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</si>
  <si>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</si>
  <si>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</si>
  <si>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</si>
  <si>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</si>
  <si>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</si>
  <si>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</si>
  <si>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</si>
  <si>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</si>
  <si>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</si>
  <si>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</si>
  <si>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</si>
  <si>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</si>
  <si>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</si>
  <si>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</si>
  <si>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</si>
  <si>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</si>
  <si>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</si>
  <si>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熊本県美里町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</si>
  <si>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</si>
  <si>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</si>
  <si>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</si>
  <si>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</si>
  <si>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</si>
  <si>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</si>
  <si>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</si>
  <si>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</si>
  <si>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</si>
  <si>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</si>
  <si>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</si>
  <si>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</si>
  <si>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</si>
  <si>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</si>
  <si>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</si>
  <si>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</si>
  <si>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</si>
  <si>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</si>
  <si>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</si>
  <si>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</si>
  <si>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</si>
  <si>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</si>
  <si>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</si>
  <si>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</si>
  <si>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</si>
  <si>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</si>
  <si>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</si>
  <si>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</si>
  <si>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</si>
  <si>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</si>
  <si>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</si>
  <si>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</si>
  <si>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</si>
  <si>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</si>
  <si>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</si>
  <si>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</si>
  <si>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</si>
  <si>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</si>
  <si>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</si>
  <si>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</si>
  <si>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</si>
  <si>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</si>
  <si>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</si>
  <si>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</si>
  <si>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</si>
  <si>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</si>
  <si>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</si>
  <si>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</si>
  <si>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</si>
  <si>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</si>
  <si>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</si>
  <si>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</si>
  <si>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</si>
  <si>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</si>
  <si>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</si>
  <si>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</si>
  <si>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</si>
  <si>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</si>
  <si>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</si>
  <si>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</si>
  <si>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</si>
  <si>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</si>
  <si>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</si>
  <si>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</si>
  <si>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</si>
  <si>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</si>
  <si>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</si>
  <si>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</si>
  <si>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</si>
  <si>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</si>
  <si>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</si>
  <si>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</si>
  <si>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</si>
  <si>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</si>
  <si>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</si>
  <si>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</si>
  <si>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</si>
  <si>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</si>
  <si>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</si>
  <si>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</si>
  <si>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</si>
  <si>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</si>
  <si>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</si>
  <si>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</si>
  <si>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</si>
  <si>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</si>
  <si>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</si>
  <si>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</si>
  <si>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</si>
  <si>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</si>
  <si>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</si>
  <si>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</si>
  <si>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</si>
  <si>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</si>
  <si>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</si>
  <si>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</si>
  <si>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</si>
  <si>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</si>
  <si>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</si>
  <si>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</si>
  <si>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</si>
  <si>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</si>
  <si>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</si>
  <si>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</si>
  <si>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</si>
  <si>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</si>
  <si>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</si>
  <si>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</si>
  <si>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</si>
  <si>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</si>
  <si>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</si>
  <si>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</si>
  <si>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</si>
  <si>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</si>
  <si>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</si>
  <si>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</si>
  <si>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</si>
  <si>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</si>
  <si>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</si>
  <si>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</si>
  <si>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</si>
  <si>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</si>
  <si>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</si>
  <si>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</si>
  <si>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</si>
  <si>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</si>
  <si>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</si>
  <si>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</si>
  <si>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</si>
  <si>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</si>
  <si>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</si>
  <si>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</si>
  <si>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</si>
  <si>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</si>
  <si>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</si>
  <si>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</si>
  <si>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</si>
  <si>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</si>
  <si>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</si>
  <si>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</si>
  <si>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</si>
  <si>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</si>
  <si>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</si>
  <si>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</si>
  <si>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</si>
  <si>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</si>
  <si>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</si>
  <si>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</si>
  <si>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</si>
  <si>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熊本県美里町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</si>
  <si>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</si>
  <si>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</si>
  <si>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</si>
  <si>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</si>
  <si>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</si>
  <si>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</si>
  <si>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</si>
  <si>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</si>
  <si>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</si>
  <si>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</si>
  <si>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</si>
  <si>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</si>
  <si>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</si>
  <si>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</si>
  <si>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</si>
  <si>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</si>
  <si>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</si>
  <si>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</si>
  <si>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</si>
  <si>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</si>
  <si>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</si>
  <si>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</si>
  <si>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</si>
  <si>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</si>
  <si>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</si>
  <si>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</si>
  <si>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</si>
  <si>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</si>
  <si>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</si>
  <si>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</si>
  <si>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</si>
  <si>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</si>
  <si>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</si>
  <si>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</si>
  <si>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</si>
  <si>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</si>
  <si>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</si>
  <si>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</si>
  <si>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砥用西部地区簡易水道事業特別会計</t>
    <phoneticPr fontId="5"/>
  </si>
  <si>
    <t>法非適用企業</t>
    <phoneticPr fontId="5"/>
  </si>
  <si>
    <t>砥用東部地区簡易水道事業特別会計</t>
    <phoneticPr fontId="5"/>
  </si>
  <si>
    <t>法非適用企業</t>
    <phoneticPr fontId="5"/>
  </si>
  <si>
    <t>生活排水特別会計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</si>
  <si>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</si>
  <si>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</si>
  <si>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</si>
  <si>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</si>
  <si>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</si>
  <si>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</si>
  <si>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</si>
  <si>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</si>
  <si>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</si>
  <si>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</si>
  <si>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</si>
  <si>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</si>
  <si>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</si>
  <si>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</si>
  <si>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</si>
  <si>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</si>
  <si>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</si>
  <si>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</si>
  <si>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</si>
  <si>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</si>
  <si>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</si>
  <si>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</si>
  <si>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</si>
  <si>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</si>
  <si>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</si>
  <si>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</si>
  <si>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</si>
  <si>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</si>
  <si>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</si>
  <si>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</si>
  <si>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</si>
  <si>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</si>
  <si>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</si>
  <si>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</si>
  <si>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</si>
  <si>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</si>
  <si>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</si>
  <si>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</si>
  <si>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</si>
  <si>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</si>
  <si>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</si>
  <si>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</si>
  <si>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</si>
  <si>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</si>
  <si>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</si>
  <si>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</si>
  <si>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</si>
  <si>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</si>
  <si>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</si>
  <si>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</si>
  <si>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</si>
  <si>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</si>
  <si>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</si>
  <si>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</si>
  <si>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</si>
  <si>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</si>
  <si>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</si>
  <si>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</si>
  <si>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生活排水特別会計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</si>
  <si>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</si>
  <si>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</si>
  <si>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</si>
  <si>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</si>
  <si>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</si>
  <si>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</si>
  <si>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</si>
  <si>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</si>
  <si>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</si>
  <si>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</si>
  <si>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</si>
  <si>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</si>
  <si>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</si>
  <si>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</si>
  <si>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</si>
  <si>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</si>
  <si>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</si>
  <si>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</si>
  <si>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</si>
  <si>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</si>
  <si>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</si>
  <si>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</si>
  <si>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</si>
  <si>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</si>
  <si>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</si>
  <si>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</si>
  <si>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</si>
  <si>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</si>
  <si>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</si>
  <si>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</si>
  <si>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</si>
  <si>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</si>
  <si>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</si>
  <si>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</si>
  <si>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</si>
  <si>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</si>
  <si>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</si>
  <si>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</si>
  <si>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</si>
  <si>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</si>
  <si>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</si>
  <si>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</si>
  <si>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</si>
  <si>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</si>
  <si>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</si>
  <si>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</si>
  <si>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</si>
  <si>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</si>
  <si>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</si>
  <si>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</si>
  <si>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</si>
  <si>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</si>
  <si>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</si>
  <si>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</si>
  <si>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</si>
  <si>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</si>
  <si>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</si>
  <si>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</si>
  <si>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</si>
  <si>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</si>
  <si>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</si>
  <si>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</si>
  <si>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</si>
  <si>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</si>
  <si>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</si>
  <si>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</si>
  <si>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</si>
  <si>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</si>
  <si>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</si>
  <si>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</si>
  <si>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</si>
  <si>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</si>
  <si>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</si>
  <si>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</si>
  <si>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</si>
  <si>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</si>
  <si>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</si>
  <si>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</si>
  <si>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</si>
  <si>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</si>
  <si>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</si>
  <si>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</si>
  <si>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</si>
  <si>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</si>
  <si>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</si>
  <si>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</si>
  <si>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7.71</t>
  </si>
  <si>
    <t>▲ 3.79</t>
  </si>
  <si>
    <t>一般会計</t>
  </si>
  <si>
    <t>国民健康保険特別会計</t>
  </si>
  <si>
    <t>介護保険特別会計</t>
  </si>
  <si>
    <t>砥用西部地区簡易水道事業特別会計</t>
  </si>
  <si>
    <t>後期高齢者医療特別会計</t>
  </si>
  <si>
    <t>生活排水特別会計</t>
  </si>
  <si>
    <t>砥用東部地区簡易水道事業特別会計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</si>
  <si>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</si>
  <si>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</si>
  <si>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</si>
  <si>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</si>
  <si>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</si>
  <si>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</si>
  <si>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</si>
  <si>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</si>
  <si>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石段の郷中央</t>
    <phoneticPr fontId="2"/>
  </si>
  <si>
    <t>-</t>
    <phoneticPr fontId="2"/>
  </si>
  <si>
    <t>-</t>
    <phoneticPr fontId="2"/>
  </si>
  <si>
    <t>-</t>
    <phoneticPr fontId="2"/>
  </si>
  <si>
    <t>地域振興基金</t>
    <rPh sb="0" eb="2">
      <t>チイキ</t>
    </rPh>
    <rPh sb="2" eb="4">
      <t>シンコウ</t>
    </rPh>
    <rPh sb="4" eb="6">
      <t>キキン</t>
    </rPh>
    <phoneticPr fontId="18"/>
  </si>
  <si>
    <t>公共施設整備基金</t>
    <rPh sb="0" eb="2">
      <t>コウキョウ</t>
    </rPh>
    <rPh sb="2" eb="4">
      <t>シセツ</t>
    </rPh>
    <rPh sb="4" eb="6">
      <t>セイビ</t>
    </rPh>
    <rPh sb="6" eb="8">
      <t>キキン</t>
    </rPh>
    <phoneticPr fontId="18"/>
  </si>
  <si>
    <t>平成28年美里町熊本地震復興基金</t>
    <rPh sb="0" eb="2">
      <t>ヘイセイ</t>
    </rPh>
    <rPh sb="4" eb="5">
      <t>ネン</t>
    </rPh>
    <rPh sb="5" eb="8">
      <t>ミサトマチ</t>
    </rPh>
    <rPh sb="8" eb="10">
      <t>クマモト</t>
    </rPh>
    <rPh sb="10" eb="12">
      <t>ジシン</t>
    </rPh>
    <rPh sb="12" eb="14">
      <t>フッコウ</t>
    </rPh>
    <rPh sb="14" eb="16">
      <t>キキン</t>
    </rPh>
    <phoneticPr fontId="18"/>
  </si>
  <si>
    <t>地域福祉基金</t>
    <rPh sb="0" eb="2">
      <t>チイキ</t>
    </rPh>
    <rPh sb="2" eb="4">
      <t>フクシ</t>
    </rPh>
    <rPh sb="4" eb="6">
      <t>キキン</t>
    </rPh>
    <phoneticPr fontId="18"/>
  </si>
  <si>
    <t>水道事業基金</t>
    <rPh sb="0" eb="2">
      <t>スイドウ</t>
    </rPh>
    <rPh sb="2" eb="4">
      <t>ジギョウ</t>
    </rPh>
    <rPh sb="4" eb="6">
      <t>キキン</t>
    </rPh>
    <phoneticPr fontId="18"/>
  </si>
  <si>
    <t>宇城広域連合（一般会計）</t>
  </si>
  <si>
    <t>宇城広域連合（ふるさと市町村圏基金特別会計）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</si>
  <si>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</si>
  <si>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</si>
  <si>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</si>
  <si>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</si>
  <si>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</si>
  <si>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</si>
  <si>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を大幅に下回っている。これは、充当可能財源等の基準財政需要額算入分が有利となる辺地債、過疎債、旧合併特例事業債を活用していること、広域連合実施の大型事業に係る負担金に対応するために造成している減債基金が要因である。有形固定資産減価償却率については類似団体平均と同水準にあり 、公営住宅、道路、橋梁については償却率が高いため、今後改築、改修が進めば将来負担比率は上昇すると見込んでいる。そのため今後は、平成28年度に策定された公共施設等マネジメント計画に基づいた管理を行うことで、後年度の財政負担の適正化を図る必要がある。</t>
    <rPh sb="17" eb="19">
      <t>オオハバ</t>
    </rPh>
    <rPh sb="63" eb="64">
      <t>キュウ</t>
    </rPh>
    <rPh sb="64" eb="66">
      <t>ガッペイ</t>
    </rPh>
    <rPh sb="66" eb="68">
      <t>トクレイ</t>
    </rPh>
    <rPh sb="68" eb="70">
      <t>ジギョウ</t>
    </rPh>
    <rPh sb="70" eb="71">
      <t>サイ</t>
    </rPh>
    <rPh sb="81" eb="83">
      <t>コウイキ</t>
    </rPh>
    <rPh sb="83" eb="85">
      <t>レンゴウ</t>
    </rPh>
    <rPh sb="85" eb="87">
      <t>ジッシ</t>
    </rPh>
    <rPh sb="88" eb="90">
      <t>オオガタ</t>
    </rPh>
    <rPh sb="90" eb="92">
      <t>ジギョウ</t>
    </rPh>
    <rPh sb="93" eb="94">
      <t>カカ</t>
    </rPh>
    <rPh sb="95" eb="98">
      <t>フタンキン</t>
    </rPh>
    <rPh sb="99" eb="101">
      <t>タイオウ</t>
    </rPh>
    <rPh sb="106" eb="108">
      <t>ゾウセイ</t>
    </rPh>
    <rPh sb="112" eb="114">
      <t>ゲンサイ</t>
    </rPh>
    <rPh sb="114" eb="116">
      <t>キキン</t>
    </rPh>
    <rPh sb="146" eb="147">
      <t>ドウ</t>
    </rPh>
    <rPh sb="147" eb="149">
      <t>スイジュン</t>
    </rPh>
    <rPh sb="178" eb="180">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</si>
  <si>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</si>
  <si>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</si>
  <si>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</si>
  <si>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</si>
  <si>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</si>
  <si>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</si>
  <si>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</si>
  <si>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より将来負担比率は20.9、実質公債費率は3.5%下回っている。将来負担比率は、引き続き交付税算入公債費等に有利な地方債の活用を図ることで上昇を防ぐこととしているが、財政調整基金の減少等による充当可能財源等の減少により、今後上昇すると見込んでいる。実質公債費比率は、普通交付税の合併算定替が令和元年度で終了すること、公債費が増加することに起因して今後中長期的には上昇することは避けられないと見込んでいる。</t>
    <rPh sb="196" eb="197">
      <t>サ</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</si>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</sst>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7170-4449-9809-4F2F084786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85562</c:v>
                </c:pt>
                <c:pt idx="1">
                  <c:v>99993</c:v>
                </c:pt>
                <c:pt idx="2">
                  <c:v>83495</c:v>
                </c:pt>
                <c:pt idx="3">
                  <c:v>111333</c:v>
                </c:pt>
                <c:pt idx="4">
                  <c:v>151695</c:v>
                </c:pt>
              </c:numCache>
            </c:numRef>
          </c:val>
          <c:smooth val="0"/>
          <c:extLst>
            <c:ext xmlns:c16="http://schemas.microsoft.com/office/drawing/2014/chart" uri="{C3380CC4-5D6E-409C-BE32-E72D297353CC}">
              <c16:uniqueId val="{00000001-7170-4449-9809-4F2F084786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4.5199999999999996</c:v>
                </c:pt>
                <c:pt idx="1">
                  <c:v>5.62</c:v>
                </c:pt>
                <c:pt idx="2">
                  <c:v>3.31</c:v>
                </c:pt>
                <c:pt idx="3">
                  <c:v>10.119999999999999</c:v>
                </c:pt>
                <c:pt idx="4">
                  <c:v>9.5</c:v>
                </c:pt>
              </c:numCache>
            </c:numRef>
          </c:val>
          <c:extLst>
            <c:ext xmlns:c16="http://schemas.microsoft.com/office/drawing/2014/chart" uri="{C3380CC4-5D6E-409C-BE32-E72D297353CC}">
              <c16:uniqueId val="{00000000-5256-4571-B00C-A4B03D4919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52.56</c:v>
                </c:pt>
                <c:pt idx="1">
                  <c:v>54.44</c:v>
                </c:pt>
                <c:pt idx="2">
                  <c:v>50.4</c:v>
                </c:pt>
                <c:pt idx="3">
                  <c:v>47.58</c:v>
                </c:pt>
                <c:pt idx="4">
                  <c:v>44.19</c:v>
                </c:pt>
              </c:numCache>
            </c:numRef>
          </c:val>
          <c:extLst>
            <c:ext xmlns:c16="http://schemas.microsoft.com/office/drawing/2014/chart" uri="{C3380CC4-5D6E-409C-BE32-E72D297353CC}">
              <c16:uniqueId val="{00000001-5256-4571-B00C-A4B03D4919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2.93</c:v>
                </c:pt>
                <c:pt idx="1">
                  <c:v>3.5</c:v>
                </c:pt>
                <c:pt idx="2">
                  <c:v>-7.71</c:v>
                </c:pt>
                <c:pt idx="3">
                  <c:v>3.29</c:v>
                </c:pt>
                <c:pt idx="4">
                  <c:v>-3.79</c:v>
                </c:pt>
              </c:numCache>
            </c:numRef>
          </c:val>
          <c:smooth val="0"/>
          <c:extLst>
            <c:ext xmlns:c16="http://schemas.microsoft.com/office/drawing/2014/chart" uri="{C3380CC4-5D6E-409C-BE32-E72D297353CC}">
              <c16:uniqueId val="{00000002-5256-4571-B00C-A4B03D4919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80-42B0-8D34-4E709D9FB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80-42B0-8D34-4E709D9FB174}"/>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80-42B0-8D34-4E709D9FB174}"/>
            </c:ext>
          </c:extLst>
        </c:ser>
        <c:ser>
          <c:idx val="3"/>
          <c:order val="3"/>
          <c:tx>
            <c:strRef>
              <c:f>データシート!$A$30</c:f>
              <c:strCache>
                <c:ptCount val="1"/>
                <c:pt idx="0">
                  <c:v>砥用東部地区簡易水道事業特別会計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0.03</c:v>
                </c:pt>
                <c:pt idx="8">
                  <c:v>#N/A</c:v>
                </c:pt>
                <c:pt idx="9">
                  <c:v>0.02</c:v>
                </c:pt>
              </c:numCache>
            </c:numRef>
          </c:val>
          <c:extLst>
            <c:ext xmlns:c16="http://schemas.microsoft.com/office/drawing/2014/chart" uri="{C3380CC4-5D6E-409C-BE32-E72D297353CC}">
              <c16:uniqueId val="{00000003-5B80-42B0-8D34-4E709D9FB174}"/>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5B80-42B0-8D34-4E709D9FB1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0.04</c:v>
                </c:pt>
                <c:pt idx="8">
                  <c:v>#N/A</c:v>
                </c:pt>
                <c:pt idx="9">
                  <c:v>0.04</c:v>
                </c:pt>
              </c:numCache>
            </c:numRef>
          </c:val>
          <c:extLst>
            <c:ext xmlns:c16="http://schemas.microsoft.com/office/drawing/2014/chart" uri="{C3380CC4-5D6E-409C-BE32-E72D297353CC}">
              <c16:uniqueId val="{00000005-5B80-42B0-8D34-4E709D9FB174}"/>
            </c:ext>
          </c:extLst>
        </c:ser>
        <c:ser>
          <c:idx val="6"/>
          <c:order val="6"/>
          <c:tx>
            <c:strRef>
              <c:f>データシート!$A$33</c:f>
              <c:strCache>
                <c:ptCount val="1"/>
                <c:pt idx="0">
                  <c:v>砥用西部地区簡易水道事業特別会計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0.1</c:v>
                </c:pt>
                <c:pt idx="6">
                  <c:v>#N/A</c:v>
                </c:pt>
                <c:pt idx="7">
                  <c:v>0.04</c:v>
                </c:pt>
                <c:pt idx="8">
                  <c:v>#N/A</c:v>
                </c:pt>
                <c:pt idx="9">
                  <c:v>0.04</c:v>
                </c:pt>
              </c:numCache>
            </c:numRef>
          </c:val>
          <c:extLst>
            <c:ext xmlns:c16="http://schemas.microsoft.com/office/drawing/2014/chart" uri="{C3380CC4-5D6E-409C-BE32-E72D297353CC}">
              <c16:uniqueId val="{00000006-5B80-42B0-8D34-4E709D9FB1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1.34</c:v>
                </c:pt>
                <c:pt idx="4">
                  <c:v>#N/A</c:v>
                </c:pt>
                <c:pt idx="5">
                  <c:v>2.23</c:v>
                </c:pt>
                <c:pt idx="6">
                  <c:v>#N/A</c:v>
                </c:pt>
                <c:pt idx="7">
                  <c:v>3.16</c:v>
                </c:pt>
                <c:pt idx="8">
                  <c:v>#N/A</c:v>
                </c:pt>
                <c:pt idx="9">
                  <c:v>0.59</c:v>
                </c:pt>
              </c:numCache>
            </c:numRef>
          </c:val>
          <c:extLst>
            <c:ext xmlns:c16="http://schemas.microsoft.com/office/drawing/2014/chart" uri="{C3380CC4-5D6E-409C-BE32-E72D297353CC}">
              <c16:uniqueId val="{00000007-5B80-42B0-8D34-4E709D9FB17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0.89</c:v>
                </c:pt>
                <c:pt idx="2">
                  <c:v>#N/A</c:v>
                </c:pt>
                <c:pt idx="3">
                  <c:v>0.9</c:v>
                </c:pt>
                <c:pt idx="4">
                  <c:v>#N/A</c:v>
                </c:pt>
                <c:pt idx="5">
                  <c:v>1.06</c:v>
                </c:pt>
                <c:pt idx="6">
                  <c:v>#N/A</c:v>
                </c:pt>
                <c:pt idx="7">
                  <c:v>2.4700000000000002</c:v>
                </c:pt>
                <c:pt idx="8">
                  <c:v>#N/A</c:v>
                </c:pt>
                <c:pt idx="9">
                  <c:v>1.69</c:v>
                </c:pt>
              </c:numCache>
            </c:numRef>
          </c:val>
          <c:extLst>
            <c:ext xmlns:c16="http://schemas.microsoft.com/office/drawing/2014/chart" uri="{C3380CC4-5D6E-409C-BE32-E72D297353CC}">
              <c16:uniqueId val="{00000008-5B80-42B0-8D34-4E709D9FB1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4.51</c:v>
                </c:pt>
                <c:pt idx="2">
                  <c:v>#N/A</c:v>
                </c:pt>
                <c:pt idx="3">
                  <c:v>5.61</c:v>
                </c:pt>
                <c:pt idx="4">
                  <c:v>#N/A</c:v>
                </c:pt>
                <c:pt idx="5">
                  <c:v>3.3</c:v>
                </c:pt>
                <c:pt idx="6">
                  <c:v>#N/A</c:v>
                </c:pt>
                <c:pt idx="7">
                  <c:v>10.11</c:v>
                </c:pt>
                <c:pt idx="8">
                  <c:v>#N/A</c:v>
                </c:pt>
                <c:pt idx="9">
                  <c:v>9.49</c:v>
                </c:pt>
              </c:numCache>
            </c:numRef>
          </c:val>
          <c:extLst>
            <c:ext xmlns:c16="http://schemas.microsoft.com/office/drawing/2014/chart" uri="{C3380CC4-5D6E-409C-BE32-E72D297353CC}">
              <c16:uniqueId val="{00000009-5B80-42B0-8D34-4E709D9FB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706</c:v>
                </c:pt>
                <c:pt idx="5">
                  <c:v>677</c:v>
                </c:pt>
                <c:pt idx="8">
                  <c:v>676</c:v>
                </c:pt>
                <c:pt idx="11">
                  <c:v>710</c:v>
                </c:pt>
                <c:pt idx="14">
                  <c:v>796</c:v>
                </c:pt>
              </c:numCache>
            </c:numRef>
          </c:val>
          <c:extLst>
            <c:ext xmlns:c16="http://schemas.microsoft.com/office/drawing/2014/chart" uri="{C3380CC4-5D6E-409C-BE32-E72D297353CC}">
              <c16:uniqueId val="{00000000-B059-4B2C-A54D-0A40B95E29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B059-4B2C-A54D-0A40B95E29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59-4B2C-A54D-0A40B95E29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18</c:v>
                </c:pt>
                <c:pt idx="6">
                  <c:v>13</c:v>
                </c:pt>
                <c:pt idx="9">
                  <c:v>10</c:v>
                </c:pt>
                <c:pt idx="12">
                  <c:v>15</c:v>
                </c:pt>
              </c:numCache>
            </c:numRef>
          </c:val>
          <c:extLst>
            <c:ext xmlns:c16="http://schemas.microsoft.com/office/drawing/2014/chart" uri="{C3380CC4-5D6E-409C-BE32-E72D297353CC}">
              <c16:uniqueId val="{00000003-B059-4B2C-A54D-0A40B95E29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c:v>
                </c:pt>
                <c:pt idx="3">
                  <c:v>115</c:v>
                </c:pt>
                <c:pt idx="6">
                  <c:v>129</c:v>
                </c:pt>
                <c:pt idx="9">
                  <c:v>62</c:v>
                </c:pt>
                <c:pt idx="12">
                  <c:v>55</c:v>
                </c:pt>
              </c:numCache>
            </c:numRef>
          </c:val>
          <c:extLst>
            <c:ext xmlns:c16="http://schemas.microsoft.com/office/drawing/2014/chart" uri="{C3380CC4-5D6E-409C-BE32-E72D297353CC}">
              <c16:uniqueId val="{00000004-B059-4B2C-A54D-0A40B95E29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59-4B2C-A54D-0A40B95E29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59-4B2C-A54D-0A40B95E29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819</c:v>
                </c:pt>
                <c:pt idx="3">
                  <c:v>767</c:v>
                </c:pt>
                <c:pt idx="6">
                  <c:v>765</c:v>
                </c:pt>
                <c:pt idx="9">
                  <c:v>800</c:v>
                </c:pt>
                <c:pt idx="12">
                  <c:v>930</c:v>
                </c:pt>
              </c:numCache>
            </c:numRef>
          </c:val>
          <c:extLst>
            <c:ext xmlns:c16="http://schemas.microsoft.com/office/drawing/2014/chart" uri="{C3380CC4-5D6E-409C-BE32-E72D297353CC}">
              <c16:uniqueId val="{00000007-B059-4B2C-A54D-0A40B95E29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c:v>
                </c:pt>
                <c:pt idx="2">
                  <c:v>#N/A</c:v>
                </c:pt>
                <c:pt idx="3">
                  <c:v>#N/A</c:v>
                </c:pt>
                <c:pt idx="4">
                  <c:v>223</c:v>
                </c:pt>
                <c:pt idx="5">
                  <c:v>#N/A</c:v>
                </c:pt>
                <c:pt idx="6">
                  <c:v>#N/A</c:v>
                </c:pt>
                <c:pt idx="7">
                  <c:v>231</c:v>
                </c:pt>
                <c:pt idx="8">
                  <c:v>#N/A</c:v>
                </c:pt>
                <c:pt idx="9">
                  <c:v>#N/A</c:v>
                </c:pt>
                <c:pt idx="10">
                  <c:v>163</c:v>
                </c:pt>
                <c:pt idx="11">
                  <c:v>#N/A</c:v>
                </c:pt>
                <c:pt idx="12">
                  <c:v>#N/A</c:v>
                </c:pt>
                <c:pt idx="13">
                  <c:v>204</c:v>
                </c:pt>
                <c:pt idx="14">
                  <c:v>#N/A</c:v>
                </c:pt>
              </c:numCache>
            </c:numRef>
          </c:val>
          <c:smooth val="0"/>
          <c:extLst>
            <c:ext xmlns:c16="http://schemas.microsoft.com/office/drawing/2014/chart" uri="{C3380CC4-5D6E-409C-BE32-E72D297353CC}">
              <c16:uniqueId val="{00000008-B059-4B2C-A54D-0A40B95E29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5692</c:v>
                </c:pt>
                <c:pt idx="5">
                  <c:v>5400</c:v>
                </c:pt>
                <c:pt idx="8">
                  <c:v>5779</c:v>
                </c:pt>
                <c:pt idx="11">
                  <c:v>6457</c:v>
                </c:pt>
                <c:pt idx="14">
                  <c:v>6643</c:v>
                </c:pt>
              </c:numCache>
            </c:numRef>
          </c:val>
          <c:extLst>
            <c:ext xmlns:c16="http://schemas.microsoft.com/office/drawing/2014/chart" uri="{C3380CC4-5D6E-409C-BE32-E72D297353CC}">
              <c16:uniqueId val="{00000000-893E-4DDF-8886-067448B9A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126</c:v>
                </c:pt>
                <c:pt idx="5">
                  <c:v>103</c:v>
                </c:pt>
                <c:pt idx="8">
                  <c:v>85</c:v>
                </c:pt>
                <c:pt idx="11">
                  <c:v>67</c:v>
                </c:pt>
                <c:pt idx="14">
                  <c:v>115</c:v>
                </c:pt>
              </c:numCache>
            </c:numRef>
          </c:val>
          <c:extLst>
            <c:ext xmlns:c16="http://schemas.microsoft.com/office/drawing/2014/chart" uri="{C3380CC4-5D6E-409C-BE32-E72D297353CC}">
              <c16:uniqueId val="{00000001-893E-4DDF-8886-067448B9A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2884</c:v>
                </c:pt>
                <c:pt idx="5">
                  <c:v>2854</c:v>
                </c:pt>
                <c:pt idx="8">
                  <c:v>2603</c:v>
                </c:pt>
                <c:pt idx="11">
                  <c:v>2871</c:v>
                </c:pt>
                <c:pt idx="14">
                  <c:v>3330</c:v>
                </c:pt>
              </c:numCache>
            </c:numRef>
          </c:val>
          <c:extLst>
            <c:ext xmlns:c16="http://schemas.microsoft.com/office/drawing/2014/chart" uri="{C3380CC4-5D6E-409C-BE32-E72D297353CC}">
              <c16:uniqueId val="{00000002-893E-4DDF-8886-067448B9A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3E-4DDF-8886-067448B9A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3E-4DDF-8886-067448B9A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E-4DDF-8886-067448B9A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1330</c:v>
                </c:pt>
                <c:pt idx="3">
                  <c:v>1432</c:v>
                </c:pt>
                <c:pt idx="6">
                  <c:v>1282</c:v>
                </c:pt>
                <c:pt idx="9">
                  <c:v>1088</c:v>
                </c:pt>
                <c:pt idx="12">
                  <c:v>1041</c:v>
                </c:pt>
              </c:numCache>
            </c:numRef>
          </c:val>
          <c:extLst>
            <c:ext xmlns:c16="http://schemas.microsoft.com/office/drawing/2014/chart" uri="{C3380CC4-5D6E-409C-BE32-E72D297353CC}">
              <c16:uniqueId val="{00000006-893E-4DDF-8886-067448B9A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88</c:v>
                </c:pt>
                <c:pt idx="6">
                  <c:v>98</c:v>
                </c:pt>
                <c:pt idx="9">
                  <c:v>107</c:v>
                </c:pt>
                <c:pt idx="12">
                  <c:v>146</c:v>
                </c:pt>
              </c:numCache>
            </c:numRef>
          </c:val>
          <c:extLst>
            <c:ext xmlns:c16="http://schemas.microsoft.com/office/drawing/2014/chart" uri="{C3380CC4-5D6E-409C-BE32-E72D297353CC}">
              <c16:uniqueId val="{00000007-893E-4DDF-8886-067448B9A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858</c:v>
                </c:pt>
                <c:pt idx="3">
                  <c:v>820</c:v>
                </c:pt>
                <c:pt idx="6">
                  <c:v>873</c:v>
                </c:pt>
                <c:pt idx="9">
                  <c:v>699</c:v>
                </c:pt>
                <c:pt idx="12">
                  <c:v>533</c:v>
                </c:pt>
              </c:numCache>
            </c:numRef>
          </c:val>
          <c:extLst>
            <c:ext xmlns:c16="http://schemas.microsoft.com/office/drawing/2014/chart" uri="{C3380CC4-5D6E-409C-BE32-E72D297353CC}">
              <c16:uniqueId val="{00000008-893E-4DDF-8886-067448B9A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3E-4DDF-8886-067448B9A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6464</c:v>
                </c:pt>
                <c:pt idx="3">
                  <c:v>6304</c:v>
                </c:pt>
                <c:pt idx="6">
                  <c:v>6691</c:v>
                </c:pt>
                <c:pt idx="9">
                  <c:v>7516</c:v>
                </c:pt>
                <c:pt idx="12">
                  <c:v>7844</c:v>
                </c:pt>
              </c:numCache>
            </c:numRef>
          </c:val>
          <c:extLst>
            <c:ext xmlns:c16="http://schemas.microsoft.com/office/drawing/2014/chart" uri="{C3380CC4-5D6E-409C-BE32-E72D297353CC}">
              <c16:uniqueId val="{0000000A-893E-4DDF-8886-067448B9A0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c:v>
                </c:pt>
                <c:pt idx="2">
                  <c:v>#N/A</c:v>
                </c:pt>
                <c:pt idx="3">
                  <c:v>#N/A</c:v>
                </c:pt>
                <c:pt idx="4">
                  <c:v>288</c:v>
                </c:pt>
                <c:pt idx="5">
                  <c:v>#N/A</c:v>
                </c:pt>
                <c:pt idx="6">
                  <c:v>#N/A</c:v>
                </c:pt>
                <c:pt idx="7">
                  <c:v>477</c:v>
                </c:pt>
                <c:pt idx="8">
                  <c:v>#N/A</c:v>
                </c:pt>
                <c:pt idx="9">
                  <c:v>#N/A</c:v>
                </c:pt>
                <c:pt idx="10">
                  <c:v>15</c:v>
                </c:pt>
                <c:pt idx="11">
                  <c:v>#N/A</c:v>
                </c:pt>
                <c:pt idx="12">
                  <c:v>#N/A</c:v>
                </c:pt>
                <c:pt idx="13">
                  <c:v>0</c:v>
                </c:pt>
                <c:pt idx="14">
                  <c:v>#N/A</c:v>
                </c:pt>
              </c:numCache>
            </c:numRef>
          </c:val>
          <c:smooth val="0"/>
          <c:extLst>
            <c:ext xmlns:c16="http://schemas.microsoft.com/office/drawing/2014/chart" uri="{C3380CC4-5D6E-409C-BE32-E72D297353CC}">
              <c16:uniqueId val="{0000000B-893E-4DDF-8886-067448B9A0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2136</c:v>
                </c:pt>
                <c:pt idx="1">
                  <c:v>1991</c:v>
                </c:pt>
                <c:pt idx="2">
                  <c:v>1856</c:v>
                </c:pt>
              </c:numCache>
            </c:numRef>
          </c:val>
          <c:extLst>
            <c:ext xmlns:c16="http://schemas.microsoft.com/office/drawing/2014/chart" uri="{C3380CC4-5D6E-409C-BE32-E72D297353CC}">
              <c16:uniqueId val="{00000000-FAD0-4C8A-9CB3-CB48C217B9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c:v>
                </c:pt>
                <c:pt idx="1">
                  <c:v>188</c:v>
                </c:pt>
                <c:pt idx="2">
                  <c:v>461</c:v>
                </c:pt>
              </c:numCache>
            </c:numRef>
          </c:val>
          <c:extLst>
            <c:ext xmlns:c16="http://schemas.microsoft.com/office/drawing/2014/chart" uri="{C3380CC4-5D6E-409C-BE32-E72D297353CC}">
              <c16:uniqueId val="{00000001-FAD0-4C8A-9CB3-CB48C217B9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389</c:v>
                </c:pt>
                <c:pt idx="1">
                  <c:v>697</c:v>
                </c:pt>
                <c:pt idx="2">
                  <c:v>947</c:v>
                </c:pt>
              </c:numCache>
            </c:numRef>
          </c:val>
          <c:extLst>
            <c:ext xmlns:c16="http://schemas.microsoft.com/office/drawing/2014/chart" uri="{C3380CC4-5D6E-409C-BE32-E72D297353CC}">
              <c16:uniqueId val="{00000002-FAD0-4C8A-9CB3-CB48C217B9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{2316984F-F401-4EA6-A68F-16D97AB536FF}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05-4961-9E04-8E2B8B8EA8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{D260FBEC-E7CE-4AF8-B45B-5B785B0D893F}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5-4961-9E04-8E2B8B8EA8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{E0031A9C-7E01-47AD-9E83-17007EF6D073}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5-4961-9E04-8E2B8B8EA8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{D2F2F998-5BF0-488B-ADB0-596635D331D3}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5-4961-9E04-8E2B8B8EA8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{8F61788F-841B-46F9-9D30-5397EFCCD35D}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5-4961-9E04-8E2B8B8EA84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{C2DA0A15-8A19-4A65-A39E-5834F221D579}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05-4961-9E04-8E2B8B8EA84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{E0E91094-D45C-491F-AED5-F7B35C3BF003}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05-4961-9E04-8E2B8B8EA84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{ECA54F7F-FB9A-4B55-94C7-CD7C1DFB2514}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05-4961-9E04-8E2B8B8EA8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{60955921-4B2F-448D-A19E-5AB22A5DA8D1}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05-4961-9E04-8E2B8B8EA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57.6</c:v>
                </c:pt>
                <c:pt idx="24">
                  <c:v>59.3</c:v>
                </c:pt>
                <c:pt idx="32">
                  <c:v>60.5</c:v>
                </c:pt>
              </c:numCache>
            </c:numRef>
          </c:xVal>
          <c:yVal>
            <c:numRef>
              <c:f>公会計指標分析・財政指標組合せ分析表!$BP$51:$DC$51</c:f>
              <c:numCache>
                <c:formatCode>#,##0.0;"▲ "#,##0.0</c:formatCode>
                <c:ptCount val="40"/>
                <c:pt idx="8">
                  <c:v>7.8</c:v>
                </c:pt>
                <c:pt idx="16">
                  <c:v>13.3</c:v>
                </c:pt>
                <c:pt idx="24">
                  <c:v>0.4</c:v>
                </c:pt>
              </c:numCache>
            </c:numRef>
          </c:yVal>
          <c:smooth val="0"/>
          <c:extLst>
            <c:ext xmlns:c16="http://schemas.microsoft.com/office/drawing/2014/chart" uri="{C3380CC4-5D6E-409C-BE32-E72D297353CC}">
              <c16:uniqueId val="{00000009-0105-4961-9E04-8E2B8B8EA8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{7D750BDE-BB7D-47BC-AC92-3251BB14C2D4}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05-4961-9E04-8E2B8B8EA8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{1D35F1D9-AADC-48E0-8A96-25A16BC6BAEC}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5-4961-9E04-8E2B8B8EA8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{F0411145-CB2F-4DD2-B4D0-7AACE5F7A22B}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5-4961-9E04-8E2B8B8EA8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{C5B28CFF-574B-4C94-A266-34ABE7172968}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5-4961-9E04-8E2B8B8EA8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{432E0A19-29BD-4BDA-8D79-8E5A9CE80539}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5-4961-9E04-8E2B8B8EA84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{1B719D61-96A5-47DF-94BA-890ECA5D8F3C}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05-4961-9E04-8E2B8B8EA84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{7784B2CD-7651-47FC-AB00-2CE1CDFA078C}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05-4961-9E04-8E2B8B8EA84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{DDC0D190-5CCE-4EEE-BBFD-8937A55FBE30}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05-4961-9E04-8E2B8B8EA84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{A43CA37B-674A-4EDE-AEDF-B9F81DB86488}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05-4961-9E04-8E2B8B8EA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0105-4961-9E04-8E2B8B8EA848}"/>
            </c:ext>
          </c:extLst>
        </c:ser>
        <c:dLbls>
          <c:showLegendKey val="0"/>
          <c:showVal val="1"/>
          <c:showCatName val="0"/>
          <c:showSerName val="0"/>
          <c:showPercent val="0"/>
          <c:showBubbleSize val="0"/>
        </c:dLbls>
        <c:axId val="46179840"/>
        <c:axId val="46181760"/>
      </c:scatterChart>
      <c:valAx>
        <c:axId val="46179840"/>
        <c:scaling>
          <c:orientation val="minMax"/>
          <c:max val="60.7"/>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{6EE6163F-6E62-4130-AD97-713077128AC8}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6A7-427F-B0AA-58E7979152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{1EE5CE90-99A6-4681-947D-65284B56AE45}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A7-427F-B0AA-58E7979152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{3F48D2E3-66CB-4659-B5E2-A5490F37F9D1}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A7-427F-B0AA-58E7979152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{8DCB9051-E99D-4653-B320-E2D804661D96}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A7-427F-B0AA-58E7979152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{59243B9F-40F4-4FD1-B54F-5588013D2088}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A7-427F-B0AA-58E79791520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{755607EE-0529-4C38-8009-93B2634E92AD}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6A7-427F-B0AA-58E79791520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{3174C818-4E41-4783-931C-C1ABFE1498F7}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6A7-427F-B0AA-58E79791520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{D31060AE-AFFF-4685-9065-498FCB59AD52}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6A7-427F-B0AA-58E79791520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{0764B848-FF58-47F2-A008-DFF5EF4BD2C5}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6A7-427F-B0AA-58E7979152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6.5</c:v>
                </c:pt>
                <c:pt idx="16">
                  <c:v>6.2</c:v>
                </c:pt>
                <c:pt idx="24">
                  <c:v>5.7</c:v>
                </c:pt>
                <c:pt idx="32">
                  <c:v>5.6</c:v>
                </c:pt>
              </c:numCache>
            </c:numRef>
          </c:xVal>
          <c:yVal>
            <c:numRef>
              <c:f>公会計指標分析・財政指標組合せ分析表!$BP$73:$DC$73</c:f>
              <c:numCache>
                <c:formatCode>#,##0.0;"▲ "#,##0.0</c:formatCode>
                <c:ptCount val="40"/>
                <c:pt idx="0">
                  <c:v>1.2</c:v>
                </c:pt>
                <c:pt idx="8">
                  <c:v>7.8</c:v>
                </c:pt>
                <c:pt idx="16">
                  <c:v>13.3</c:v>
                </c:pt>
                <c:pt idx="24">
                  <c:v>0.4</c:v>
                </c:pt>
              </c:numCache>
            </c:numRef>
          </c:yVal>
          <c:smooth val="0"/>
          <c:extLst>
            <c:ext xmlns:c16="http://schemas.microsoft.com/office/drawing/2014/chart" uri="{C3380CC4-5D6E-409C-BE32-E72D297353CC}">
              <c16:uniqueId val="{00000009-86A7-427F-B0AA-58E7979152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{C4199E2B-8D31-478A-9208-5C0B1EB8F536}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6A7-427F-B0AA-58E7979152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{4D9F2FA2-69A4-446D-80C9-C4C8E4748FCB}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A7-427F-B0AA-58E7979152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{6FB2B913-794D-49E7-8BA4-257BA0E3373B}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A7-427F-B0AA-58E7979152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{A15555D4-90CB-4BA9-8C39-A3872F6F2131}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A7-427F-B0AA-58E7979152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{D60A4528-6965-440D-B522-1821BAABBE1C}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A7-427F-B0AA-58E797915208}"/>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{AB4ADCA4-0354-4326-8A18-4983C63512FA}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6A7-427F-B0AA-58E797915208}"/>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{A9816F2A-72AC-4F2B-A5AA-CFD3A027553D}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6A7-427F-B0AA-58E797915208}"/>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{1A980380-1AC6-4109-AEFC-03435A6D916D}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6A7-427F-B0AA-58E797915208}"/>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{2EEB14FB-FAC0-46C0-BD02-348E9271F5E8}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6A7-427F-B0AA-58E7979152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86A7-427F-B0AA-58E797915208}"/>
            </c:ext>
          </c:extLst>
        </c:ser>
        <c:dLbls>
          <c:showLegendKey val="0"/>
          <c:showVal val="1"/>
          <c:showCatName val="0"/>
          <c:showSerName val="0"/>
          <c:showPercent val="0"/>
          <c:showBubbleSize val="0"/>
        </c:dLbls>
        <c:axId val="84219776"/>
        <c:axId val="84234240"/>
      </c:scatterChart>
      <c:valAx>
        <c:axId val="84219776"/>
        <c:scaling>
          <c:orientation val="minMax"/>
          <c:max val="9.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近年、合併特例債に係る基金造成を行った影響で元利償還金の増加がみられる。また、今後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関連事業の償還が始まるため、元利償還金については数年間同程度の水準となるものと考えられる。しかしながら交付税算入率の有利な起債の活用を行い実質公債費比率の上昇の抑制を図っているところであ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実質公債費比率は３ヵ年平均で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と減少傾向にあり、平成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年度に取り組んだ第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次行財政改革の公債費抑制の効果が表れているものである。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将来負担額を充当可能財源が上回っている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百万円増加したものの、公営企業債等繰入見込額が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百万円減少し、退職者数増加による退職手当負担見込額が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百万円減少している。充当可能財源等については、充当可能基金において、財政調整基金は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百万円減少したが、減債基金が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百万円、地域振興基金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百万円、地域振興基金が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百万円、それぞれ増加したため、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総額で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百万円の増額となっている。地方債残高の増加に対応する基準財政需要額算入見込額も</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百万円増加しており、将来負担比率の分子が減少した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百万円増加しており、主な要因は、特定目的基金が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百万円増加したことによる。なかでも、地域振興基金と公共施設整備基金が増加額の約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ている。地域振興基金は、普通交付税合併算定替の縮減期間に入っており、その縮減分を対象に合併特例債を原資に積み立てていて、公共施設整備基金については、今後需要が急増する老朽化施設の維持改修費等に対応するため、積立可能な範囲で積立を行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中長期財政見通しでは、財政調整基金は平成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年度以降繰入れが見込まれ減少していくが、減債基金については、宇城広域連合における大型施設整備事業（汚泥再処理施設・ごみ処理施設・消防本部庁舎建設）における後年度の公債費負担金を総額で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見込んでいるため、可能な限り積み増しを図りたい。なお、公共施設整備基金については今後策定される、公共施設マネジメント計画の個別施設計画及び学校長寿命化計画により、国庫補助金や地方債以外の対応財源として可能な範囲で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その他特定目的基金全体の約</a:t>
          </a:r>
          <a:r>
            <a:rPr kumimoji="1" lang="en-US" altLang="ja-JP" sz="1200" b="0" i="0" baseline="0">
              <a:solidFill>
                <a:schemeClr val="dk1"/>
              </a:solidFill>
              <a:effectLst/>
              <a:latin typeface="+mn-lt"/>
              <a:ea typeface="+mn-ea"/>
              <a:cs typeface="+mn-cs"/>
            </a:rPr>
            <a:t>69</a:t>
          </a:r>
          <a:r>
            <a:rPr kumimoji="1" lang="ja-JP" altLang="ja-JP" sz="1200" b="0" i="0" baseline="0">
              <a:solidFill>
                <a:schemeClr val="dk1"/>
              </a:solidFill>
              <a:effectLst/>
              <a:latin typeface="+mn-lt"/>
              <a:ea typeface="+mn-ea"/>
              <a:cs typeface="+mn-cs"/>
            </a:rPr>
            <a:t>％を占める地域振興基金と公共施設整備基金の使途は、地域振興基金は町の振興及び地域活性化事業の費用に充てられるものであり、公共施設整備基金は公共施設の整備に要する経費に充てることとなっ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地域振興基金は、普通交付税の合併暫定替縮減分を積み立てることとしているため、</a:t>
          </a:r>
          <a:r>
            <a:rPr kumimoji="1" lang="en-US" altLang="ja-JP" sz="1200" b="0" i="0" baseline="0">
              <a:solidFill>
                <a:schemeClr val="dk1"/>
              </a:solidFill>
              <a:effectLst/>
              <a:latin typeface="+mn-lt"/>
              <a:ea typeface="+mn-ea"/>
              <a:cs typeface="+mn-cs"/>
            </a:rPr>
            <a:t>157</a:t>
          </a:r>
          <a:r>
            <a:rPr kumimoji="1" lang="ja-JP" altLang="ja-JP" sz="1200" b="0" i="0" baseline="0">
              <a:solidFill>
                <a:schemeClr val="dk1"/>
              </a:solidFill>
              <a:effectLst/>
              <a:latin typeface="+mn-lt"/>
              <a:ea typeface="+mn-ea"/>
              <a:cs typeface="+mn-cs"/>
            </a:rPr>
            <a:t>百万円の増額となり、公共施設整備基金は、今後の公共施設マネジメント計画における個別施設計画策定に伴う事業実施と、学校施設長寿命化計画策定に伴う、学校施設改修経費等の財源確保を図るものとして、</a:t>
          </a:r>
          <a:r>
            <a:rPr kumimoji="1" lang="en-US" altLang="ja-JP" sz="1200" b="0" i="0" baseline="0">
              <a:solidFill>
                <a:schemeClr val="dk1"/>
              </a:solidFill>
              <a:effectLst/>
              <a:latin typeface="+mn-lt"/>
              <a:ea typeface="+mn-ea"/>
              <a:cs typeface="+mn-cs"/>
            </a:rPr>
            <a:t>72</a:t>
          </a:r>
          <a:r>
            <a:rPr kumimoji="1" lang="ja-JP" altLang="ja-JP" sz="1200" b="0" i="0" baseline="0">
              <a:solidFill>
                <a:schemeClr val="dk1"/>
              </a:solidFill>
              <a:effectLst/>
              <a:latin typeface="+mn-lt"/>
              <a:ea typeface="+mn-ea"/>
              <a:cs typeface="+mn-cs"/>
            </a:rPr>
            <a:t>百万円を積み立てたため。</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地域振興基金は合併</a:t>
          </a:r>
          <a:r>
            <a:rPr kumimoji="1" lang="ja-JP" altLang="en-US" sz="1200" b="0" i="0" baseline="0">
              <a:solidFill>
                <a:schemeClr val="dk1"/>
              </a:solidFill>
              <a:effectLst/>
              <a:latin typeface="+mn-lt"/>
              <a:ea typeface="+mn-ea"/>
              <a:cs typeface="+mn-cs"/>
            </a:rPr>
            <a:t>特例債の基金造成限度額程度まで積立を行い、取り崩しについては地域振興に係る事業に適宜充てていく方針としている。</a:t>
          </a:r>
          <a:r>
            <a:rPr kumimoji="1" lang="ja-JP" altLang="ja-JP" sz="1200" b="0" i="0" baseline="0">
              <a:solidFill>
                <a:schemeClr val="dk1"/>
              </a:solidFill>
              <a:effectLst/>
              <a:latin typeface="+mn-lt"/>
              <a:ea typeface="+mn-ea"/>
              <a:cs typeface="+mn-cs"/>
            </a:rPr>
            <a:t>公共施設整備基金は、起債対象とならない維持補修等の施設改修に充てていく方針で、公共施設マネジメント計画の個別施設計画が実行されるに際し、必要な取崩しを行う。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災害関連事業にかかる臨時的な一般財源とするため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宇城広域連合の大型施設整備にかかる建設費一般財源が令和４年度までに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百万円必要となることにより取り崩しが見込まれるが、合併当初持ち寄った額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程度目安とし管理する。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次行革において投資的経費への地方債発行額の抑制額（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億円）を超過した借入額を後年度の負担平準のため積み立てた。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宇城広域連合の大型施設整備にかかる公債費負担金を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1,358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百万円見込んでいるため、対応可能な範囲で積立を行う。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類似団体内平均値となっているが、個別の償却率をみると公営住宅に関して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となっているように償却率は年々上昇している。そのため、後年度の計画的な改修のために公共施設整備基金への積立等により財源確保に努めている。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8" name="直線コネクタ 67"/>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9"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0" name="直線コネクタ 69"/>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1"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2" name="直線コネクタ 71"/>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3"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4" name="フローチャート: 判断 73"/>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5" name="フローチャート: 判断 74"/>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6" name="フローチャート: 判断 75"/>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7" name="フローチャート: 判断 76"/>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3" name="楕円 82"/>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4"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85" name="楕円 84"/>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156301</xdr:rowOff>
    </xdr:to>
    <xdr:cxnSp macro="">
      <xdr:nvCxnSpPr>
        <xdr:cNvPr id="86" name="直線コネクタ 85"/>
        <xdr:cNvCxnSpPr/>
      </xdr:nvCxnSpPr>
      <xdr:spPr>
        <a:xfrm flipV="1">
          <a:off x="4051300" y="586286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7" name="楕円 86"/>
        <xdr:cNvSpPr/>
      </xdr:nvSpPr>
      <xdr:spPr>
        <a:xfrm>
          <a:off x="3238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37283</xdr:rowOff>
    </xdr:to>
    <xdr:cxnSp macro="">
      <xdr:nvCxnSpPr>
        <xdr:cNvPr id="88" name="直線コネクタ 87"/>
        <xdr:cNvCxnSpPr/>
      </xdr:nvCxnSpPr>
      <xdr:spPr>
        <a:xfrm flipV="1">
          <a:off x="3289300" y="589987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63591</xdr:rowOff>
    </xdr:from>
    <xdr:to>
      <xdr:col>11</xdr:col>
      <xdr:colOff>187325</xdr:colOff>
      <xdr:row>30</xdr:row>
      <xdr:rowOff>165191</xdr:rowOff>
    </xdr:to>
    <xdr:sp macro="" textlink="">
      <xdr:nvSpPr>
        <xdr:cNvPr id="89" name="楕円 88"/>
        <xdr:cNvSpPr/>
      </xdr:nvSpPr>
      <xdr:spPr>
        <a:xfrm>
          <a:off x="2476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114391</xdr:rowOff>
    </xdr:to>
    <xdr:cxnSp macro="">
      <xdr:nvCxnSpPr>
        <xdr:cNvPr id="90" name="直線コネクタ 89"/>
        <xdr:cNvCxnSpPr/>
      </xdr:nvCxnSpPr>
      <xdr:spPr>
        <a:xfrm flipV="1">
          <a:off x="2527300" y="5952308"/>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1"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2"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3"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94" name="n_1main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5" name="n_2main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156318</xdr:rowOff>
    </xdr:from>
    <xdr:ext cx="405111" cy="259045"/>
    <xdr:sp macro="" textlink="">
      <xdr:nvSpPr>
        <xdr:cNvPr id="96" name="n_3mainValue有形固定資産減価償却率"/>
        <xdr:cNvSpPr txBox="1"/>
      </xdr:nvSpPr>
      <xdr:spPr>
        <a:xfrm>
          <a:off x="2324744" y="607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今後新規に発行するであろう債務の償還年数を下回っており、健全な償還が可能であると考えている。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5" name="直線コネクタ 124"/>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8"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9" name="直線コネクタ 128"/>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0"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1" name="フローチャート: 判断 130"/>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2" name="フローチャート: 判断 131"/>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31122</xdr:rowOff>
    </xdr:from>
    <xdr:to>
      <xdr:col>76</xdr:col>
      <xdr:colOff>73025</xdr:colOff>
      <xdr:row>31</xdr:row>
      <xdr:rowOff>132722</xdr:rowOff>
    </xdr:to>
    <xdr:sp macro="" textlink="">
      <xdr:nvSpPr>
        <xdr:cNvPr id="138" name="楕円 137"/>
        <xdr:cNvSpPr/>
      </xdr:nvSpPr>
      <xdr:spPr>
        <a:xfrm>
          <a:off x="14744700" y="61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9549</xdr:rowOff>
    </xdr:from>
    <xdr:ext cx="469744" cy="259045"/>
    <xdr:sp macro="" textlink="">
      <xdr:nvSpPr>
        <xdr:cNvPr id="139" name="債務償還比率該当値テキスト"/>
        <xdr:cNvSpPr txBox="1"/>
      </xdr:nvSpPr>
      <xdr:spPr>
        <a:xfrm>
          <a:off x="14846300" y="609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154834</xdr:rowOff>
    </xdr:from>
    <xdr:to>
      <xdr:col>72</xdr:col>
      <xdr:colOff>123825</xdr:colOff>
      <xdr:row>31</xdr:row>
      <xdr:rowOff>84984</xdr:rowOff>
    </xdr:to>
    <xdr:sp macro="" textlink="">
      <xdr:nvSpPr>
        <xdr:cNvPr id="140" name="楕円 139"/>
        <xdr:cNvSpPr/>
      </xdr:nvSpPr>
      <xdr:spPr>
        <a:xfrm>
          <a:off x="140335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34184</xdr:rowOff>
    </xdr:from>
    <xdr:to>
      <xdr:col>76</xdr:col>
      <xdr:colOff>22225</xdr:colOff>
      <xdr:row>31</xdr:row>
      <xdr:rowOff>81922</xdr:rowOff>
    </xdr:to>
    <xdr:cxnSp macro="">
      <xdr:nvCxnSpPr>
        <xdr:cNvPr id="141" name="直線コネクタ 140"/>
        <xdr:cNvCxnSpPr/>
      </xdr:nvCxnSpPr>
      <xdr:spPr>
        <a:xfrm>
          <a:off x="14084300" y="6120659"/>
          <a:ext cx="711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2"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76111</xdr:rowOff>
    </xdr:from>
    <xdr:ext cx="469744" cy="259045"/>
    <xdr:sp macro="" textlink="">
      <xdr:nvSpPr>
        <xdr:cNvPr id="143" name="n_1mainValue債務償還比率"/>
        <xdr:cNvSpPr txBox="1"/>
      </xdr:nvSpPr>
      <xdr:spPr>
        <a:xfrm>
          <a:off x="13836727" y="616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2"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167640</xdr:rowOff>
    </xdr:to>
    <xdr:cxnSp macro="">
      <xdr:nvCxnSpPr>
        <xdr:cNvPr id="74" name="直線コネクタ 73"/>
        <xdr:cNvCxnSpPr/>
      </xdr:nvCxnSpPr>
      <xdr:spPr>
        <a:xfrm flipV="1">
          <a:off x="3797300" y="6482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5" name="楕円 74"/>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24765</xdr:rowOff>
    </xdr:to>
    <xdr:cxnSp macro="">
      <xdr:nvCxnSpPr>
        <xdr:cNvPr id="76" name="直線コネクタ 75"/>
        <xdr:cNvCxnSpPr/>
      </xdr:nvCxnSpPr>
      <xdr:spPr>
        <a:xfrm flipV="1">
          <a:off x="2908300" y="651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7" name="楕円 76"/>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51435</xdr:rowOff>
    </xdr:to>
    <xdr:cxnSp macro="">
      <xdr:nvCxnSpPr>
        <xdr:cNvPr id="78" name="直線コネクタ 77"/>
        <xdr:cNvCxnSpPr/>
      </xdr:nvCxnSpPr>
      <xdr:spPr>
        <a:xfrm flipV="1">
          <a:off x="2019300" y="65398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2"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92092</xdr:rowOff>
    </xdr:from>
    <xdr:ext cx="405111" cy="259045"/>
    <xdr:sp macro="" textlink="">
      <xdr:nvSpPr>
        <xdr:cNvPr id="83" name="n_2mainValue【道路】&#10;有形固定資産減価償却率"/>
        <xdr:cNvSpPr txBox="1"/>
      </xdr:nvSpPr>
      <xdr:spPr>
        <a:xfrm>
          <a:off x="2705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118762</xdr:rowOff>
    </xdr:from>
    <xdr:ext cx="405111" cy="259045"/>
    <xdr:sp macro="" textlink="">
      <xdr:nvSpPr>
        <xdr:cNvPr id="84" name="n_3mainValue【道路】&#10;有形固定資産減価償却率"/>
        <xdr:cNvSpPr txBox="1"/>
      </xdr:nvSpPr>
      <xdr:spPr>
        <a:xfrm>
          <a:off x="1816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121488</xdr:rowOff>
    </xdr:from>
    <xdr:to>
      <xdr:col>55</xdr:col>
      <xdr:colOff>50800</xdr:colOff>
      <xdr:row>37</xdr:row>
      <xdr:rowOff>51638</xdr:rowOff>
    </xdr:to>
    <xdr:sp macro="" textlink="">
      <xdr:nvSpPr>
        <xdr:cNvPr id="123" name="楕円 122"/>
        <xdr:cNvSpPr/>
      </xdr:nvSpPr>
      <xdr:spPr>
        <a:xfrm>
          <a:off x="10426700" y="62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144365</xdr:rowOff>
    </xdr:from>
    <xdr:ext cx="534377" cy="259045"/>
    <xdr:sp macro="" textlink="">
      <xdr:nvSpPr>
        <xdr:cNvPr id="124" name="【道路】&#10;一人当たり延長該当値テキスト"/>
        <xdr:cNvSpPr txBox="1"/>
      </xdr:nvSpPr>
      <xdr:spPr>
        <a:xfrm>
          <a:off x="10515600" y="61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145167</xdr:rowOff>
    </xdr:from>
    <xdr:to>
      <xdr:col>50</xdr:col>
      <xdr:colOff>165100</xdr:colOff>
      <xdr:row>37</xdr:row>
      <xdr:rowOff>75317</xdr:rowOff>
    </xdr:to>
    <xdr:sp macro="" textlink="">
      <xdr:nvSpPr>
        <xdr:cNvPr id="125" name="楕円 124"/>
        <xdr:cNvSpPr/>
      </xdr:nvSpPr>
      <xdr:spPr>
        <a:xfrm>
          <a:off x="9588500" y="63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838</xdr:rowOff>
    </xdr:from>
    <xdr:to>
      <xdr:col>55</xdr:col>
      <xdr:colOff>0</xdr:colOff>
      <xdr:row>37</xdr:row>
      <xdr:rowOff>24517</xdr:rowOff>
    </xdr:to>
    <xdr:cxnSp macro="">
      <xdr:nvCxnSpPr>
        <xdr:cNvPr id="126" name="直線コネクタ 125"/>
        <xdr:cNvCxnSpPr/>
      </xdr:nvCxnSpPr>
      <xdr:spPr>
        <a:xfrm flipV="1">
          <a:off x="9639300" y="6344488"/>
          <a:ext cx="8382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152445</xdr:rowOff>
    </xdr:from>
    <xdr:to>
      <xdr:col>46</xdr:col>
      <xdr:colOff>38100</xdr:colOff>
      <xdr:row>38</xdr:row>
      <xdr:rowOff>82595</xdr:rowOff>
    </xdr:to>
    <xdr:sp macro="" textlink="">
      <xdr:nvSpPr>
        <xdr:cNvPr id="127" name="楕円 126"/>
        <xdr:cNvSpPr/>
      </xdr:nvSpPr>
      <xdr:spPr>
        <a:xfrm>
          <a:off x="8699500" y="64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24517</xdr:rowOff>
    </xdr:from>
    <xdr:to>
      <xdr:col>50</xdr:col>
      <xdr:colOff>114300</xdr:colOff>
      <xdr:row>38</xdr:row>
      <xdr:rowOff>31794</xdr:rowOff>
    </xdr:to>
    <xdr:cxnSp macro="">
      <xdr:nvCxnSpPr>
        <xdr:cNvPr id="128" name="直線コネクタ 127"/>
        <xdr:cNvCxnSpPr/>
      </xdr:nvCxnSpPr>
      <xdr:spPr>
        <a:xfrm flipV="1">
          <a:off x="8750300" y="6368167"/>
          <a:ext cx="8890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120250</xdr:rowOff>
    </xdr:from>
    <xdr:to>
      <xdr:col>41</xdr:col>
      <xdr:colOff>101600</xdr:colOff>
      <xdr:row>38</xdr:row>
      <xdr:rowOff>50400</xdr:rowOff>
    </xdr:to>
    <xdr:sp macro="" textlink="">
      <xdr:nvSpPr>
        <xdr:cNvPr id="129" name="楕円 128"/>
        <xdr:cNvSpPr/>
      </xdr:nvSpPr>
      <xdr:spPr>
        <a:xfrm>
          <a:off x="7810500" y="64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171050</xdr:rowOff>
    </xdr:from>
    <xdr:to>
      <xdr:col>45</xdr:col>
      <xdr:colOff>177800</xdr:colOff>
      <xdr:row>38</xdr:row>
      <xdr:rowOff>31794</xdr:rowOff>
    </xdr:to>
    <xdr:cxnSp macro="">
      <xdr:nvCxnSpPr>
        <xdr:cNvPr id="130" name="直線コネクタ 129"/>
        <xdr:cNvCxnSpPr/>
      </xdr:nvCxnSpPr>
      <xdr:spPr>
        <a:xfrm>
          <a:off x="7861300" y="6514700"/>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91844</xdr:rowOff>
    </xdr:from>
    <xdr:ext cx="534377" cy="259045"/>
    <xdr:sp macro="" textlink="">
      <xdr:nvSpPr>
        <xdr:cNvPr id="134" name="n_1mainValue【道路】&#10;一人当たり延長"/>
        <xdr:cNvSpPr txBox="1"/>
      </xdr:nvSpPr>
      <xdr:spPr>
        <a:xfrm>
          <a:off x="9359411" y="60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99122</xdr:rowOff>
    </xdr:from>
    <xdr:ext cx="534377" cy="259045"/>
    <xdr:sp macro="" textlink="">
      <xdr:nvSpPr>
        <xdr:cNvPr id="135" name="n_2mainValue【道路】&#10;一人当たり延長"/>
        <xdr:cNvSpPr txBox="1"/>
      </xdr:nvSpPr>
      <xdr:spPr>
        <a:xfrm>
          <a:off x="8483111" y="62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66927</xdr:rowOff>
    </xdr:from>
    <xdr:ext cx="534377" cy="259045"/>
    <xdr:sp macro="" textlink="">
      <xdr:nvSpPr>
        <xdr:cNvPr id="136" name="n_3mainValue【道路】&#10;一人当たり延長"/>
        <xdr:cNvSpPr txBox="1"/>
      </xdr:nvSpPr>
      <xdr:spPr>
        <a:xfrm>
          <a:off x="7594111" y="62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48804</xdr:rowOff>
    </xdr:from>
    <xdr:to>
      <xdr:col>24</xdr:col>
      <xdr:colOff>114300</xdr:colOff>
      <xdr:row>58</xdr:row>
      <xdr:rowOff>150404</xdr:rowOff>
    </xdr:to>
    <xdr:sp macro="" textlink="">
      <xdr:nvSpPr>
        <xdr:cNvPr id="177" name="楕円 176"/>
        <xdr:cNvSpPr/>
      </xdr:nvSpPr>
      <xdr:spPr>
        <a:xfrm>
          <a:off x="4584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71681</xdr:rowOff>
    </xdr:from>
    <xdr:ext cx="405111" cy="259045"/>
    <xdr:sp macro="" textlink="">
      <xdr:nvSpPr>
        <xdr:cNvPr id="178" name="【橋りょう・トンネル】&#10;有形固定資産減価償却率該当値テキスト"/>
        <xdr:cNvSpPr txBox="1"/>
      </xdr:nvSpPr>
      <xdr:spPr>
        <a:xfrm>
          <a:off x="4673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45538</xdr:rowOff>
    </xdr:from>
    <xdr:to>
      <xdr:col>20</xdr:col>
      <xdr:colOff>38100</xdr:colOff>
      <xdr:row>58</xdr:row>
      <xdr:rowOff>147138</xdr:rowOff>
    </xdr:to>
    <xdr:sp macro="" textlink="">
      <xdr:nvSpPr>
        <xdr:cNvPr id="179" name="楕円 178"/>
        <xdr:cNvSpPr/>
      </xdr:nvSpPr>
      <xdr:spPr>
        <a:xfrm>
          <a:off x="3746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96338</xdr:rowOff>
    </xdr:from>
    <xdr:to>
      <xdr:col>24</xdr:col>
      <xdr:colOff>63500</xdr:colOff>
      <xdr:row>58</xdr:row>
      <xdr:rowOff>99604</xdr:rowOff>
    </xdr:to>
    <xdr:cxnSp macro="">
      <xdr:nvCxnSpPr>
        <xdr:cNvPr id="180" name="直線コネクタ 179"/>
        <xdr:cNvCxnSpPr/>
      </xdr:nvCxnSpPr>
      <xdr:spPr>
        <a:xfrm>
          <a:off x="3797300" y="100404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66766</xdr:rowOff>
    </xdr:from>
    <xdr:to>
      <xdr:col>15</xdr:col>
      <xdr:colOff>101600</xdr:colOff>
      <xdr:row>58</xdr:row>
      <xdr:rowOff>168366</xdr:rowOff>
    </xdr:to>
    <xdr:sp macro="" textlink="">
      <xdr:nvSpPr>
        <xdr:cNvPr id="181" name="楕円 180"/>
        <xdr:cNvSpPr/>
      </xdr:nvSpPr>
      <xdr:spPr>
        <a:xfrm>
          <a:off x="2857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117566</xdr:rowOff>
    </xdr:to>
    <xdr:cxnSp macro="">
      <xdr:nvCxnSpPr>
        <xdr:cNvPr id="182" name="直線コネクタ 181"/>
        <xdr:cNvCxnSpPr/>
      </xdr:nvCxnSpPr>
      <xdr:spPr>
        <a:xfrm flipV="1">
          <a:off x="2908300" y="100404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83" name="楕円 182"/>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117566</xdr:rowOff>
    </xdr:to>
    <xdr:cxnSp macro="">
      <xdr:nvCxnSpPr>
        <xdr:cNvPr id="184" name="直線コネクタ 183"/>
        <xdr:cNvCxnSpPr/>
      </xdr:nvCxnSpPr>
      <xdr:spPr>
        <a:xfrm>
          <a:off x="2019300" y="1004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163665</xdr:rowOff>
    </xdr:from>
    <xdr:ext cx="405111" cy="259045"/>
    <xdr:sp macro="" textlink="">
      <xdr:nvSpPr>
        <xdr:cNvPr id="188" name="n_1mainValue【橋りょう・トンネル】&#10;有形固定資産減価償却率"/>
        <xdr:cNvSpPr txBox="1"/>
      </xdr:nvSpPr>
      <xdr:spPr>
        <a:xfrm>
          <a:off x="3582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13443</xdr:rowOff>
    </xdr:from>
    <xdr:ext cx="405111" cy="259045"/>
    <xdr:sp macro="" textlink="">
      <xdr:nvSpPr>
        <xdr:cNvPr id="189" name="n_2mainValue【橋りょう・トンネル】&#10;有形固定資産減価償却率"/>
        <xdr:cNvSpPr txBox="1"/>
      </xdr:nvSpPr>
      <xdr:spPr>
        <a:xfrm>
          <a:off x="2705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190" name="n_3mainValue【橋りょう・トンネル】&#10;有形固定資産減価償却率"/>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93911</xdr:rowOff>
    </xdr:from>
    <xdr:to>
      <xdr:col>55</xdr:col>
      <xdr:colOff>50800</xdr:colOff>
      <xdr:row>62</xdr:row>
      <xdr:rowOff>24061</xdr:rowOff>
    </xdr:to>
    <xdr:sp macro="" textlink="">
      <xdr:nvSpPr>
        <xdr:cNvPr id="229" name="楕円 228"/>
        <xdr:cNvSpPr/>
      </xdr:nvSpPr>
      <xdr:spPr>
        <a:xfrm>
          <a:off x="10426700" y="105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116788</xdr:rowOff>
    </xdr:from>
    <xdr:ext cx="599010" cy="259045"/>
    <xdr:sp macro="" textlink="">
      <xdr:nvSpPr>
        <xdr:cNvPr id="230" name="【橋りょう・トンネル】&#10;一人当たり有形固定資産（償却資産）額該当値テキスト"/>
        <xdr:cNvSpPr txBox="1"/>
      </xdr:nvSpPr>
      <xdr:spPr>
        <a:xfrm>
          <a:off x="10515600" y="104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114284</xdr:rowOff>
    </xdr:from>
    <xdr:to>
      <xdr:col>50</xdr:col>
      <xdr:colOff>165100</xdr:colOff>
      <xdr:row>62</xdr:row>
      <xdr:rowOff>44434</xdr:rowOff>
    </xdr:to>
    <xdr:sp macro="" textlink="">
      <xdr:nvSpPr>
        <xdr:cNvPr id="231" name="楕円 230"/>
        <xdr:cNvSpPr/>
      </xdr:nvSpPr>
      <xdr:spPr>
        <a:xfrm>
          <a:off x="9588500" y="105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144711</xdr:rowOff>
    </xdr:from>
    <xdr:to>
      <xdr:col>55</xdr:col>
      <xdr:colOff>0</xdr:colOff>
      <xdr:row>61</xdr:row>
      <xdr:rowOff>165084</xdr:rowOff>
    </xdr:to>
    <xdr:cxnSp macro="">
      <xdr:nvCxnSpPr>
        <xdr:cNvPr id="232" name="直線コネクタ 231"/>
        <xdr:cNvCxnSpPr/>
      </xdr:nvCxnSpPr>
      <xdr:spPr>
        <a:xfrm flipV="1">
          <a:off x="9639300" y="10603161"/>
          <a:ext cx="838200" cy="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123368</xdr:rowOff>
    </xdr:from>
    <xdr:to>
      <xdr:col>46</xdr:col>
      <xdr:colOff>38100</xdr:colOff>
      <xdr:row>62</xdr:row>
      <xdr:rowOff>53518</xdr:rowOff>
    </xdr:to>
    <xdr:sp macro="" textlink="">
      <xdr:nvSpPr>
        <xdr:cNvPr id="233" name="楕円 232"/>
        <xdr:cNvSpPr/>
      </xdr:nvSpPr>
      <xdr:spPr>
        <a:xfrm>
          <a:off x="8699500" y="105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165084</xdr:rowOff>
    </xdr:from>
    <xdr:to>
      <xdr:col>50</xdr:col>
      <xdr:colOff>114300</xdr:colOff>
      <xdr:row>62</xdr:row>
      <xdr:rowOff>2718</xdr:rowOff>
    </xdr:to>
    <xdr:cxnSp macro="">
      <xdr:nvCxnSpPr>
        <xdr:cNvPr id="234" name="直線コネクタ 233"/>
        <xdr:cNvCxnSpPr/>
      </xdr:nvCxnSpPr>
      <xdr:spPr>
        <a:xfrm flipV="1">
          <a:off x="8750300" y="10623534"/>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53432</xdr:rowOff>
    </xdr:from>
    <xdr:to>
      <xdr:col>41</xdr:col>
      <xdr:colOff>101600</xdr:colOff>
      <xdr:row>62</xdr:row>
      <xdr:rowOff>155032</xdr:rowOff>
    </xdr:to>
    <xdr:sp macro="" textlink="">
      <xdr:nvSpPr>
        <xdr:cNvPr id="235" name="楕円 234"/>
        <xdr:cNvSpPr/>
      </xdr:nvSpPr>
      <xdr:spPr>
        <a:xfrm>
          <a:off x="7810500" y="106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2718</xdr:rowOff>
    </xdr:from>
    <xdr:to>
      <xdr:col>45</xdr:col>
      <xdr:colOff>177800</xdr:colOff>
      <xdr:row>62</xdr:row>
      <xdr:rowOff>104232</xdr:rowOff>
    </xdr:to>
    <xdr:cxnSp macro="">
      <xdr:nvCxnSpPr>
        <xdr:cNvPr id="236" name="直線コネクタ 235"/>
        <xdr:cNvCxnSpPr/>
      </xdr:nvCxnSpPr>
      <xdr:spPr>
        <a:xfrm flipV="1">
          <a:off x="7861300" y="10632618"/>
          <a:ext cx="889000" cy="10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60961</xdr:rowOff>
    </xdr:from>
    <xdr:ext cx="599010" cy="259045"/>
    <xdr:sp macro="" textlink="">
      <xdr:nvSpPr>
        <xdr:cNvPr id="240" name="n_1mainValue【橋りょう・トンネル】&#10;一人当たり有形固定資産（償却資産）額"/>
        <xdr:cNvSpPr txBox="1"/>
      </xdr:nvSpPr>
      <xdr:spPr>
        <a:xfrm>
          <a:off x="9327095" y="103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70045</xdr:rowOff>
    </xdr:from>
    <xdr:ext cx="599010" cy="259045"/>
    <xdr:sp macro="" textlink="">
      <xdr:nvSpPr>
        <xdr:cNvPr id="241" name="n_2mainValue【橋りょう・トンネル】&#10;一人当たり有形固定資産（償却資産）額"/>
        <xdr:cNvSpPr txBox="1"/>
      </xdr:nvSpPr>
      <xdr:spPr>
        <a:xfrm>
          <a:off x="8450795" y="1035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xdr:rowOff>
    </xdr:from>
    <xdr:ext cx="599010" cy="259045"/>
    <xdr:sp macro="" textlink="">
      <xdr:nvSpPr>
        <xdr:cNvPr id="242" name="n_3mainValue【橋りょう・トンネル】&#10;一人当たり有形固定資産（償却資産）額"/>
        <xdr:cNvSpPr txBox="1"/>
      </xdr:nvSpPr>
      <xdr:spPr>
        <a:xfrm>
          <a:off x="7561795" y="1045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82" name="楕円 281"/>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83"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84" name="楕円 283"/>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160020</xdr:rowOff>
    </xdr:from>
    <xdr:to>
      <xdr:col>24</xdr:col>
      <xdr:colOff>63500</xdr:colOff>
      <xdr:row>80</xdr:row>
      <xdr:rowOff>102870</xdr:rowOff>
    </xdr:to>
    <xdr:cxnSp macro="">
      <xdr:nvCxnSpPr>
        <xdr:cNvPr id="285" name="直線コネクタ 284"/>
        <xdr:cNvCxnSpPr/>
      </xdr:nvCxnSpPr>
      <xdr:spPr>
        <a:xfrm>
          <a:off x="3797300" y="137045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286" name="楕円 285"/>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79</xdr:row>
      <xdr:rowOff>165736</xdr:rowOff>
    </xdr:to>
    <xdr:cxnSp macro="">
      <xdr:nvCxnSpPr>
        <xdr:cNvPr id="287" name="直線コネクタ 286"/>
        <xdr:cNvCxnSpPr/>
      </xdr:nvCxnSpPr>
      <xdr:spPr>
        <a:xfrm flipV="1">
          <a:off x="2908300" y="13704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288" name="楕円 287"/>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80</xdr:row>
      <xdr:rowOff>34289</xdr:rowOff>
    </xdr:to>
    <xdr:cxnSp macro="">
      <xdr:nvCxnSpPr>
        <xdr:cNvPr id="289" name="直線コネクタ 288"/>
        <xdr:cNvCxnSpPr/>
      </xdr:nvCxnSpPr>
      <xdr:spPr>
        <a:xfrm flipV="1">
          <a:off x="2019300" y="13710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55897</xdr:rowOff>
    </xdr:from>
    <xdr:ext cx="405111" cy="259045"/>
    <xdr:sp macro="" textlink="">
      <xdr:nvSpPr>
        <xdr:cNvPr id="293" name="n_1mainValue【公営住宅】&#10;有形固定資産減価償却率"/>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294" name="n_2mainValue【公営住宅】&#10;有形固定資産減価償却率"/>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295" name="n_3mainValue【公営住宅】&#10;有形固定資産減価償却率"/>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xdr:rowOff>
    </xdr:from>
    <xdr:to>
      <xdr:col>55</xdr:col>
      <xdr:colOff>50800</xdr:colOff>
      <xdr:row>83</xdr:row>
      <xdr:rowOff>104902</xdr:rowOff>
    </xdr:to>
    <xdr:sp macro="" textlink="">
      <xdr:nvSpPr>
        <xdr:cNvPr id="334" name="楕円 333"/>
        <xdr:cNvSpPr/>
      </xdr:nvSpPr>
      <xdr:spPr>
        <a:xfrm>
          <a:off x="10426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26179</xdr:rowOff>
    </xdr:from>
    <xdr:ext cx="469744" cy="259045"/>
    <xdr:sp macro="" textlink="">
      <xdr:nvSpPr>
        <xdr:cNvPr id="335" name="【公営住宅】&#10;一人当たり面積該当値テキスト"/>
        <xdr:cNvSpPr txBox="1"/>
      </xdr:nvSpPr>
      <xdr:spPr>
        <a:xfrm>
          <a:off x="10515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41021</xdr:rowOff>
    </xdr:from>
    <xdr:to>
      <xdr:col>50</xdr:col>
      <xdr:colOff>165100</xdr:colOff>
      <xdr:row>83</xdr:row>
      <xdr:rowOff>142621</xdr:rowOff>
    </xdr:to>
    <xdr:sp macro="" textlink="">
      <xdr:nvSpPr>
        <xdr:cNvPr id="336" name="楕円 335"/>
        <xdr:cNvSpPr/>
      </xdr:nvSpPr>
      <xdr:spPr>
        <a:xfrm>
          <a:off x="9588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54102</xdr:rowOff>
    </xdr:from>
    <xdr:to>
      <xdr:col>55</xdr:col>
      <xdr:colOff>0</xdr:colOff>
      <xdr:row>83</xdr:row>
      <xdr:rowOff>91821</xdr:rowOff>
    </xdr:to>
    <xdr:cxnSp macro="">
      <xdr:nvCxnSpPr>
        <xdr:cNvPr id="337" name="直線コネクタ 336"/>
        <xdr:cNvCxnSpPr/>
      </xdr:nvCxnSpPr>
      <xdr:spPr>
        <a:xfrm flipV="1">
          <a:off x="9639300" y="14284452"/>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38" name="楕円 337"/>
        <xdr:cNvSpPr/>
      </xdr:nvSpPr>
      <xdr:spPr>
        <a:xfrm>
          <a:off x="8699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91821</xdr:rowOff>
    </xdr:from>
    <xdr:to>
      <xdr:col>50</xdr:col>
      <xdr:colOff>114300</xdr:colOff>
      <xdr:row>83</xdr:row>
      <xdr:rowOff>99822</xdr:rowOff>
    </xdr:to>
    <xdr:cxnSp macro="">
      <xdr:nvCxnSpPr>
        <xdr:cNvPr id="339" name="直線コネクタ 338"/>
        <xdr:cNvCxnSpPr/>
      </xdr:nvCxnSpPr>
      <xdr:spPr>
        <a:xfrm flipV="1">
          <a:off x="8750300" y="143221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40" name="楕円 339"/>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99822</xdr:rowOff>
    </xdr:from>
    <xdr:to>
      <xdr:col>45</xdr:col>
      <xdr:colOff>177800</xdr:colOff>
      <xdr:row>83</xdr:row>
      <xdr:rowOff>152400</xdr:rowOff>
    </xdr:to>
    <xdr:cxnSp macro="">
      <xdr:nvCxnSpPr>
        <xdr:cNvPr id="341" name="直線コネクタ 340"/>
        <xdr:cNvCxnSpPr/>
      </xdr:nvCxnSpPr>
      <xdr:spPr>
        <a:xfrm flipV="1">
          <a:off x="7861300" y="143301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159148</xdr:rowOff>
    </xdr:from>
    <xdr:ext cx="469744" cy="259045"/>
    <xdr:sp macro="" textlink="">
      <xdr:nvSpPr>
        <xdr:cNvPr id="345" name="n_1mainValue【公営住宅】&#10;一人当たり面積"/>
        <xdr:cNvSpPr txBox="1"/>
      </xdr:nvSpPr>
      <xdr:spPr>
        <a:xfrm>
          <a:off x="93917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46" name="n_2main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48277</xdr:rowOff>
    </xdr:from>
    <xdr:ext cx="469744" cy="259045"/>
    <xdr:sp macro="" textlink="">
      <xdr:nvSpPr>
        <xdr:cNvPr id="347" name="n_3mainValue【公営住宅】&#10;一人当たり面積"/>
        <xdr:cNvSpPr txBox="1"/>
      </xdr:nvSpPr>
      <xdr:spPr>
        <a:xfrm>
          <a:off x="7626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139700</xdr:rowOff>
    </xdr:from>
    <xdr:to>
      <xdr:col>85</xdr:col>
      <xdr:colOff>177800</xdr:colOff>
      <xdr:row>33</xdr:row>
      <xdr:rowOff>69850</xdr:rowOff>
    </xdr:to>
    <xdr:sp macro="" textlink="">
      <xdr:nvSpPr>
        <xdr:cNvPr id="404" name="楕円 403"/>
        <xdr:cNvSpPr/>
      </xdr:nvSpPr>
      <xdr:spPr>
        <a:xfrm>
          <a:off x="16268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405" name="【認定こども園・幼稚園・保育所】&#10;有形固定資産減価償却率該当値テキスト"/>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144599</xdr:rowOff>
    </xdr:from>
    <xdr:to>
      <xdr:col>81</xdr:col>
      <xdr:colOff>101600</xdr:colOff>
      <xdr:row>33</xdr:row>
      <xdr:rowOff>74749</xdr:rowOff>
    </xdr:to>
    <xdr:sp macro="" textlink="">
      <xdr:nvSpPr>
        <xdr:cNvPr id="406" name="楕円 405"/>
        <xdr:cNvSpPr/>
      </xdr:nvSpPr>
      <xdr:spPr>
        <a:xfrm>
          <a:off x="15430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23949</xdr:rowOff>
    </xdr:to>
    <xdr:cxnSp macro="">
      <xdr:nvCxnSpPr>
        <xdr:cNvPr id="407" name="直線コネクタ 406"/>
        <xdr:cNvCxnSpPr/>
      </xdr:nvCxnSpPr>
      <xdr:spPr>
        <a:xfrm flipV="1">
          <a:off x="15481300" y="56769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27033</xdr:rowOff>
    </xdr:from>
    <xdr:to>
      <xdr:col>76</xdr:col>
      <xdr:colOff>165100</xdr:colOff>
      <xdr:row>33</xdr:row>
      <xdr:rowOff>128633</xdr:rowOff>
    </xdr:to>
    <xdr:sp macro="" textlink="">
      <xdr:nvSpPr>
        <xdr:cNvPr id="408" name="楕円 407"/>
        <xdr:cNvSpPr/>
      </xdr:nvSpPr>
      <xdr:spPr>
        <a:xfrm>
          <a:off x="14541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23949</xdr:rowOff>
    </xdr:from>
    <xdr:to>
      <xdr:col>81</xdr:col>
      <xdr:colOff>50800</xdr:colOff>
      <xdr:row>33</xdr:row>
      <xdr:rowOff>77833</xdr:rowOff>
    </xdr:to>
    <xdr:cxnSp macro="">
      <xdr:nvCxnSpPr>
        <xdr:cNvPr id="409" name="直線コネクタ 408"/>
        <xdr:cNvCxnSpPr/>
      </xdr:nvCxnSpPr>
      <xdr:spPr>
        <a:xfrm flipV="1">
          <a:off x="14592300" y="568179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48260</xdr:rowOff>
    </xdr:from>
    <xdr:to>
      <xdr:col>72</xdr:col>
      <xdr:colOff>38100</xdr:colOff>
      <xdr:row>33</xdr:row>
      <xdr:rowOff>149860</xdr:rowOff>
    </xdr:to>
    <xdr:sp macro="" textlink="">
      <xdr:nvSpPr>
        <xdr:cNvPr id="410" name="楕円 409"/>
        <xdr:cNvSpPr/>
      </xdr:nvSpPr>
      <xdr:spPr>
        <a:xfrm>
          <a:off x="13652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77833</xdr:rowOff>
    </xdr:from>
    <xdr:to>
      <xdr:col>76</xdr:col>
      <xdr:colOff>114300</xdr:colOff>
      <xdr:row>33</xdr:row>
      <xdr:rowOff>99060</xdr:rowOff>
    </xdr:to>
    <xdr:cxnSp macro="">
      <xdr:nvCxnSpPr>
        <xdr:cNvPr id="411" name="直線コネクタ 410"/>
        <xdr:cNvCxnSpPr/>
      </xdr:nvCxnSpPr>
      <xdr:spPr>
        <a:xfrm flipV="1">
          <a:off x="13703300" y="57356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91276</xdr:rowOff>
    </xdr:from>
    <xdr:ext cx="405111" cy="259045"/>
    <xdr:sp macro="" textlink="">
      <xdr:nvSpPr>
        <xdr:cNvPr id="415" name="n_1mainValue【認定こども園・幼稚園・保育所】&#10;有形固定資産減価償却率"/>
        <xdr:cNvSpPr txBox="1"/>
      </xdr:nvSpPr>
      <xdr:spPr>
        <a:xfrm>
          <a:off x="15266044" y="540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145160</xdr:rowOff>
    </xdr:from>
    <xdr:ext cx="405111" cy="259045"/>
    <xdr:sp macro="" textlink="">
      <xdr:nvSpPr>
        <xdr:cNvPr id="416" name="n_2mainValue【認定こども園・幼稚園・保育所】&#10;有形固定資産減価償却率"/>
        <xdr:cNvSpPr txBox="1"/>
      </xdr:nvSpPr>
      <xdr:spPr>
        <a:xfrm>
          <a:off x="14389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166387</xdr:rowOff>
    </xdr:from>
    <xdr:ext cx="405111" cy="259045"/>
    <xdr:sp macro="" textlink="">
      <xdr:nvSpPr>
        <xdr:cNvPr id="417" name="n_3mainValue【認定こども園・幼稚園・保育所】&#10;有形固定資産減価償却率"/>
        <xdr:cNvSpPr txBox="1"/>
      </xdr:nvSpPr>
      <xdr:spPr>
        <a:xfrm>
          <a:off x="13500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454" name="楕円 453"/>
        <xdr:cNvSpPr/>
      </xdr:nvSpPr>
      <xdr:spPr>
        <a:xfrm>
          <a:off x="22110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455" name="【認定こども園・幼稚園・保育所】&#10;一人当たり面積該当値テキスト"/>
        <xdr:cNvSpPr txBox="1"/>
      </xdr:nvSpPr>
      <xdr:spPr>
        <a:xfrm>
          <a:off x="22199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56" name="楕円 455"/>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99060</xdr:rowOff>
    </xdr:to>
    <xdr:cxnSp macro="">
      <xdr:nvCxnSpPr>
        <xdr:cNvPr id="457" name="直線コネクタ 456"/>
        <xdr:cNvCxnSpPr/>
      </xdr:nvCxnSpPr>
      <xdr:spPr>
        <a:xfrm>
          <a:off x="21323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58" name="楕円 457"/>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41</xdr:row>
      <xdr:rowOff>99060</xdr:rowOff>
    </xdr:to>
    <xdr:cxnSp macro="">
      <xdr:nvCxnSpPr>
        <xdr:cNvPr id="459" name="直線コネクタ 458"/>
        <xdr:cNvCxnSpPr/>
      </xdr:nvCxnSpPr>
      <xdr:spPr>
        <a:xfrm>
          <a:off x="20434300" y="698449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460" name="楕円 459"/>
        <xdr:cNvSpPr/>
      </xdr:nvSpPr>
      <xdr:spPr>
        <a:xfrm>
          <a:off x="19494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41</xdr:row>
      <xdr:rowOff>51054</xdr:rowOff>
    </xdr:to>
    <xdr:cxnSp macro="">
      <xdr:nvCxnSpPr>
        <xdr:cNvPr id="461" name="直線コネクタ 460"/>
        <xdr:cNvCxnSpPr/>
      </xdr:nvCxnSpPr>
      <xdr:spPr>
        <a:xfrm flipV="1">
          <a:off x="19545300" y="6984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65"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66"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467" name="n_3mainValue【認定こども園・幼稚園・保育所】&#10;一人当たり面積"/>
        <xdr:cNvSpPr txBox="1"/>
      </xdr:nvSpPr>
      <xdr:spPr>
        <a:xfrm>
          <a:off x="19310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508" name="楕円 507"/>
        <xdr:cNvSpPr/>
      </xdr:nvSpPr>
      <xdr:spPr>
        <a:xfrm>
          <a:off x="16268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12536</xdr:rowOff>
    </xdr:from>
    <xdr:ext cx="405111" cy="259045"/>
    <xdr:sp macro="" textlink="">
      <xdr:nvSpPr>
        <xdr:cNvPr id="509" name="【学校施設】&#10;有形固定資産減価償却率該当値テキスト"/>
        <xdr:cNvSpPr txBox="1"/>
      </xdr:nvSpPr>
      <xdr:spPr>
        <a:xfrm>
          <a:off x="16357600"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70031</xdr:rowOff>
    </xdr:from>
    <xdr:to>
      <xdr:col>81</xdr:col>
      <xdr:colOff>101600</xdr:colOff>
      <xdr:row>60</xdr:row>
      <xdr:rowOff>181</xdr:rowOff>
    </xdr:to>
    <xdr:sp macro="" textlink="">
      <xdr:nvSpPr>
        <xdr:cNvPr id="510" name="楕円 509"/>
        <xdr:cNvSpPr/>
      </xdr:nvSpPr>
      <xdr:spPr>
        <a:xfrm>
          <a:off x="15430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120831</xdr:rowOff>
    </xdr:to>
    <xdr:cxnSp macro="">
      <xdr:nvCxnSpPr>
        <xdr:cNvPr id="511" name="直線コネクタ 510"/>
        <xdr:cNvCxnSpPr/>
      </xdr:nvCxnSpPr>
      <xdr:spPr>
        <a:xfrm flipV="1">
          <a:off x="15481300" y="102004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12" name="楕円 511"/>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120831</xdr:rowOff>
    </xdr:from>
    <xdr:to>
      <xdr:col>81</xdr:col>
      <xdr:colOff>50800</xdr:colOff>
      <xdr:row>59</xdr:row>
      <xdr:rowOff>155122</xdr:rowOff>
    </xdr:to>
    <xdr:cxnSp macro="">
      <xdr:nvCxnSpPr>
        <xdr:cNvPr id="513" name="直線コネクタ 512"/>
        <xdr:cNvCxnSpPr/>
      </xdr:nvCxnSpPr>
      <xdr:spPr>
        <a:xfrm flipV="1">
          <a:off x="14592300" y="102363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4" name="楕円 513"/>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59</xdr:row>
      <xdr:rowOff>155122</xdr:rowOff>
    </xdr:to>
    <xdr:cxnSp macro="">
      <xdr:nvCxnSpPr>
        <xdr:cNvPr id="515" name="直線コネクタ 514"/>
        <xdr:cNvCxnSpPr/>
      </xdr:nvCxnSpPr>
      <xdr:spPr>
        <a:xfrm>
          <a:off x="13703300" y="10264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162758</xdr:rowOff>
    </xdr:from>
    <xdr:ext cx="405111" cy="259045"/>
    <xdr:sp macro="" textlink="">
      <xdr:nvSpPr>
        <xdr:cNvPr id="519" name="n_1mainValue【学校施設】&#10;有形固定資産減価償却率"/>
        <xdr:cNvSpPr txBox="1"/>
      </xdr:nvSpPr>
      <xdr:spPr>
        <a:xfrm>
          <a:off x="15266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20" name="n_2main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21" name="n_3main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103886</xdr:rowOff>
    </xdr:from>
    <xdr:to>
      <xdr:col>116</xdr:col>
      <xdr:colOff>114300</xdr:colOff>
      <xdr:row>61</xdr:row>
      <xdr:rowOff>34036</xdr:rowOff>
    </xdr:to>
    <xdr:sp macro="" textlink="">
      <xdr:nvSpPr>
        <xdr:cNvPr id="561" name="楕円 560"/>
        <xdr:cNvSpPr/>
      </xdr:nvSpPr>
      <xdr:spPr>
        <a:xfrm>
          <a:off x="22110700" y="103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126763</xdr:rowOff>
    </xdr:from>
    <xdr:ext cx="469744" cy="259045"/>
    <xdr:sp macro="" textlink="">
      <xdr:nvSpPr>
        <xdr:cNvPr id="562" name="【学校施設】&#10;一人当たり面積該当値テキスト"/>
        <xdr:cNvSpPr txBox="1"/>
      </xdr:nvSpPr>
      <xdr:spPr>
        <a:xfrm>
          <a:off x="22199600"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125603</xdr:rowOff>
    </xdr:from>
    <xdr:to>
      <xdr:col>112</xdr:col>
      <xdr:colOff>38100</xdr:colOff>
      <xdr:row>61</xdr:row>
      <xdr:rowOff>55753</xdr:rowOff>
    </xdr:to>
    <xdr:sp macro="" textlink="">
      <xdr:nvSpPr>
        <xdr:cNvPr id="563" name="楕円 562"/>
        <xdr:cNvSpPr/>
      </xdr:nvSpPr>
      <xdr:spPr>
        <a:xfrm>
          <a:off x="21272500" y="104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154686</xdr:rowOff>
    </xdr:from>
    <xdr:to>
      <xdr:col>116</xdr:col>
      <xdr:colOff>63500</xdr:colOff>
      <xdr:row>61</xdr:row>
      <xdr:rowOff>4953</xdr:rowOff>
    </xdr:to>
    <xdr:cxnSp macro="">
      <xdr:nvCxnSpPr>
        <xdr:cNvPr id="564" name="直線コネクタ 563"/>
        <xdr:cNvCxnSpPr/>
      </xdr:nvCxnSpPr>
      <xdr:spPr>
        <a:xfrm flipV="1">
          <a:off x="21323300" y="104416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146177</xdr:rowOff>
    </xdr:from>
    <xdr:to>
      <xdr:col>107</xdr:col>
      <xdr:colOff>101600</xdr:colOff>
      <xdr:row>61</xdr:row>
      <xdr:rowOff>76327</xdr:rowOff>
    </xdr:to>
    <xdr:sp macro="" textlink="">
      <xdr:nvSpPr>
        <xdr:cNvPr id="565" name="楕円 564"/>
        <xdr:cNvSpPr/>
      </xdr:nvSpPr>
      <xdr:spPr>
        <a:xfrm>
          <a:off x="20383500" y="104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xdr:rowOff>
    </xdr:from>
    <xdr:to>
      <xdr:col>111</xdr:col>
      <xdr:colOff>177800</xdr:colOff>
      <xdr:row>61</xdr:row>
      <xdr:rowOff>25527</xdr:rowOff>
    </xdr:to>
    <xdr:cxnSp macro="">
      <xdr:nvCxnSpPr>
        <xdr:cNvPr id="566" name="直線コネクタ 565"/>
        <xdr:cNvCxnSpPr/>
      </xdr:nvCxnSpPr>
      <xdr:spPr>
        <a:xfrm flipV="1">
          <a:off x="20434300" y="1046340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60071</xdr:rowOff>
    </xdr:from>
    <xdr:to>
      <xdr:col>102</xdr:col>
      <xdr:colOff>165100</xdr:colOff>
      <xdr:row>62</xdr:row>
      <xdr:rowOff>161671</xdr:rowOff>
    </xdr:to>
    <xdr:sp macro="" textlink="">
      <xdr:nvSpPr>
        <xdr:cNvPr id="567" name="楕円 566"/>
        <xdr:cNvSpPr/>
      </xdr:nvSpPr>
      <xdr:spPr>
        <a:xfrm>
          <a:off x="19494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25527</xdr:rowOff>
    </xdr:from>
    <xdr:to>
      <xdr:col>107</xdr:col>
      <xdr:colOff>50800</xdr:colOff>
      <xdr:row>62</xdr:row>
      <xdr:rowOff>110871</xdr:rowOff>
    </xdr:to>
    <xdr:cxnSp macro="">
      <xdr:nvCxnSpPr>
        <xdr:cNvPr id="568" name="直線コネクタ 567"/>
        <xdr:cNvCxnSpPr/>
      </xdr:nvCxnSpPr>
      <xdr:spPr>
        <a:xfrm flipV="1">
          <a:off x="19545300" y="10483977"/>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72280</xdr:rowOff>
    </xdr:from>
    <xdr:ext cx="469744" cy="259045"/>
    <xdr:sp macro="" textlink="">
      <xdr:nvSpPr>
        <xdr:cNvPr id="572" name="n_1mainValue【学校施設】&#10;一人当たり面積"/>
        <xdr:cNvSpPr txBox="1"/>
      </xdr:nvSpPr>
      <xdr:spPr>
        <a:xfrm>
          <a:off x="21075727" y="101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92854</xdr:rowOff>
    </xdr:from>
    <xdr:ext cx="469744" cy="259045"/>
    <xdr:sp macro="" textlink="">
      <xdr:nvSpPr>
        <xdr:cNvPr id="573" name="n_2mainValue【学校施設】&#10;一人当たり面積"/>
        <xdr:cNvSpPr txBox="1"/>
      </xdr:nvSpPr>
      <xdr:spPr>
        <a:xfrm>
          <a:off x="20199427" y="102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152798</xdr:rowOff>
    </xdr:from>
    <xdr:ext cx="469744" cy="259045"/>
    <xdr:sp macro="" textlink="">
      <xdr:nvSpPr>
        <xdr:cNvPr id="574" name="n_3mainValue【学校施設】&#10;一人当たり面積"/>
        <xdr:cNvSpPr txBox="1"/>
      </xdr:nvSpPr>
      <xdr:spPr>
        <a:xfrm>
          <a:off x="19310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1"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631" name="楕円 630"/>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632" name="【公民館】&#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633" name="楕円 632"/>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66402</xdr:rowOff>
    </xdr:to>
    <xdr:cxnSp macro="">
      <xdr:nvCxnSpPr>
        <xdr:cNvPr id="634" name="直線コネクタ 633"/>
        <xdr:cNvCxnSpPr/>
      </xdr:nvCxnSpPr>
      <xdr:spPr>
        <a:xfrm flipV="1">
          <a:off x="15481300" y="1754287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635" name="楕円 634"/>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102</xdr:row>
      <xdr:rowOff>76200</xdr:rowOff>
    </xdr:to>
    <xdr:cxnSp macro="">
      <xdr:nvCxnSpPr>
        <xdr:cNvPr id="636" name="直線コネクタ 635"/>
        <xdr:cNvCxnSpPr/>
      </xdr:nvCxnSpPr>
      <xdr:spPr>
        <a:xfrm flipV="1">
          <a:off x="14592300" y="175543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37" name="楕円 636"/>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102</xdr:row>
      <xdr:rowOff>121920</xdr:rowOff>
    </xdr:to>
    <xdr:cxnSp macro="">
      <xdr:nvCxnSpPr>
        <xdr:cNvPr id="638" name="直線コネクタ 637"/>
        <xdr:cNvCxnSpPr/>
      </xdr:nvCxnSpPr>
      <xdr:spPr>
        <a:xfrm flipV="1">
          <a:off x="13703300" y="1756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9"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40"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41"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642" name="n_1mainValue【公民館】&#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643"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644" name="n_3mainValue【公民館】&#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46627</xdr:rowOff>
    </xdr:from>
    <xdr:to>
      <xdr:col>116</xdr:col>
      <xdr:colOff>114300</xdr:colOff>
      <xdr:row>106</xdr:row>
      <xdr:rowOff>148227</xdr:rowOff>
    </xdr:to>
    <xdr:sp macro="" textlink="">
      <xdr:nvSpPr>
        <xdr:cNvPr id="685" name="楕円 684"/>
        <xdr:cNvSpPr/>
      </xdr:nvSpPr>
      <xdr:spPr>
        <a:xfrm>
          <a:off x="22110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25054</xdr:rowOff>
    </xdr:from>
    <xdr:ext cx="469744" cy="259045"/>
    <xdr:sp macro="" textlink="">
      <xdr:nvSpPr>
        <xdr:cNvPr id="686" name="【公民館】&#10;一人当たり面積該当値テキスト"/>
        <xdr:cNvSpPr txBox="1"/>
      </xdr:nvSpPr>
      <xdr:spPr>
        <a:xfrm>
          <a:off x="22199600"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56424</xdr:rowOff>
    </xdr:from>
    <xdr:to>
      <xdr:col>112</xdr:col>
      <xdr:colOff>38100</xdr:colOff>
      <xdr:row>106</xdr:row>
      <xdr:rowOff>158024</xdr:rowOff>
    </xdr:to>
    <xdr:sp macro="" textlink="">
      <xdr:nvSpPr>
        <xdr:cNvPr id="687" name="楕円 686"/>
        <xdr:cNvSpPr/>
      </xdr:nvSpPr>
      <xdr:spPr>
        <a:xfrm>
          <a:off x="2127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97427</xdr:rowOff>
    </xdr:from>
    <xdr:to>
      <xdr:col>116</xdr:col>
      <xdr:colOff>63500</xdr:colOff>
      <xdr:row>106</xdr:row>
      <xdr:rowOff>107224</xdr:rowOff>
    </xdr:to>
    <xdr:cxnSp macro="">
      <xdr:nvCxnSpPr>
        <xdr:cNvPr id="688" name="直線コネクタ 687"/>
        <xdr:cNvCxnSpPr/>
      </xdr:nvCxnSpPr>
      <xdr:spPr>
        <a:xfrm flipV="1">
          <a:off x="21323300" y="182711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66221</xdr:rowOff>
    </xdr:from>
    <xdr:to>
      <xdr:col>107</xdr:col>
      <xdr:colOff>101600</xdr:colOff>
      <xdr:row>106</xdr:row>
      <xdr:rowOff>167821</xdr:rowOff>
    </xdr:to>
    <xdr:sp macro="" textlink="">
      <xdr:nvSpPr>
        <xdr:cNvPr id="689" name="楕円 688"/>
        <xdr:cNvSpPr/>
      </xdr:nvSpPr>
      <xdr:spPr>
        <a:xfrm>
          <a:off x="2038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107224</xdr:rowOff>
    </xdr:from>
    <xdr:to>
      <xdr:col>111</xdr:col>
      <xdr:colOff>177800</xdr:colOff>
      <xdr:row>106</xdr:row>
      <xdr:rowOff>117021</xdr:rowOff>
    </xdr:to>
    <xdr:cxnSp macro="">
      <xdr:nvCxnSpPr>
        <xdr:cNvPr id="690" name="直線コネクタ 689"/>
        <xdr:cNvCxnSpPr/>
      </xdr:nvCxnSpPr>
      <xdr:spPr>
        <a:xfrm flipV="1">
          <a:off x="20434300" y="182809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691" name="楕円 690"/>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117021</xdr:rowOff>
    </xdr:to>
    <xdr:cxnSp macro="">
      <xdr:nvCxnSpPr>
        <xdr:cNvPr id="692" name="直線コネクタ 691"/>
        <xdr:cNvCxnSpPr/>
      </xdr:nvCxnSpPr>
      <xdr:spPr>
        <a:xfrm>
          <a:off x="19545300" y="182482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95"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149151</xdr:rowOff>
    </xdr:from>
    <xdr:ext cx="469744" cy="259045"/>
    <xdr:sp macro="" textlink="">
      <xdr:nvSpPr>
        <xdr:cNvPr id="696" name="n_1mainValue【公民館】&#10;一人当たり面積"/>
        <xdr:cNvSpPr txBox="1"/>
      </xdr:nvSpPr>
      <xdr:spPr>
        <a:xfrm>
          <a:off x="21075727"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697" name="n_2mainValue【公民館】&#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141895</xdr:rowOff>
    </xdr:from>
    <xdr:ext cx="469744" cy="259045"/>
    <xdr:sp macro="" textlink="">
      <xdr:nvSpPr>
        <xdr:cNvPr id="698" name="n_3mainValue【公民館】&#10;一人当たり面積"/>
        <xdr:cNvSpPr txBox="1"/>
      </xdr:nvSpPr>
      <xdr:spPr>
        <a:xfrm>
          <a:off x="19310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において、有形固定資産減価償却率が県平均を上回っている。また、認定こども園・幼稚園・保育所、橋梁・トンネル、公営住宅において類似団体内平均値と比べ、償却率が高くなっている。これは例えば認定こども園・幼稚園・保育所については耐用年数を経過し、公営住宅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ことに代表されるように、過去に建設された施設の老朽化が進んでいることが要因である。また、道路の一人当たり延長が県平均、類似団体に比して高いことは、本町の面積の広さに起因す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年度に策定された公共施設等マネジメント計画に基づ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もとに各種施設の改築、改修、統合、除却等を行うとともに、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後年度の財政負担に対応すべく公共施設整備基金の活用を図っていく。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8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90" name="楕円 89"/>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91" name="【体育館・プール】&#10;有形固定資産減価償却率該当値テキスト"/>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92" name="楕円 91"/>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89535</xdr:rowOff>
    </xdr:to>
    <xdr:cxnSp macro="">
      <xdr:nvCxnSpPr>
        <xdr:cNvPr id="93" name="直線コネクタ 92"/>
        <xdr:cNvCxnSpPr/>
      </xdr:nvCxnSpPr>
      <xdr:spPr>
        <a:xfrm flipV="1">
          <a:off x="3797300" y="103651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94" name="楕円 93"/>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129540</xdr:rowOff>
    </xdr:to>
    <xdr:cxnSp macro="">
      <xdr:nvCxnSpPr>
        <xdr:cNvPr id="95" name="直線コネクタ 94"/>
        <xdr:cNvCxnSpPr/>
      </xdr:nvCxnSpPr>
      <xdr:spPr>
        <a:xfrm flipV="1">
          <a:off x="2908300" y="10376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96" name="楕円 95"/>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129540</xdr:rowOff>
    </xdr:to>
    <xdr:cxnSp macro="">
      <xdr:nvCxnSpPr>
        <xdr:cNvPr id="97" name="直線コネクタ 96"/>
        <xdr:cNvCxnSpPr/>
      </xdr:nvCxnSpPr>
      <xdr:spPr>
        <a:xfrm>
          <a:off x="2019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131462</xdr:rowOff>
    </xdr:from>
    <xdr:ext cx="405111" cy="259045"/>
    <xdr:sp macro="" textlink="">
      <xdr:nvSpPr>
        <xdr:cNvPr id="98" name="n_1mainValue【体育館・プー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99" name="n_2mainValue【体育館・プー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00"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131"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134"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81115</xdr:rowOff>
    </xdr:from>
    <xdr:ext cx="469744" cy="259045"/>
    <xdr:sp macro="" textlink="">
      <xdr:nvSpPr>
        <xdr:cNvPr id="136"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126836</xdr:rowOff>
    </xdr:from>
    <xdr:ext cx="469744" cy="259045"/>
    <xdr:sp macro="" textlink="">
      <xdr:nvSpPr>
        <xdr:cNvPr id="138"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79828</xdr:rowOff>
    </xdr:from>
    <xdr:to>
      <xdr:col>55</xdr:col>
      <xdr:colOff>50800</xdr:colOff>
      <xdr:row>59</xdr:row>
      <xdr:rowOff>9978</xdr:rowOff>
    </xdr:to>
    <xdr:sp macro="" textlink="">
      <xdr:nvSpPr>
        <xdr:cNvPr id="144" name="楕円 143"/>
        <xdr:cNvSpPr/>
      </xdr:nvSpPr>
      <xdr:spPr>
        <a:xfrm>
          <a:off x="10426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102705</xdr:rowOff>
    </xdr:from>
    <xdr:ext cx="469744" cy="259045"/>
    <xdr:sp macro="" textlink="">
      <xdr:nvSpPr>
        <xdr:cNvPr id="145" name="【体育館・プール】&#10;一人当たり面積該当値テキスト"/>
        <xdr:cNvSpPr txBox="1"/>
      </xdr:nvSpPr>
      <xdr:spPr>
        <a:xfrm>
          <a:off x="10515600" y="987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73297</xdr:rowOff>
    </xdr:from>
    <xdr:to>
      <xdr:col>50</xdr:col>
      <xdr:colOff>165100</xdr:colOff>
      <xdr:row>59</xdr:row>
      <xdr:rowOff>3447</xdr:rowOff>
    </xdr:to>
    <xdr:sp macro="" textlink="">
      <xdr:nvSpPr>
        <xdr:cNvPr id="146" name="楕円 145"/>
        <xdr:cNvSpPr/>
      </xdr:nvSpPr>
      <xdr:spPr>
        <a:xfrm>
          <a:off x="958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124097</xdr:rowOff>
    </xdr:from>
    <xdr:to>
      <xdr:col>55</xdr:col>
      <xdr:colOff>0</xdr:colOff>
      <xdr:row>58</xdr:row>
      <xdr:rowOff>130628</xdr:rowOff>
    </xdr:to>
    <xdr:cxnSp macro="">
      <xdr:nvCxnSpPr>
        <xdr:cNvPr id="147" name="直線コネクタ 146"/>
        <xdr:cNvCxnSpPr/>
      </xdr:nvCxnSpPr>
      <xdr:spPr>
        <a:xfrm>
          <a:off x="9639300" y="100681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132080</xdr:rowOff>
    </xdr:from>
    <xdr:to>
      <xdr:col>46</xdr:col>
      <xdr:colOff>38100</xdr:colOff>
      <xdr:row>59</xdr:row>
      <xdr:rowOff>62230</xdr:rowOff>
    </xdr:to>
    <xdr:sp macro="" textlink="">
      <xdr:nvSpPr>
        <xdr:cNvPr id="148" name="楕円 147"/>
        <xdr:cNvSpPr/>
      </xdr:nvSpPr>
      <xdr:spPr>
        <a:xfrm>
          <a:off x="869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124097</xdr:rowOff>
    </xdr:from>
    <xdr:to>
      <xdr:col>50</xdr:col>
      <xdr:colOff>114300</xdr:colOff>
      <xdr:row>59</xdr:row>
      <xdr:rowOff>11430</xdr:rowOff>
    </xdr:to>
    <xdr:cxnSp macro="">
      <xdr:nvCxnSpPr>
        <xdr:cNvPr id="149" name="直線コネクタ 148"/>
        <xdr:cNvCxnSpPr/>
      </xdr:nvCxnSpPr>
      <xdr:spPr>
        <a:xfrm flipV="1">
          <a:off x="8750300" y="100681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91259</xdr:rowOff>
    </xdr:from>
    <xdr:to>
      <xdr:col>41</xdr:col>
      <xdr:colOff>101600</xdr:colOff>
      <xdr:row>60</xdr:row>
      <xdr:rowOff>21409</xdr:rowOff>
    </xdr:to>
    <xdr:sp macro="" textlink="">
      <xdr:nvSpPr>
        <xdr:cNvPr id="150" name="楕円 149"/>
        <xdr:cNvSpPr/>
      </xdr:nvSpPr>
      <xdr:spPr>
        <a:xfrm>
          <a:off x="781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11430</xdr:rowOff>
    </xdr:from>
    <xdr:to>
      <xdr:col>45</xdr:col>
      <xdr:colOff>177800</xdr:colOff>
      <xdr:row>59</xdr:row>
      <xdr:rowOff>142059</xdr:rowOff>
    </xdr:to>
    <xdr:cxnSp macro="">
      <xdr:nvCxnSpPr>
        <xdr:cNvPr id="151" name="直線コネクタ 150"/>
        <xdr:cNvCxnSpPr/>
      </xdr:nvCxnSpPr>
      <xdr:spPr>
        <a:xfrm flipV="1">
          <a:off x="7861300" y="1012698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19974</xdr:rowOff>
    </xdr:from>
    <xdr:ext cx="469744" cy="259045"/>
    <xdr:sp macro="" textlink="">
      <xdr:nvSpPr>
        <xdr:cNvPr id="152" name="n_1mainValue【体育館・プール】&#10;一人当たり面積"/>
        <xdr:cNvSpPr txBox="1"/>
      </xdr:nvSpPr>
      <xdr:spPr>
        <a:xfrm>
          <a:off x="93917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78757</xdr:rowOff>
    </xdr:from>
    <xdr:ext cx="469744" cy="259045"/>
    <xdr:sp macro="" textlink="">
      <xdr:nvSpPr>
        <xdr:cNvPr id="153" name="n_2mainValue【体育館・プール】&#10;一人当たり面積"/>
        <xdr:cNvSpPr txBox="1"/>
      </xdr:nvSpPr>
      <xdr:spPr>
        <a:xfrm>
          <a:off x="8515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37936</xdr:rowOff>
    </xdr:from>
    <xdr:ext cx="469744" cy="259045"/>
    <xdr:sp macro="" textlink="">
      <xdr:nvSpPr>
        <xdr:cNvPr id="154" name="n_3mainValue【体育館・プール】&#10;一人当たり面積"/>
        <xdr:cNvSpPr txBox="1"/>
      </xdr:nvSpPr>
      <xdr:spPr>
        <a:xfrm>
          <a:off x="7626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117929</xdr:rowOff>
    </xdr:from>
    <xdr:to>
      <xdr:col>24</xdr:col>
      <xdr:colOff>114300</xdr:colOff>
      <xdr:row>81</xdr:row>
      <xdr:rowOff>48079</xdr:rowOff>
    </xdr:to>
    <xdr:sp macro="" textlink="">
      <xdr:nvSpPr>
        <xdr:cNvPr id="198" name="楕円 197"/>
        <xdr:cNvSpPr/>
      </xdr:nvSpPr>
      <xdr:spPr>
        <a:xfrm>
          <a:off x="4584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140806</xdr:rowOff>
    </xdr:from>
    <xdr:ext cx="405111" cy="259045"/>
    <xdr:sp macro="" textlink="">
      <xdr:nvSpPr>
        <xdr:cNvPr id="199" name="【福祉施設】&#10;有形固定資産減価償却率該当値テキスト"/>
        <xdr:cNvSpPr txBox="1"/>
      </xdr:nvSpPr>
      <xdr:spPr>
        <a:xfrm>
          <a:off x="46736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137523</xdr:rowOff>
    </xdr:from>
    <xdr:to>
      <xdr:col>20</xdr:col>
      <xdr:colOff>38100</xdr:colOff>
      <xdr:row>81</xdr:row>
      <xdr:rowOff>67673</xdr:rowOff>
    </xdr:to>
    <xdr:sp macro="" textlink="">
      <xdr:nvSpPr>
        <xdr:cNvPr id="200" name="楕円 199"/>
        <xdr:cNvSpPr/>
      </xdr:nvSpPr>
      <xdr:spPr>
        <a:xfrm>
          <a:off x="3746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168729</xdr:rowOff>
    </xdr:from>
    <xdr:to>
      <xdr:col>24</xdr:col>
      <xdr:colOff>63500</xdr:colOff>
      <xdr:row>81</xdr:row>
      <xdr:rowOff>16873</xdr:rowOff>
    </xdr:to>
    <xdr:cxnSp macro="">
      <xdr:nvCxnSpPr>
        <xdr:cNvPr id="201" name="直線コネクタ 200"/>
        <xdr:cNvCxnSpPr/>
      </xdr:nvCxnSpPr>
      <xdr:spPr>
        <a:xfrm flipV="1">
          <a:off x="3797300" y="138847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3629</xdr:rowOff>
    </xdr:from>
    <xdr:to>
      <xdr:col>15</xdr:col>
      <xdr:colOff>101600</xdr:colOff>
      <xdr:row>81</xdr:row>
      <xdr:rowOff>105229</xdr:rowOff>
    </xdr:to>
    <xdr:sp macro="" textlink="">
      <xdr:nvSpPr>
        <xdr:cNvPr id="202" name="楕円 201"/>
        <xdr:cNvSpPr/>
      </xdr:nvSpPr>
      <xdr:spPr>
        <a:xfrm>
          <a:off x="2857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54429</xdr:rowOff>
    </xdr:to>
    <xdr:cxnSp macro="">
      <xdr:nvCxnSpPr>
        <xdr:cNvPr id="203" name="直線コネクタ 202"/>
        <xdr:cNvCxnSpPr/>
      </xdr:nvCxnSpPr>
      <xdr:spPr>
        <a:xfrm flipV="1">
          <a:off x="2908300" y="139043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204" name="楕円 203"/>
        <xdr:cNvSpPr/>
      </xdr:nvSpPr>
      <xdr:spPr>
        <a:xfrm>
          <a:off x="196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54429</xdr:rowOff>
    </xdr:from>
    <xdr:to>
      <xdr:col>15</xdr:col>
      <xdr:colOff>50800</xdr:colOff>
      <xdr:row>81</xdr:row>
      <xdr:rowOff>78921</xdr:rowOff>
    </xdr:to>
    <xdr:cxnSp macro="">
      <xdr:nvCxnSpPr>
        <xdr:cNvPr id="205" name="直線コネクタ 204"/>
        <xdr:cNvCxnSpPr/>
      </xdr:nvCxnSpPr>
      <xdr:spPr>
        <a:xfrm flipV="1">
          <a:off x="2019300" y="139418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84200</xdr:rowOff>
    </xdr:from>
    <xdr:ext cx="405111" cy="259045"/>
    <xdr:sp macro="" textlink="">
      <xdr:nvSpPr>
        <xdr:cNvPr id="206" name="n_1mainValue【福祉施設】&#10;有形固定資産減価償却率"/>
        <xdr:cNvSpPr txBox="1"/>
      </xdr:nvSpPr>
      <xdr:spPr>
        <a:xfrm>
          <a:off x="3582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207" name="n_2mainValue【福祉施設】&#10;有形固定資産減価償却率"/>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146248</xdr:rowOff>
    </xdr:from>
    <xdr:ext cx="405111" cy="259045"/>
    <xdr:sp macro="" textlink="">
      <xdr:nvSpPr>
        <xdr:cNvPr id="208" name="n_3mainValue【福祉施設】&#10;有形固定資産減価償却率"/>
        <xdr:cNvSpPr txBox="1"/>
      </xdr:nvSpPr>
      <xdr:spPr>
        <a:xfrm>
          <a:off x="1816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34925</xdr:rowOff>
    </xdr:from>
    <xdr:to>
      <xdr:col>55</xdr:col>
      <xdr:colOff>50800</xdr:colOff>
      <xdr:row>84</xdr:row>
      <xdr:rowOff>136525</xdr:rowOff>
    </xdr:to>
    <xdr:sp macro="" textlink="">
      <xdr:nvSpPr>
        <xdr:cNvPr id="250" name="楕円 249"/>
        <xdr:cNvSpPr/>
      </xdr:nvSpPr>
      <xdr:spPr>
        <a:xfrm>
          <a:off x="10426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13352</xdr:rowOff>
    </xdr:from>
    <xdr:ext cx="469744" cy="259045"/>
    <xdr:sp macro="" textlink="">
      <xdr:nvSpPr>
        <xdr:cNvPr id="251" name="【福祉施設】&#10;一人当たり面積該当値テキスト"/>
        <xdr:cNvSpPr txBox="1"/>
      </xdr:nvSpPr>
      <xdr:spPr>
        <a:xfrm>
          <a:off x="10515600"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252" name="楕円 251"/>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85725</xdr:rowOff>
    </xdr:from>
    <xdr:to>
      <xdr:col>55</xdr:col>
      <xdr:colOff>0</xdr:colOff>
      <xdr:row>84</xdr:row>
      <xdr:rowOff>95250</xdr:rowOff>
    </xdr:to>
    <xdr:cxnSp macro="">
      <xdr:nvCxnSpPr>
        <xdr:cNvPr id="253" name="直線コネクタ 252"/>
        <xdr:cNvCxnSpPr/>
      </xdr:nvCxnSpPr>
      <xdr:spPr>
        <a:xfrm flipV="1">
          <a:off x="9639300" y="14487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42545</xdr:rowOff>
    </xdr:from>
    <xdr:to>
      <xdr:col>46</xdr:col>
      <xdr:colOff>38100</xdr:colOff>
      <xdr:row>84</xdr:row>
      <xdr:rowOff>144145</xdr:rowOff>
    </xdr:to>
    <xdr:sp macro="" textlink="">
      <xdr:nvSpPr>
        <xdr:cNvPr id="254" name="楕円 253"/>
        <xdr:cNvSpPr/>
      </xdr:nvSpPr>
      <xdr:spPr>
        <a:xfrm>
          <a:off x="8699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93345</xdr:rowOff>
    </xdr:from>
    <xdr:to>
      <xdr:col>50</xdr:col>
      <xdr:colOff>114300</xdr:colOff>
      <xdr:row>84</xdr:row>
      <xdr:rowOff>95250</xdr:rowOff>
    </xdr:to>
    <xdr:cxnSp macro="">
      <xdr:nvCxnSpPr>
        <xdr:cNvPr id="255" name="直線コネクタ 254"/>
        <xdr:cNvCxnSpPr/>
      </xdr:nvCxnSpPr>
      <xdr:spPr>
        <a:xfrm>
          <a:off x="8750300" y="1449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256" name="楕円 255"/>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93345</xdr:rowOff>
    </xdr:from>
    <xdr:to>
      <xdr:col>45</xdr:col>
      <xdr:colOff>177800</xdr:colOff>
      <xdr:row>85</xdr:row>
      <xdr:rowOff>11430</xdr:rowOff>
    </xdr:to>
    <xdr:cxnSp macro="">
      <xdr:nvCxnSpPr>
        <xdr:cNvPr id="257" name="直線コネクタ 256"/>
        <xdr:cNvCxnSpPr/>
      </xdr:nvCxnSpPr>
      <xdr:spPr>
        <a:xfrm flipV="1">
          <a:off x="7861300" y="144951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58"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135272</xdr:rowOff>
    </xdr:from>
    <xdr:ext cx="469744" cy="259045"/>
    <xdr:sp macro="" textlink="">
      <xdr:nvSpPr>
        <xdr:cNvPr id="259" name="n_2mainValue【福祉施設】&#10;一人当たり面積"/>
        <xdr:cNvSpPr txBox="1"/>
      </xdr:nvSpPr>
      <xdr:spPr>
        <a:xfrm>
          <a:off x="8515427"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260" name="n_3mainValue【福祉施設】&#10;一人当たり面積"/>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2" name="直線コネクタ 301"/>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03"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4" name="直線コネクタ 303"/>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05"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6" name="直線コネクタ 305"/>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307"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08" name="フローチャート: 判断 307"/>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09" name="フローチャート: 判断 308"/>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10358</xdr:rowOff>
    </xdr:from>
    <xdr:ext cx="405111" cy="259045"/>
    <xdr:sp macro="" textlink="">
      <xdr:nvSpPr>
        <xdr:cNvPr id="310"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311" name="フローチャート: 判断 310"/>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16890</xdr:rowOff>
    </xdr:from>
    <xdr:ext cx="405111" cy="259045"/>
    <xdr:sp macro="" textlink="">
      <xdr:nvSpPr>
        <xdr:cNvPr id="312"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162214</xdr:rowOff>
    </xdr:from>
    <xdr:ext cx="405111" cy="259045"/>
    <xdr:sp macro="" textlink="">
      <xdr:nvSpPr>
        <xdr:cNvPr id="314" name="n_3aveValue【一般廃棄物処理施設】&#10;有形固定資産減価償却率"/>
        <xdr:cNvSpPr txBox="1"/>
      </xdr:nvSpPr>
      <xdr:spPr>
        <a:xfrm>
          <a:off x="13500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320" name="楕円 319"/>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321" name="【一般廃棄物処理施設】&#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322" name="楕円 321"/>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10886</xdr:rowOff>
    </xdr:to>
    <xdr:cxnSp macro="">
      <xdr:nvCxnSpPr>
        <xdr:cNvPr id="323" name="直線コネクタ 322"/>
        <xdr:cNvCxnSpPr/>
      </xdr:nvCxnSpPr>
      <xdr:spPr>
        <a:xfrm flipV="1">
          <a:off x="15481300" y="599694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43361</xdr:rowOff>
    </xdr:from>
    <xdr:to>
      <xdr:col>76</xdr:col>
      <xdr:colOff>165100</xdr:colOff>
      <xdr:row>35</xdr:row>
      <xdr:rowOff>144961</xdr:rowOff>
    </xdr:to>
    <xdr:sp macro="" textlink="">
      <xdr:nvSpPr>
        <xdr:cNvPr id="324" name="楕円 323"/>
        <xdr:cNvSpPr/>
      </xdr:nvSpPr>
      <xdr:spPr>
        <a:xfrm>
          <a:off x="14541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35</xdr:row>
      <xdr:rowOff>94161</xdr:rowOff>
    </xdr:to>
    <xdr:cxnSp macro="">
      <xdr:nvCxnSpPr>
        <xdr:cNvPr id="325" name="直線コネクタ 324"/>
        <xdr:cNvCxnSpPr/>
      </xdr:nvCxnSpPr>
      <xdr:spPr>
        <a:xfrm flipV="1">
          <a:off x="14592300" y="601163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326" name="楕円 325"/>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94161</xdr:rowOff>
    </xdr:from>
    <xdr:to>
      <xdr:col>76</xdr:col>
      <xdr:colOff>114300</xdr:colOff>
      <xdr:row>35</xdr:row>
      <xdr:rowOff>120287</xdr:rowOff>
    </xdr:to>
    <xdr:cxnSp macro="">
      <xdr:nvCxnSpPr>
        <xdr:cNvPr id="327" name="直線コネクタ 326"/>
        <xdr:cNvCxnSpPr/>
      </xdr:nvCxnSpPr>
      <xdr:spPr>
        <a:xfrm flipV="1">
          <a:off x="13703300" y="60949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78213</xdr:rowOff>
    </xdr:from>
    <xdr:ext cx="405111" cy="259045"/>
    <xdr:sp macro="" textlink="">
      <xdr:nvSpPr>
        <xdr:cNvPr id="328" name="n_1mainValue【一般廃棄物処理施設】&#10;有形固定資産減価償却率"/>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161488</xdr:rowOff>
    </xdr:from>
    <xdr:ext cx="405111" cy="259045"/>
    <xdr:sp macro="" textlink="">
      <xdr:nvSpPr>
        <xdr:cNvPr id="329" name="n_2mainValue【一般廃棄物処理施設】&#10;有形固定資産減価償却率"/>
        <xdr:cNvSpPr txBox="1"/>
      </xdr:nvSpPr>
      <xdr:spPr>
        <a:xfrm>
          <a:off x="14389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16164</xdr:rowOff>
    </xdr:from>
    <xdr:ext cx="405111" cy="259045"/>
    <xdr:sp macro="" textlink="">
      <xdr:nvSpPr>
        <xdr:cNvPr id="330" name="n_3mainValue【一般廃棄物処理施設】&#10;有形固定資産減価償却率"/>
        <xdr:cNvSpPr txBox="1"/>
      </xdr:nvSpPr>
      <xdr:spPr>
        <a:xfrm>
          <a:off x="13500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52" name="直線コネクタ 351"/>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53"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4" name="直線コネクタ 353"/>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55"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6" name="直線コネクタ 355"/>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357"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8" name="フローチャート: 判断 357"/>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9" name="フローチャート: 判断 358"/>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60"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61" name="フローチャート: 判断 360"/>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62"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63" name="フローチャート: 判断 362"/>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6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50719</xdr:rowOff>
    </xdr:from>
    <xdr:to>
      <xdr:col>116</xdr:col>
      <xdr:colOff>114300</xdr:colOff>
      <xdr:row>40</xdr:row>
      <xdr:rowOff>152319</xdr:rowOff>
    </xdr:to>
    <xdr:sp macro="" textlink="">
      <xdr:nvSpPr>
        <xdr:cNvPr id="370" name="楕円 369"/>
        <xdr:cNvSpPr/>
      </xdr:nvSpPr>
      <xdr:spPr>
        <a:xfrm>
          <a:off x="22110700" y="69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137096</xdr:rowOff>
    </xdr:from>
    <xdr:ext cx="534377" cy="259045"/>
    <xdr:sp macro="" textlink="">
      <xdr:nvSpPr>
        <xdr:cNvPr id="371" name="【一般廃棄物処理施設】&#10;一人当たり有形固定資産（償却資産）額該当値テキスト"/>
        <xdr:cNvSpPr txBox="1"/>
      </xdr:nvSpPr>
      <xdr:spPr>
        <a:xfrm>
          <a:off x="22199600" y="68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58758</xdr:rowOff>
    </xdr:from>
    <xdr:to>
      <xdr:col>112</xdr:col>
      <xdr:colOff>38100</xdr:colOff>
      <xdr:row>40</xdr:row>
      <xdr:rowOff>160358</xdr:rowOff>
    </xdr:to>
    <xdr:sp macro="" textlink="">
      <xdr:nvSpPr>
        <xdr:cNvPr id="372" name="楕円 371"/>
        <xdr:cNvSpPr/>
      </xdr:nvSpPr>
      <xdr:spPr>
        <a:xfrm>
          <a:off x="21272500" y="69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101519</xdr:rowOff>
    </xdr:from>
    <xdr:to>
      <xdr:col>116</xdr:col>
      <xdr:colOff>63500</xdr:colOff>
      <xdr:row>40</xdr:row>
      <xdr:rowOff>109558</xdr:rowOff>
    </xdr:to>
    <xdr:cxnSp macro="">
      <xdr:nvCxnSpPr>
        <xdr:cNvPr id="373" name="直線コネクタ 372"/>
        <xdr:cNvCxnSpPr/>
      </xdr:nvCxnSpPr>
      <xdr:spPr>
        <a:xfrm flipV="1">
          <a:off x="21323300" y="6959519"/>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18107</xdr:rowOff>
    </xdr:from>
    <xdr:to>
      <xdr:col>107</xdr:col>
      <xdr:colOff>101600</xdr:colOff>
      <xdr:row>40</xdr:row>
      <xdr:rowOff>119707</xdr:rowOff>
    </xdr:to>
    <xdr:sp macro="" textlink="">
      <xdr:nvSpPr>
        <xdr:cNvPr id="374" name="楕円 373"/>
        <xdr:cNvSpPr/>
      </xdr:nvSpPr>
      <xdr:spPr>
        <a:xfrm>
          <a:off x="20383500" y="68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68907</xdr:rowOff>
    </xdr:from>
    <xdr:to>
      <xdr:col>111</xdr:col>
      <xdr:colOff>177800</xdr:colOff>
      <xdr:row>40</xdr:row>
      <xdr:rowOff>109558</xdr:rowOff>
    </xdr:to>
    <xdr:cxnSp macro="">
      <xdr:nvCxnSpPr>
        <xdr:cNvPr id="375" name="直線コネクタ 374"/>
        <xdr:cNvCxnSpPr/>
      </xdr:nvCxnSpPr>
      <xdr:spPr>
        <a:xfrm>
          <a:off x="20434300" y="69269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23338</xdr:rowOff>
    </xdr:from>
    <xdr:to>
      <xdr:col>102</xdr:col>
      <xdr:colOff>165100</xdr:colOff>
      <xdr:row>40</xdr:row>
      <xdr:rowOff>124938</xdr:rowOff>
    </xdr:to>
    <xdr:sp macro="" textlink="">
      <xdr:nvSpPr>
        <xdr:cNvPr id="376" name="楕円 375"/>
        <xdr:cNvSpPr/>
      </xdr:nvSpPr>
      <xdr:spPr>
        <a:xfrm>
          <a:off x="19494500" y="68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68907</xdr:rowOff>
    </xdr:from>
    <xdr:to>
      <xdr:col>107</xdr:col>
      <xdr:colOff>50800</xdr:colOff>
      <xdr:row>40</xdr:row>
      <xdr:rowOff>74138</xdr:rowOff>
    </xdr:to>
    <xdr:cxnSp macro="">
      <xdr:nvCxnSpPr>
        <xdr:cNvPr id="377" name="直線コネクタ 376"/>
        <xdr:cNvCxnSpPr/>
      </xdr:nvCxnSpPr>
      <xdr:spPr>
        <a:xfrm flipV="1">
          <a:off x="19545300" y="6926907"/>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151485</xdr:rowOff>
    </xdr:from>
    <xdr:ext cx="534377" cy="259045"/>
    <xdr:sp macro="" textlink="">
      <xdr:nvSpPr>
        <xdr:cNvPr id="378" name="n_1mainValue【一般廃棄物処理施設】&#10;一人当たり有形固定資産（償却資産）額"/>
        <xdr:cNvSpPr txBox="1"/>
      </xdr:nvSpPr>
      <xdr:spPr>
        <a:xfrm>
          <a:off x="21043411" y="70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110834</xdr:rowOff>
    </xdr:from>
    <xdr:ext cx="534377" cy="259045"/>
    <xdr:sp macro="" textlink="">
      <xdr:nvSpPr>
        <xdr:cNvPr id="379" name="n_2mainValue【一般廃棄物処理施設】&#10;一人当たり有形固定資産（償却資産）額"/>
        <xdr:cNvSpPr txBox="1"/>
      </xdr:nvSpPr>
      <xdr:spPr>
        <a:xfrm>
          <a:off x="20167111" y="696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116065</xdr:rowOff>
    </xdr:from>
    <xdr:ext cx="534377" cy="259045"/>
    <xdr:sp macro="" textlink="">
      <xdr:nvSpPr>
        <xdr:cNvPr id="380" name="n_3mainValue【一般廃棄物処理施設】&#10;一人当たり有形固定資産（償却資産）額"/>
        <xdr:cNvSpPr txBox="1"/>
      </xdr:nvSpPr>
      <xdr:spPr>
        <a:xfrm>
          <a:off x="19278111" y="69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5" name="直線コネクタ 404"/>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6"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07" name="直線コネクタ 406"/>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9" name="直線コネクタ 40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10"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11" name="フローチャート: 判断 410"/>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2" name="フローチャート: 判断 411"/>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13"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14" name="フローチャート: 判断 413"/>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15"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6" name="フローチャート: 判断 415"/>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417"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423" name="楕円 422"/>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52087</xdr:rowOff>
    </xdr:from>
    <xdr:ext cx="405111" cy="259045"/>
    <xdr:sp macro="" textlink="">
      <xdr:nvSpPr>
        <xdr:cNvPr id="424" name="【保健センター・保健所】&#10;有形固定資産減価償却率該当値テキスト"/>
        <xdr:cNvSpPr txBox="1"/>
      </xdr:nvSpPr>
      <xdr:spPr>
        <a:xfrm>
          <a:off x="16357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25" name="楕円 424"/>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121920</xdr:rowOff>
    </xdr:to>
    <xdr:cxnSp macro="">
      <xdr:nvCxnSpPr>
        <xdr:cNvPr id="426" name="直線コネクタ 425"/>
        <xdr:cNvCxnSpPr/>
      </xdr:nvCxnSpPr>
      <xdr:spPr>
        <a:xfrm flipV="1">
          <a:off x="15481300" y="103670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27" name="楕円 426"/>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61</xdr:row>
      <xdr:rowOff>0</xdr:rowOff>
    </xdr:to>
    <xdr:cxnSp macro="">
      <xdr:nvCxnSpPr>
        <xdr:cNvPr id="428" name="直線コネクタ 427"/>
        <xdr:cNvCxnSpPr/>
      </xdr:nvCxnSpPr>
      <xdr:spPr>
        <a:xfrm flipV="1">
          <a:off x="14592300" y="10408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429" name="楕円 428"/>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47625</xdr:rowOff>
    </xdr:to>
    <xdr:cxnSp macro="">
      <xdr:nvCxnSpPr>
        <xdr:cNvPr id="430" name="直線コネクタ 429"/>
        <xdr:cNvCxnSpPr/>
      </xdr:nvCxnSpPr>
      <xdr:spPr>
        <a:xfrm flipV="1">
          <a:off x="13703300" y="10458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17797</xdr:rowOff>
    </xdr:from>
    <xdr:ext cx="405111" cy="259045"/>
    <xdr:sp macro="" textlink="">
      <xdr:nvSpPr>
        <xdr:cNvPr id="431" name="n_1mainValue【保健センター・保健所】&#10;有形固定資産減価償却率"/>
        <xdr:cNvSpPr txBox="1"/>
      </xdr:nvSpPr>
      <xdr:spPr>
        <a:xfrm>
          <a:off x="15266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67327</xdr:rowOff>
    </xdr:from>
    <xdr:ext cx="405111" cy="259045"/>
    <xdr:sp macro="" textlink="">
      <xdr:nvSpPr>
        <xdr:cNvPr id="432" name="n_2mainValue【保健センター・保健所】&#10;有形固定資産減価償却率"/>
        <xdr:cNvSpPr txBox="1"/>
      </xdr:nvSpPr>
      <xdr:spPr>
        <a:xfrm>
          <a:off x="14389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433" name="n_3mainValue【保健センター・保健所】&#10;有形固定資産減価償却率"/>
        <xdr:cNvSpPr txBox="1"/>
      </xdr:nvSpPr>
      <xdr:spPr>
        <a:xfrm>
          <a:off x="13500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5" name="直線コネクタ 454"/>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6"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57" name="直線コネクタ 456"/>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58"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59" name="直線コネクタ 458"/>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460" name="【保健センター・保健所】&#10;一人当たり面積平均値テキスト"/>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61" name="フローチャート: 判断 460"/>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2" name="フローチャート: 判断 46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463"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64" name="フローチャート: 判断 463"/>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25925</xdr:rowOff>
    </xdr:from>
    <xdr:ext cx="469744" cy="259045"/>
    <xdr:sp macro="" textlink="">
      <xdr:nvSpPr>
        <xdr:cNvPr id="465" name="n_2aveValue【保健センター・保健所】&#10;一人当たり面積"/>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6" name="フローチャート: 判断 465"/>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149369</xdr:rowOff>
    </xdr:from>
    <xdr:ext cx="469744" cy="259045"/>
    <xdr:sp macro="" textlink="">
      <xdr:nvSpPr>
        <xdr:cNvPr id="467" name="n_3aveValue【保健センター・保健所】&#10;一人当たり面積"/>
        <xdr:cNvSpPr txBox="1"/>
      </xdr:nvSpPr>
      <xdr:spPr>
        <a:xfrm>
          <a:off x="19310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95504</xdr:rowOff>
    </xdr:from>
    <xdr:to>
      <xdr:col>116</xdr:col>
      <xdr:colOff>114300</xdr:colOff>
      <xdr:row>57</xdr:row>
      <xdr:rowOff>25654</xdr:rowOff>
    </xdr:to>
    <xdr:sp macro="" textlink="">
      <xdr:nvSpPr>
        <xdr:cNvPr id="473" name="楕円 472"/>
        <xdr:cNvSpPr/>
      </xdr:nvSpPr>
      <xdr:spPr>
        <a:xfrm>
          <a:off x="221107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118381</xdr:rowOff>
    </xdr:from>
    <xdr:ext cx="469744" cy="259045"/>
    <xdr:sp macro="" textlink="">
      <xdr:nvSpPr>
        <xdr:cNvPr id="474" name="【保健センター・保健所】&#10;一人当たり面積該当値テキスト"/>
        <xdr:cNvSpPr txBox="1"/>
      </xdr:nvSpPr>
      <xdr:spPr>
        <a:xfrm>
          <a:off x="22199600" y="9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127508</xdr:rowOff>
    </xdr:from>
    <xdr:to>
      <xdr:col>112</xdr:col>
      <xdr:colOff>38100</xdr:colOff>
      <xdr:row>57</xdr:row>
      <xdr:rowOff>57658</xdr:rowOff>
    </xdr:to>
    <xdr:sp macro="" textlink="">
      <xdr:nvSpPr>
        <xdr:cNvPr id="475" name="楕円 474"/>
        <xdr:cNvSpPr/>
      </xdr:nvSpPr>
      <xdr:spPr>
        <a:xfrm>
          <a:off x="21272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146304</xdr:rowOff>
    </xdr:from>
    <xdr:to>
      <xdr:col>116</xdr:col>
      <xdr:colOff>63500</xdr:colOff>
      <xdr:row>57</xdr:row>
      <xdr:rowOff>6858</xdr:rowOff>
    </xdr:to>
    <xdr:cxnSp macro="">
      <xdr:nvCxnSpPr>
        <xdr:cNvPr id="476" name="直線コネクタ 475"/>
        <xdr:cNvCxnSpPr/>
      </xdr:nvCxnSpPr>
      <xdr:spPr>
        <a:xfrm flipV="1">
          <a:off x="21323300" y="9747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150368</xdr:rowOff>
    </xdr:from>
    <xdr:to>
      <xdr:col>107</xdr:col>
      <xdr:colOff>101600</xdr:colOff>
      <xdr:row>57</xdr:row>
      <xdr:rowOff>80518</xdr:rowOff>
    </xdr:to>
    <xdr:sp macro="" textlink="">
      <xdr:nvSpPr>
        <xdr:cNvPr id="477" name="楕円 476"/>
        <xdr:cNvSpPr/>
      </xdr:nvSpPr>
      <xdr:spPr>
        <a:xfrm>
          <a:off x="20383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6858</xdr:rowOff>
    </xdr:from>
    <xdr:to>
      <xdr:col>111</xdr:col>
      <xdr:colOff>177800</xdr:colOff>
      <xdr:row>57</xdr:row>
      <xdr:rowOff>29718</xdr:rowOff>
    </xdr:to>
    <xdr:cxnSp macro="">
      <xdr:nvCxnSpPr>
        <xdr:cNvPr id="478" name="直線コネクタ 477"/>
        <xdr:cNvCxnSpPr/>
      </xdr:nvCxnSpPr>
      <xdr:spPr>
        <a:xfrm flipV="1">
          <a:off x="20434300" y="9779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97790</xdr:rowOff>
    </xdr:from>
    <xdr:to>
      <xdr:col>102</xdr:col>
      <xdr:colOff>165100</xdr:colOff>
      <xdr:row>58</xdr:row>
      <xdr:rowOff>27940</xdr:rowOff>
    </xdr:to>
    <xdr:sp macro="" textlink="">
      <xdr:nvSpPr>
        <xdr:cNvPr id="479" name="楕円 478"/>
        <xdr:cNvSpPr/>
      </xdr:nvSpPr>
      <xdr:spPr>
        <a:xfrm>
          <a:off x="19494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29718</xdr:rowOff>
    </xdr:from>
    <xdr:to>
      <xdr:col>107</xdr:col>
      <xdr:colOff>50800</xdr:colOff>
      <xdr:row>57</xdr:row>
      <xdr:rowOff>148590</xdr:rowOff>
    </xdr:to>
    <xdr:cxnSp macro="">
      <xdr:nvCxnSpPr>
        <xdr:cNvPr id="480" name="直線コネクタ 479"/>
        <xdr:cNvCxnSpPr/>
      </xdr:nvCxnSpPr>
      <xdr:spPr>
        <a:xfrm flipV="1">
          <a:off x="19545300" y="98023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74185</xdr:rowOff>
    </xdr:from>
    <xdr:ext cx="469744" cy="259045"/>
    <xdr:sp macro="" textlink="">
      <xdr:nvSpPr>
        <xdr:cNvPr id="481" name="n_1mainValue【保健センター・保健所】&#10;一人当たり面積"/>
        <xdr:cNvSpPr txBox="1"/>
      </xdr:nvSpPr>
      <xdr:spPr>
        <a:xfrm>
          <a:off x="21075727" y="950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97045</xdr:rowOff>
    </xdr:from>
    <xdr:ext cx="469744" cy="259045"/>
    <xdr:sp macro="" textlink="">
      <xdr:nvSpPr>
        <xdr:cNvPr id="482" name="n_2mainValue【保健センター・保健所】&#10;一人当たり面積"/>
        <xdr:cNvSpPr txBox="1"/>
      </xdr:nvSpPr>
      <xdr:spPr>
        <a:xfrm>
          <a:off x="20199427" y="952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44467</xdr:rowOff>
    </xdr:from>
    <xdr:ext cx="469744" cy="259045"/>
    <xdr:sp macro="" textlink="">
      <xdr:nvSpPr>
        <xdr:cNvPr id="483" name="n_3mainValue【保健センター・保健所】&#10;一人当たり面積"/>
        <xdr:cNvSpPr txBox="1"/>
      </xdr:nvSpPr>
      <xdr:spPr>
        <a:xfrm>
          <a:off x="19310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9" name="直線コネクタ 508"/>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0"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1" name="直線コネクタ 510"/>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2"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3" name="直線コネクタ 512"/>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5" name="フローチャート: 判断 51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6" name="フローチャート: 判断 515"/>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1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18" name="フローチャート: 判断 517"/>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519"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20" name="フローチャート: 判断 519"/>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521"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27" name="楕円 526"/>
        <xdr:cNvSpPr/>
      </xdr:nvSpPr>
      <xdr:spPr>
        <a:xfrm>
          <a:off x="16268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528" name="【消防施設】&#10;有形固定資産減価償却率該当値テキスト"/>
        <xdr:cNvSpPr txBox="1"/>
      </xdr:nvSpPr>
      <xdr:spPr>
        <a:xfrm>
          <a:off x="16357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529" name="楕円 528"/>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80</xdr:row>
      <xdr:rowOff>126274</xdr:rowOff>
    </xdr:to>
    <xdr:cxnSp macro="">
      <xdr:nvCxnSpPr>
        <xdr:cNvPr id="530" name="直線コネクタ 529"/>
        <xdr:cNvCxnSpPr/>
      </xdr:nvCxnSpPr>
      <xdr:spPr>
        <a:xfrm flipV="1">
          <a:off x="15481300" y="138243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93436</xdr:rowOff>
    </xdr:from>
    <xdr:to>
      <xdr:col>76</xdr:col>
      <xdr:colOff>165100</xdr:colOff>
      <xdr:row>81</xdr:row>
      <xdr:rowOff>23586</xdr:rowOff>
    </xdr:to>
    <xdr:sp macro="" textlink="">
      <xdr:nvSpPr>
        <xdr:cNvPr id="531" name="楕円 530"/>
        <xdr:cNvSpPr/>
      </xdr:nvSpPr>
      <xdr:spPr>
        <a:xfrm>
          <a:off x="14541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80</xdr:row>
      <xdr:rowOff>144236</xdr:rowOff>
    </xdr:to>
    <xdr:cxnSp macro="">
      <xdr:nvCxnSpPr>
        <xdr:cNvPr id="532" name="直線コネクタ 531"/>
        <xdr:cNvCxnSpPr/>
      </xdr:nvCxnSpPr>
      <xdr:spPr>
        <a:xfrm flipV="1">
          <a:off x="14592300" y="138422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166914</xdr:rowOff>
    </xdr:from>
    <xdr:to>
      <xdr:col>72</xdr:col>
      <xdr:colOff>38100</xdr:colOff>
      <xdr:row>81</xdr:row>
      <xdr:rowOff>97064</xdr:rowOff>
    </xdr:to>
    <xdr:sp macro="" textlink="">
      <xdr:nvSpPr>
        <xdr:cNvPr id="533" name="楕円 532"/>
        <xdr:cNvSpPr/>
      </xdr:nvSpPr>
      <xdr:spPr>
        <a:xfrm>
          <a:off x="1365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144236</xdr:rowOff>
    </xdr:from>
    <xdr:to>
      <xdr:col>76</xdr:col>
      <xdr:colOff>114300</xdr:colOff>
      <xdr:row>81</xdr:row>
      <xdr:rowOff>46264</xdr:rowOff>
    </xdr:to>
    <xdr:cxnSp macro="">
      <xdr:nvCxnSpPr>
        <xdr:cNvPr id="534" name="直線コネクタ 533"/>
        <xdr:cNvCxnSpPr/>
      </xdr:nvCxnSpPr>
      <xdr:spPr>
        <a:xfrm flipV="1">
          <a:off x="13703300" y="1386023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22151</xdr:rowOff>
    </xdr:from>
    <xdr:ext cx="405111" cy="259045"/>
    <xdr:sp macro="" textlink="">
      <xdr:nvSpPr>
        <xdr:cNvPr id="535" name="n_1mainValue【消防施設】&#10;有形固定資産減価償却率"/>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40113</xdr:rowOff>
    </xdr:from>
    <xdr:ext cx="405111" cy="259045"/>
    <xdr:sp macro="" textlink="">
      <xdr:nvSpPr>
        <xdr:cNvPr id="536" name="n_2mainValue【消防施設】&#10;有形固定資産減価償却率"/>
        <xdr:cNvSpPr txBox="1"/>
      </xdr:nvSpPr>
      <xdr:spPr>
        <a:xfrm>
          <a:off x="14389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537" name="n_3mainValue【消防施設】&#10;有形固定資産減価償却率"/>
        <xdr:cNvSpPr txBox="1"/>
      </xdr:nvSpPr>
      <xdr:spPr>
        <a:xfrm>
          <a:off x="13500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9" name="直線コネクタ 558"/>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1" name="直線コネクタ 56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2"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3" name="直線コネクタ 562"/>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4"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5" name="フローチャート: 判断 564"/>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6" name="フローチャート: 判断 56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67"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8" name="フローチャート: 判断 56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69"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70" name="フローチャート: 判断 569"/>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71"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577" name="楕円 576"/>
        <xdr:cNvSpPr/>
      </xdr:nvSpPr>
      <xdr:spPr>
        <a:xfrm>
          <a:off x="22110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146321</xdr:rowOff>
    </xdr:from>
    <xdr:ext cx="469744" cy="259045"/>
    <xdr:sp macro="" textlink="">
      <xdr:nvSpPr>
        <xdr:cNvPr id="578" name="【消防施設】&#10;一人当たり面積該当値テキスト"/>
        <xdr:cNvSpPr txBox="1"/>
      </xdr:nvSpPr>
      <xdr:spPr>
        <a:xfrm>
          <a:off x="22199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79" name="楕円 57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47244</xdr:rowOff>
    </xdr:from>
    <xdr:to>
      <xdr:col>116</xdr:col>
      <xdr:colOff>63500</xdr:colOff>
      <xdr:row>85</xdr:row>
      <xdr:rowOff>49530</xdr:rowOff>
    </xdr:to>
    <xdr:cxnSp macro="">
      <xdr:nvCxnSpPr>
        <xdr:cNvPr id="580" name="直線コネクタ 579"/>
        <xdr:cNvCxnSpPr/>
      </xdr:nvCxnSpPr>
      <xdr:spPr>
        <a:xfrm flipV="1">
          <a:off x="21323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81" name="楕円 58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582" name="直線コネクタ 58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83" name="楕円 582"/>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67818</xdr:rowOff>
    </xdr:to>
    <xdr:cxnSp macro="">
      <xdr:nvCxnSpPr>
        <xdr:cNvPr id="584" name="直線コネクタ 583"/>
        <xdr:cNvCxnSpPr/>
      </xdr:nvCxnSpPr>
      <xdr:spPr>
        <a:xfrm flipV="1">
          <a:off x="19545300" y="14622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85"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86"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587" name="n_3mainValue【消防施設】&#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3" name="直線コネクタ 612"/>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5" name="直線コネクタ 61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18"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9" name="フローチャート: 判断 618"/>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0" name="フローチャート: 判断 61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21"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22" name="フローチャート: 判断 621"/>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623"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24" name="フローチャート: 判断 623"/>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62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31" name="楕円 630"/>
        <xdr:cNvSpPr/>
      </xdr:nvSpPr>
      <xdr:spPr>
        <a:xfrm>
          <a:off x="16268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109963</xdr:rowOff>
    </xdr:from>
    <xdr:ext cx="405111" cy="259045"/>
    <xdr:sp macro="" textlink="">
      <xdr:nvSpPr>
        <xdr:cNvPr id="632" name="【庁舎】&#10;有形固定資産減価償却率該当値テキスト"/>
        <xdr:cNvSpPr txBox="1"/>
      </xdr:nvSpPr>
      <xdr:spPr>
        <a:xfrm>
          <a:off x="16357600"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633" name="楕円 632"/>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10886</xdr:rowOff>
    </xdr:from>
    <xdr:to>
      <xdr:col>85</xdr:col>
      <xdr:colOff>127000</xdr:colOff>
      <xdr:row>105</xdr:row>
      <xdr:rowOff>45176</xdr:rowOff>
    </xdr:to>
    <xdr:cxnSp macro="">
      <xdr:nvCxnSpPr>
        <xdr:cNvPr id="634" name="直線コネクタ 633"/>
        <xdr:cNvCxnSpPr/>
      </xdr:nvCxnSpPr>
      <xdr:spPr>
        <a:xfrm flipV="1">
          <a:off x="15481300" y="180131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635" name="楕円 634"/>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82731</xdr:rowOff>
    </xdr:to>
    <xdr:cxnSp macro="">
      <xdr:nvCxnSpPr>
        <xdr:cNvPr id="636" name="直線コネクタ 635"/>
        <xdr:cNvCxnSpPr/>
      </xdr:nvCxnSpPr>
      <xdr:spPr>
        <a:xfrm flipV="1">
          <a:off x="14592300" y="1804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637" name="楕円 636"/>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105592</xdr:rowOff>
    </xdr:to>
    <xdr:cxnSp macro="">
      <xdr:nvCxnSpPr>
        <xdr:cNvPr id="638" name="直線コネクタ 637"/>
        <xdr:cNvCxnSpPr/>
      </xdr:nvCxnSpPr>
      <xdr:spPr>
        <a:xfrm flipV="1">
          <a:off x="13703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87103</xdr:rowOff>
    </xdr:from>
    <xdr:ext cx="405111" cy="259045"/>
    <xdr:sp macro="" textlink="">
      <xdr:nvSpPr>
        <xdr:cNvPr id="639" name="n_1mainValue【庁舎】&#10;有形固定資産減価償却率"/>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640"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641"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5" name="直線コネクタ 664"/>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6"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7" name="直線コネクタ 666"/>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8"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9" name="直線コネクタ 66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0"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1" name="フローチャート: 判断 670"/>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2" name="フローチャート: 判断 671"/>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673"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74" name="フローチャート: 判断 673"/>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675"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6" name="フローチャート: 判断 675"/>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677"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683" name="楕円 682"/>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684" name="【庁舎】&#10;一人当たり面積該当値テキスト"/>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685" name="楕円 684"/>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83820</xdr:rowOff>
    </xdr:to>
    <xdr:cxnSp macro="">
      <xdr:nvCxnSpPr>
        <xdr:cNvPr id="686" name="直線コネクタ 685"/>
        <xdr:cNvCxnSpPr/>
      </xdr:nvCxnSpPr>
      <xdr:spPr>
        <a:xfrm flipV="1">
          <a:off x="21323300" y="178955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54611</xdr:rowOff>
    </xdr:from>
    <xdr:to>
      <xdr:col>107</xdr:col>
      <xdr:colOff>101600</xdr:colOff>
      <xdr:row>104</xdr:row>
      <xdr:rowOff>156211</xdr:rowOff>
    </xdr:to>
    <xdr:sp macro="" textlink="">
      <xdr:nvSpPr>
        <xdr:cNvPr id="687" name="楕円 686"/>
        <xdr:cNvSpPr/>
      </xdr:nvSpPr>
      <xdr:spPr>
        <a:xfrm>
          <a:off x="20383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104</xdr:row>
      <xdr:rowOff>105411</xdr:rowOff>
    </xdr:to>
    <xdr:cxnSp macro="">
      <xdr:nvCxnSpPr>
        <xdr:cNvPr id="688" name="直線コネクタ 687"/>
        <xdr:cNvCxnSpPr/>
      </xdr:nvCxnSpPr>
      <xdr:spPr>
        <a:xfrm flipV="1">
          <a:off x="20434300" y="179146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689" name="楕円 688"/>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105411</xdr:rowOff>
    </xdr:from>
    <xdr:to>
      <xdr:col>107</xdr:col>
      <xdr:colOff>50800</xdr:colOff>
      <xdr:row>104</xdr:row>
      <xdr:rowOff>121920</xdr:rowOff>
    </xdr:to>
    <xdr:cxnSp macro="">
      <xdr:nvCxnSpPr>
        <xdr:cNvPr id="690" name="直線コネクタ 689"/>
        <xdr:cNvCxnSpPr/>
      </xdr:nvCxnSpPr>
      <xdr:spPr>
        <a:xfrm flipV="1">
          <a:off x="19545300" y="179362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151147</xdr:rowOff>
    </xdr:from>
    <xdr:ext cx="469744" cy="259045"/>
    <xdr:sp macro="" textlink="">
      <xdr:nvSpPr>
        <xdr:cNvPr id="691" name="n_1mainValue【庁舎】&#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xdr:rowOff>
    </xdr:from>
    <xdr:ext cx="469744" cy="259045"/>
    <xdr:sp macro="" textlink="">
      <xdr:nvSpPr>
        <xdr:cNvPr id="692" name="n_2mainValue【庁舎】&#10;一人当たり面積"/>
        <xdr:cNvSpPr txBox="1"/>
      </xdr:nvSpPr>
      <xdr:spPr>
        <a:xfrm>
          <a:off x="201994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693" name="n_3mainValue【庁舎】&#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類似団体内平均値と比べ一般廃棄物処理施設においては償却率が高く、体育館・プール、庁舎については低くなっている。一般廃棄物処理施設は建設が平成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年の到来を目前に、宇城広域連合において新たな施設の建設計画が進んでおり、令和６年度より稼働を予定している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。庁舎の一人当たり面積が、類似団体、県・全国平均に比して大きいのは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本町が合併団体であり分庁方式を採用しているのが要因である。また、体育館・プール、保健センターにおいて、一人当たり面積が平均値を大きく上回っている要因も合併に起因している。今後は平成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年度に策定された公共施設等マネジメント計画に基づく個別施設計画をもとに各種施設の改築、改修、統合、除却等を行うとともに、後年度の財政負担に対応すべく公共施設整備基金の活用を図っていく。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人口の減少並びに高い高齢化率（平成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月現在</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県内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位）、町内に経済のエンジンとなる産業の不存在等により財政基盤が弱いため、財政力指数は類似団体と比しても大きく下回っている。</a:t>
          </a:r>
          <a:endParaRPr lang="ja-JP" altLang="ja-JP" sz="1400">
            <a:effectLst/>
          </a:endParaRPr>
        </a:p>
        <a:p>
          <a:r>
            <a:rPr kumimoji="1" lang="ja-JP" altLang="ja-JP" sz="1100">
              <a:solidFill>
                <a:schemeClr val="dk1"/>
              </a:solidFill>
              <a:effectLst/>
              <a:latin typeface="+mn-lt"/>
              <a:ea typeface="+mn-ea"/>
              <a:cs typeface="+mn-cs"/>
            </a:rPr>
            <a:t>行政サービス等の民間委託の実施等を行うことで行政の効率化に努め、財政の健全化を図る。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近年増加傾向にて推移しているが、交付税の合併算定替の激変緩和措置期間に入り、交付税額が逓減していることが影響している。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今後中期的には震災関連の起債の償還の影響を見込んでおり 、長期的には宇城広域連合実施の大型事業に伴う公債費負担金の影響により高い水準を推移することが見込まれる。新規の公債費の抑制に努める必要がある。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12700</xdr:rowOff>
    </xdr:to>
    <xdr:cxnSp macro="">
      <xdr:nvCxnSpPr>
        <xdr:cNvPr id="129" name="直線コネクタ 128"/>
        <xdr:cNvCxnSpPr/>
      </xdr:nvCxnSpPr>
      <xdr:spPr>
        <a:xfrm>
          <a:off x="4114800" y="110363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140716</xdr:rowOff>
    </xdr:to>
    <xdr:cxnSp macro="">
      <xdr:nvCxnSpPr>
        <xdr:cNvPr id="132" name="直線コネクタ 131"/>
        <xdr:cNvCxnSpPr/>
      </xdr:nvCxnSpPr>
      <xdr:spPr>
        <a:xfrm flipV="1">
          <a:off x="3225800" y="1103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140716</xdr:rowOff>
    </xdr:to>
    <xdr:cxnSp macro="">
      <xdr:nvCxnSpPr>
        <xdr:cNvPr id="135" name="直線コネクタ 134"/>
        <xdr:cNvCxnSpPr/>
      </xdr:nvCxnSpPr>
      <xdr:spPr>
        <a:xfrm>
          <a:off x="2336800" y="109397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53848</xdr:rowOff>
    </xdr:to>
    <xdr:cxnSp macro="">
      <xdr:nvCxnSpPr>
        <xdr:cNvPr id="138" name="直線コネクタ 137"/>
        <xdr:cNvCxnSpPr/>
      </xdr:nvCxnSpPr>
      <xdr:spPr>
        <a:xfrm flipV="1">
          <a:off x="1447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8" name="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0" name="楕円 149"/>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1" name="テキスト ボックス 150"/>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2" name="楕円 151"/>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3" name="テキスト ボックス 152"/>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6" name="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昨年度に比べ決算額が大きく減少している理由は、</a:t>
          </a:r>
          <a:r>
            <a:rPr kumimoji="1" lang="ja-JP" altLang="ja-JP" sz="1100">
              <a:solidFill>
                <a:schemeClr val="dk1"/>
              </a:solidFill>
              <a:effectLst/>
              <a:latin typeface="+mn-lt"/>
              <a:ea typeface="+mn-ea"/>
              <a:cs typeface="+mn-cs"/>
            </a:rPr>
            <a:t>物件費について平成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年熊本地震による家屋解体関連に支出した約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千万円に及ぶ経費が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年度の事業完了に伴い皆減したためである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類似団体平均に比して数値が高くなっている原因は、人件費について、人口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人当たりの職員数が類似団体を上回っていることが影響しており、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年度より民間委託を活用することで</a:t>
          </a:r>
          <a:r>
            <a:rPr kumimoji="1" lang="ja-JP" altLang="ja-JP" sz="1100">
              <a:solidFill>
                <a:schemeClr val="dk1"/>
              </a:solidFill>
              <a:effectLst/>
              <a:latin typeface="+mn-lt"/>
              <a:ea typeface="+mn-ea"/>
              <a:cs typeface="+mn-cs"/>
            </a:rPr>
            <a:t>技能職員の退職者の不補充等を行うことで逓減を</a:t>
          </a:r>
          <a:r>
            <a:rPr kumimoji="1" lang="ja-JP" altLang="en-US" sz="1100">
              <a:solidFill>
                <a:schemeClr val="dk1"/>
              </a:solidFill>
              <a:effectLst/>
              <a:latin typeface="+mn-lt"/>
              <a:ea typeface="+mn-ea"/>
              <a:cs typeface="+mn-cs"/>
            </a:rPr>
            <a:t>図っている。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66391</xdr:rowOff>
    </xdr:from>
    <xdr:to>
      <xdr:col>23</xdr:col>
      <xdr:colOff>133350</xdr:colOff>
      <xdr:row>84</xdr:row>
      <xdr:rowOff>758</xdr:rowOff>
    </xdr:to>
    <xdr:cxnSp macro="">
      <xdr:nvCxnSpPr>
        <xdr:cNvPr id="192" name="直線コネクタ 191"/>
        <xdr:cNvCxnSpPr/>
      </xdr:nvCxnSpPr>
      <xdr:spPr>
        <a:xfrm flipV="1">
          <a:off x="4114800" y="14125291"/>
          <a:ext cx="838200" cy="2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64664</xdr:rowOff>
    </xdr:from>
    <xdr:to>
      <xdr:col>19</xdr:col>
      <xdr:colOff>133350</xdr:colOff>
      <xdr:row>84</xdr:row>
      <xdr:rowOff>758</xdr:rowOff>
    </xdr:to>
    <xdr:cxnSp macro="">
      <xdr:nvCxnSpPr>
        <xdr:cNvPr id="195" name="直線コネクタ 194"/>
        <xdr:cNvCxnSpPr/>
      </xdr:nvCxnSpPr>
      <xdr:spPr>
        <a:xfrm>
          <a:off x="3225800" y="14295014"/>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18948</xdr:rowOff>
    </xdr:from>
    <xdr:to>
      <xdr:col>15</xdr:col>
      <xdr:colOff>82550</xdr:colOff>
      <xdr:row>83</xdr:row>
      <xdr:rowOff>64664</xdr:rowOff>
    </xdr:to>
    <xdr:cxnSp macro="">
      <xdr:nvCxnSpPr>
        <xdr:cNvPr id="198" name="直線コネクタ 197"/>
        <xdr:cNvCxnSpPr/>
      </xdr:nvCxnSpPr>
      <xdr:spPr>
        <a:xfrm>
          <a:off x="2336800" y="14077848"/>
          <a:ext cx="889000" cy="2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119785</xdr:rowOff>
    </xdr:from>
    <xdr:to>
      <xdr:col>11</xdr:col>
      <xdr:colOff>31750</xdr:colOff>
      <xdr:row>82</xdr:row>
      <xdr:rowOff>18948</xdr:rowOff>
    </xdr:to>
    <xdr:cxnSp macro="">
      <xdr:nvCxnSpPr>
        <xdr:cNvPr id="201" name="直線コネクタ 200"/>
        <xdr:cNvCxnSpPr/>
      </xdr:nvCxnSpPr>
      <xdr:spPr>
        <a:xfrm>
          <a:off x="1447800" y="14007235"/>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15591</xdr:rowOff>
    </xdr:from>
    <xdr:to>
      <xdr:col>23</xdr:col>
      <xdr:colOff>184150</xdr:colOff>
      <xdr:row>82</xdr:row>
      <xdr:rowOff>117191</xdr:rowOff>
    </xdr:to>
    <xdr:sp macro="" textlink="">
      <xdr:nvSpPr>
        <xdr:cNvPr id="211" name="楕円 210"/>
        <xdr:cNvSpPr/>
      </xdr:nvSpPr>
      <xdr:spPr>
        <a:xfrm>
          <a:off x="4902200" y="14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159118</xdr:rowOff>
    </xdr:from>
    <xdr:ext cx="762000" cy="259045"/>
    <xdr:sp macro="" textlink="">
      <xdr:nvSpPr>
        <xdr:cNvPr id="212" name="人件費・物件費等の状況該当値テキスト"/>
        <xdr:cNvSpPr txBox="1"/>
      </xdr:nvSpPr>
      <xdr:spPr>
        <a:xfrm>
          <a:off x="5041900" y="1404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121408</xdr:rowOff>
    </xdr:from>
    <xdr:to>
      <xdr:col>19</xdr:col>
      <xdr:colOff>184150</xdr:colOff>
      <xdr:row>84</xdr:row>
      <xdr:rowOff>51558</xdr:rowOff>
    </xdr:to>
    <xdr:sp macro="" textlink="">
      <xdr:nvSpPr>
        <xdr:cNvPr id="213" name="楕円 212"/>
        <xdr:cNvSpPr/>
      </xdr:nvSpPr>
      <xdr:spPr>
        <a:xfrm>
          <a:off x="4064000" y="143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36335</xdr:rowOff>
    </xdr:from>
    <xdr:ext cx="736600" cy="259045"/>
    <xdr:sp macro="" textlink="">
      <xdr:nvSpPr>
        <xdr:cNvPr id="214" name="テキスト ボックス 213"/>
        <xdr:cNvSpPr txBox="1"/>
      </xdr:nvSpPr>
      <xdr:spPr>
        <a:xfrm>
          <a:off x="3733800" y="1443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13864</xdr:rowOff>
    </xdr:from>
    <xdr:to>
      <xdr:col>15</xdr:col>
      <xdr:colOff>133350</xdr:colOff>
      <xdr:row>83</xdr:row>
      <xdr:rowOff>115464</xdr:rowOff>
    </xdr:to>
    <xdr:sp macro="" textlink="">
      <xdr:nvSpPr>
        <xdr:cNvPr id="215" name="楕円 214"/>
        <xdr:cNvSpPr/>
      </xdr:nvSpPr>
      <xdr:spPr>
        <a:xfrm>
          <a:off x="3175000" y="142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100241</xdr:rowOff>
    </xdr:from>
    <xdr:ext cx="762000" cy="259045"/>
    <xdr:sp macro="" textlink="">
      <xdr:nvSpPr>
        <xdr:cNvPr id="216" name="テキスト ボックス 215"/>
        <xdr:cNvSpPr txBox="1"/>
      </xdr:nvSpPr>
      <xdr:spPr>
        <a:xfrm>
          <a:off x="2844800" y="1433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139598</xdr:rowOff>
    </xdr:from>
    <xdr:to>
      <xdr:col>11</xdr:col>
      <xdr:colOff>82550</xdr:colOff>
      <xdr:row>82</xdr:row>
      <xdr:rowOff>69748</xdr:rowOff>
    </xdr:to>
    <xdr:sp macro="" textlink="">
      <xdr:nvSpPr>
        <xdr:cNvPr id="217" name="楕円 216"/>
        <xdr:cNvSpPr/>
      </xdr:nvSpPr>
      <xdr:spPr>
        <a:xfrm>
          <a:off x="2286000" y="140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79925</xdr:rowOff>
    </xdr:from>
    <xdr:ext cx="762000" cy="259045"/>
    <xdr:sp macro="" textlink="">
      <xdr:nvSpPr>
        <xdr:cNvPr id="218" name="テキスト ボックス 217"/>
        <xdr:cNvSpPr txBox="1"/>
      </xdr:nvSpPr>
      <xdr:spPr>
        <a:xfrm>
          <a:off x="1955800" y="1379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68985</xdr:rowOff>
    </xdr:from>
    <xdr:to>
      <xdr:col>7</xdr:col>
      <xdr:colOff>31750</xdr:colOff>
      <xdr:row>81</xdr:row>
      <xdr:rowOff>170585</xdr:rowOff>
    </xdr:to>
    <xdr:sp macro="" textlink="">
      <xdr:nvSpPr>
        <xdr:cNvPr id="219" name="楕円 218"/>
        <xdr:cNvSpPr/>
      </xdr:nvSpPr>
      <xdr:spPr>
        <a:xfrm>
          <a:off x="1397000" y="139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9312</xdr:rowOff>
    </xdr:from>
    <xdr:ext cx="762000" cy="259045"/>
    <xdr:sp macro="" textlink="">
      <xdr:nvSpPr>
        <xdr:cNvPr id="220" name="テキスト ボックス 219"/>
        <xdr:cNvSpPr txBox="1"/>
      </xdr:nvSpPr>
      <xdr:spPr>
        <a:xfrm>
          <a:off x="1066800" y="137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類似団体、全国町村平均をともに度下回る状況にあるが、今後も定員管理計画等に基づき、給与の適正化に努める。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54732</xdr:rowOff>
    </xdr:to>
    <xdr:cxnSp macro="">
      <xdr:nvCxnSpPr>
        <xdr:cNvPr id="256" name="直線コネクタ 255"/>
        <xdr:cNvCxnSpPr/>
      </xdr:nvCxnSpPr>
      <xdr:spPr>
        <a:xfrm flipV="1">
          <a:off x="16179800" y="145935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54732</xdr:rowOff>
    </xdr:to>
    <xdr:cxnSp macro="">
      <xdr:nvCxnSpPr>
        <xdr:cNvPr id="259" name="直線コネクタ 258"/>
        <xdr:cNvCxnSpPr/>
      </xdr:nvCxnSpPr>
      <xdr:spPr>
        <a:xfrm>
          <a:off x="15290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169636</xdr:rowOff>
    </xdr:to>
    <xdr:cxnSp macro="">
      <xdr:nvCxnSpPr>
        <xdr:cNvPr id="262" name="直線コネクタ 261"/>
        <xdr:cNvCxnSpPr/>
      </xdr:nvCxnSpPr>
      <xdr:spPr>
        <a:xfrm flipV="1">
          <a:off x="14401800" y="146164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65" name="直線コネクタ 264"/>
        <xdr:cNvCxnSpPr/>
      </xdr:nvCxnSpPr>
      <xdr:spPr>
        <a:xfrm>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5" name="楕円 274"/>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6"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77" name="楕円 276"/>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78" name="テキスト ボックス 277"/>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79" name="楕円 278"/>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0" name="テキスト ボックス 279"/>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1" name="楕円 280"/>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2" name="テキスト ボックス 28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3" name="楕円 282"/>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4" name="テキスト ボックス 28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人の職員数を削減したが、類似団体を上回る状況にある。これは合併市町村であり分庁方式を採用していることに端を発している。今後について、一般行政職員については平成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度現員数</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名程度を維持することとしているが、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年度より一部、</a:t>
          </a:r>
          <a:r>
            <a:rPr kumimoji="1" lang="ja-JP" altLang="ja-JP" sz="1100">
              <a:solidFill>
                <a:schemeClr val="dk1"/>
              </a:solidFill>
              <a:effectLst/>
              <a:latin typeface="+mn-lt"/>
              <a:ea typeface="+mn-ea"/>
              <a:cs typeface="+mn-cs"/>
            </a:rPr>
            <a:t>学校給食調理業務の民間委託を</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し技能労務職員の退職者の不補充を行う等効率化を図り、職員定数の適正化に努め</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77555</xdr:rowOff>
    </xdr:from>
    <xdr:to>
      <xdr:col>81</xdr:col>
      <xdr:colOff>44450</xdr:colOff>
      <xdr:row>61</xdr:row>
      <xdr:rowOff>132249</xdr:rowOff>
    </xdr:to>
    <xdr:cxnSp macro="">
      <xdr:nvCxnSpPr>
        <xdr:cNvPr id="319" name="直線コネクタ 318"/>
        <xdr:cNvCxnSpPr/>
      </xdr:nvCxnSpPr>
      <xdr:spPr>
        <a:xfrm>
          <a:off x="16179800" y="10536005"/>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64685</xdr:rowOff>
    </xdr:from>
    <xdr:to>
      <xdr:col>77</xdr:col>
      <xdr:colOff>44450</xdr:colOff>
      <xdr:row>61</xdr:row>
      <xdr:rowOff>77555</xdr:rowOff>
    </xdr:to>
    <xdr:cxnSp macro="">
      <xdr:nvCxnSpPr>
        <xdr:cNvPr id="322" name="直線コネクタ 321"/>
        <xdr:cNvCxnSpPr/>
      </xdr:nvCxnSpPr>
      <xdr:spPr>
        <a:xfrm>
          <a:off x="15290800" y="10523135"/>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51012</xdr:rowOff>
    </xdr:from>
    <xdr:to>
      <xdr:col>72</xdr:col>
      <xdr:colOff>203200</xdr:colOff>
      <xdr:row>61</xdr:row>
      <xdr:rowOff>64685</xdr:rowOff>
    </xdr:to>
    <xdr:cxnSp macro="">
      <xdr:nvCxnSpPr>
        <xdr:cNvPr id="325" name="直線コネクタ 324"/>
        <xdr:cNvCxnSpPr/>
      </xdr:nvCxnSpPr>
      <xdr:spPr>
        <a:xfrm>
          <a:off x="14401800" y="1050946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51012</xdr:rowOff>
    </xdr:to>
    <xdr:cxnSp macro="">
      <xdr:nvCxnSpPr>
        <xdr:cNvPr id="328" name="直線コネクタ 327"/>
        <xdr:cNvCxnSpPr/>
      </xdr:nvCxnSpPr>
      <xdr:spPr>
        <a:xfrm>
          <a:off x="13512800" y="10478897"/>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81449</xdr:rowOff>
    </xdr:from>
    <xdr:to>
      <xdr:col>81</xdr:col>
      <xdr:colOff>95250</xdr:colOff>
      <xdr:row>62</xdr:row>
      <xdr:rowOff>11599</xdr:rowOff>
    </xdr:to>
    <xdr:sp macro="" textlink="">
      <xdr:nvSpPr>
        <xdr:cNvPr id="338" name="楕円 337"/>
        <xdr:cNvSpPr/>
      </xdr:nvSpPr>
      <xdr:spPr>
        <a:xfrm>
          <a:off x="169672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53526</xdr:rowOff>
    </xdr:from>
    <xdr:ext cx="762000" cy="259045"/>
    <xdr:sp macro="" textlink="">
      <xdr:nvSpPr>
        <xdr:cNvPr id="339" name="定員管理の状況該当値テキスト"/>
        <xdr:cNvSpPr txBox="1"/>
      </xdr:nvSpPr>
      <xdr:spPr>
        <a:xfrm>
          <a:off x="17106900" y="1051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26755</xdr:rowOff>
    </xdr:from>
    <xdr:to>
      <xdr:col>77</xdr:col>
      <xdr:colOff>95250</xdr:colOff>
      <xdr:row>61</xdr:row>
      <xdr:rowOff>128355</xdr:rowOff>
    </xdr:to>
    <xdr:sp macro="" textlink="">
      <xdr:nvSpPr>
        <xdr:cNvPr id="340" name="楕円 339"/>
        <xdr:cNvSpPr/>
      </xdr:nvSpPr>
      <xdr:spPr>
        <a:xfrm>
          <a:off x="16129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113132</xdr:rowOff>
    </xdr:from>
    <xdr:ext cx="736600" cy="259045"/>
    <xdr:sp macro="" textlink="">
      <xdr:nvSpPr>
        <xdr:cNvPr id="341" name="テキスト ボックス 340"/>
        <xdr:cNvSpPr txBox="1"/>
      </xdr:nvSpPr>
      <xdr:spPr>
        <a:xfrm>
          <a:off x="15798800" y="105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13885</xdr:rowOff>
    </xdr:from>
    <xdr:to>
      <xdr:col>73</xdr:col>
      <xdr:colOff>44450</xdr:colOff>
      <xdr:row>61</xdr:row>
      <xdr:rowOff>115485</xdr:rowOff>
    </xdr:to>
    <xdr:sp macro="" textlink="">
      <xdr:nvSpPr>
        <xdr:cNvPr id="342" name="楕円 341"/>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100262</xdr:rowOff>
    </xdr:from>
    <xdr:ext cx="762000" cy="259045"/>
    <xdr:sp macro="" textlink="">
      <xdr:nvSpPr>
        <xdr:cNvPr id="343" name="テキスト ボックス 342"/>
        <xdr:cNvSpPr txBox="1"/>
      </xdr:nvSpPr>
      <xdr:spPr>
        <a:xfrm>
          <a:off x="14909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4" name="楕円 343"/>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86589</xdr:rowOff>
    </xdr:from>
    <xdr:ext cx="762000" cy="259045"/>
    <xdr:sp macro="" textlink="">
      <xdr:nvSpPr>
        <xdr:cNvPr id="345" name="テキスト ボックス 344"/>
        <xdr:cNvSpPr txBox="1"/>
      </xdr:nvSpPr>
      <xdr:spPr>
        <a:xfrm>
          <a:off x="14020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6" name="楕円 345"/>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56024</xdr:rowOff>
    </xdr:from>
    <xdr:ext cx="762000" cy="259045"/>
    <xdr:sp macro="" textlink="">
      <xdr:nvSpPr>
        <xdr:cNvPr id="347" name="テキスト ボックス 346"/>
        <xdr:cNvSpPr txBox="1"/>
      </xdr:nvSpPr>
      <xdr:spPr>
        <a:xfrm>
          <a:off x="13131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実質公債費比率は３ヵ年平均で</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％と減少傾向にある。これは平成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取り組んだ財政改革による公債費抑制の効果が大きい。今後については宇城広域連合において計画されている大型事業に伴う元利償還金の増加を見込んでおり、有利な起債の活用等による負担の軽減を図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89807</xdr:rowOff>
    </xdr:to>
    <xdr:cxnSp macro="">
      <xdr:nvCxnSpPr>
        <xdr:cNvPr id="384" name="直線コネクタ 383"/>
        <xdr:cNvCxnSpPr/>
      </xdr:nvCxnSpPr>
      <xdr:spPr>
        <a:xfrm flipV="1">
          <a:off x="16179800" y="64219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147260</xdr:rowOff>
    </xdr:to>
    <xdr:cxnSp macro="">
      <xdr:nvCxnSpPr>
        <xdr:cNvPr id="387" name="直線コネクタ 386"/>
        <xdr:cNvCxnSpPr/>
      </xdr:nvCxnSpPr>
      <xdr:spPr>
        <a:xfrm flipV="1">
          <a:off x="15290800" y="6433457"/>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10281</xdr:rowOff>
    </xdr:to>
    <xdr:cxnSp macro="">
      <xdr:nvCxnSpPr>
        <xdr:cNvPr id="390" name="直線コネクタ 389"/>
        <xdr:cNvCxnSpPr/>
      </xdr:nvCxnSpPr>
      <xdr:spPr>
        <a:xfrm flipV="1">
          <a:off x="14401800" y="64909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102205</xdr:rowOff>
    </xdr:to>
    <xdr:cxnSp macro="">
      <xdr:nvCxnSpPr>
        <xdr:cNvPr id="393" name="直線コネクタ 392"/>
        <xdr:cNvCxnSpPr/>
      </xdr:nvCxnSpPr>
      <xdr:spPr>
        <a:xfrm flipV="1">
          <a:off x="13512800" y="65253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3" name="楕円 40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4"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5" name="楕円 404"/>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6" name="テキスト ボックス 405"/>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7" name="楕円 406"/>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08" name="テキスト ボックス 407"/>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130931</xdr:rowOff>
    </xdr:from>
    <xdr:to>
      <xdr:col>68</xdr:col>
      <xdr:colOff>203200</xdr:colOff>
      <xdr:row>38</xdr:row>
      <xdr:rowOff>61081</xdr:rowOff>
    </xdr:to>
    <xdr:sp macro="" textlink="">
      <xdr:nvSpPr>
        <xdr:cNvPr id="409" name="楕円 408"/>
        <xdr:cNvSpPr/>
      </xdr:nvSpPr>
      <xdr:spPr>
        <a:xfrm>
          <a:off x="14351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71258</xdr:rowOff>
    </xdr:from>
    <xdr:ext cx="762000" cy="259045"/>
    <xdr:sp macro="" textlink="">
      <xdr:nvSpPr>
        <xdr:cNvPr id="410" name="テキスト ボックス 409"/>
        <xdr:cNvSpPr txBox="1"/>
      </xdr:nvSpPr>
      <xdr:spPr>
        <a:xfrm>
          <a:off x="14020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1" name="楕円 410"/>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2" name="テキスト ボックス 411"/>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充当可能財源の増加により将来負担比率が減少している。</a:t>
          </a:r>
          <a:endParaRPr lang="ja-JP" altLang="ja-JP" sz="1400">
            <a:effectLst/>
          </a:endParaRPr>
        </a:p>
        <a:p>
          <a:r>
            <a:rPr kumimoji="1" lang="ja-JP" altLang="ja-JP" sz="1100">
              <a:solidFill>
                <a:schemeClr val="dk1"/>
              </a:solidFill>
              <a:effectLst/>
              <a:latin typeface="+mn-lt"/>
              <a:ea typeface="+mn-ea"/>
              <a:cs typeface="+mn-cs"/>
            </a:rPr>
            <a:t>宇城広域連合による大型事業の財源としている起債のために組合等負担等見込額の増加が見込まれるため、支出状況を注視し財政の健全化に努める必要がある。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88960</xdr:rowOff>
    </xdr:from>
    <xdr:to>
      <xdr:col>77</xdr:col>
      <xdr:colOff>44450</xdr:colOff>
      <xdr:row>14</xdr:row>
      <xdr:rowOff>65738</xdr:rowOff>
    </xdr:to>
    <xdr:cxnSp macro="">
      <xdr:nvCxnSpPr>
        <xdr:cNvPr id="448" name="直線コネクタ 447"/>
        <xdr:cNvCxnSpPr/>
      </xdr:nvCxnSpPr>
      <xdr:spPr>
        <a:xfrm flipV="1">
          <a:off x="15290800" y="2317810"/>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2540</xdr:rowOff>
    </xdr:from>
    <xdr:to>
      <xdr:col>72</xdr:col>
      <xdr:colOff>203200</xdr:colOff>
      <xdr:row>14</xdr:row>
      <xdr:rowOff>65738</xdr:rowOff>
    </xdr:to>
    <xdr:cxnSp macro="">
      <xdr:nvCxnSpPr>
        <xdr:cNvPr id="451" name="直線コネクタ 450"/>
        <xdr:cNvCxnSpPr/>
      </xdr:nvCxnSpPr>
      <xdr:spPr>
        <a:xfrm>
          <a:off x="14401800" y="240284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98153</xdr:rowOff>
    </xdr:from>
    <xdr:to>
      <xdr:col>68</xdr:col>
      <xdr:colOff>152400</xdr:colOff>
      <xdr:row>14</xdr:row>
      <xdr:rowOff>2540</xdr:rowOff>
    </xdr:to>
    <xdr:cxnSp macro="">
      <xdr:nvCxnSpPr>
        <xdr:cNvPr id="454" name="直線コネクタ 453"/>
        <xdr:cNvCxnSpPr/>
      </xdr:nvCxnSpPr>
      <xdr:spPr>
        <a:xfrm>
          <a:off x="13512800" y="23270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8" name="テキスト ボックス 457"/>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9" name="フローチャート: 判断 458"/>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65694</xdr:rowOff>
    </xdr:from>
    <xdr:ext cx="762000" cy="259045"/>
    <xdr:sp macro="" textlink="">
      <xdr:nvSpPr>
        <xdr:cNvPr id="460" name="テキスト ボックス 459"/>
        <xdr:cNvSpPr txBox="1"/>
      </xdr:nvSpPr>
      <xdr:spPr>
        <a:xfrm>
          <a:off x="13131800" y="246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38160</xdr:rowOff>
    </xdr:from>
    <xdr:to>
      <xdr:col>77</xdr:col>
      <xdr:colOff>95250</xdr:colOff>
      <xdr:row>13</xdr:row>
      <xdr:rowOff>139760</xdr:rowOff>
    </xdr:to>
    <xdr:sp macro="" textlink="">
      <xdr:nvSpPr>
        <xdr:cNvPr id="466" name="楕円 465"/>
        <xdr:cNvSpPr/>
      </xdr:nvSpPr>
      <xdr:spPr>
        <a:xfrm>
          <a:off x="16129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149937</xdr:rowOff>
    </xdr:from>
    <xdr:ext cx="736600" cy="259045"/>
    <xdr:sp macro="" textlink="">
      <xdr:nvSpPr>
        <xdr:cNvPr id="467" name="テキスト ボックス 466"/>
        <xdr:cNvSpPr txBox="1"/>
      </xdr:nvSpPr>
      <xdr:spPr>
        <a:xfrm>
          <a:off x="15798800" y="203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14938</xdr:rowOff>
    </xdr:from>
    <xdr:to>
      <xdr:col>73</xdr:col>
      <xdr:colOff>44450</xdr:colOff>
      <xdr:row>14</xdr:row>
      <xdr:rowOff>116538</xdr:rowOff>
    </xdr:to>
    <xdr:sp macro="" textlink="">
      <xdr:nvSpPr>
        <xdr:cNvPr id="468" name="楕円 467"/>
        <xdr:cNvSpPr/>
      </xdr:nvSpPr>
      <xdr:spPr>
        <a:xfrm>
          <a:off x="15240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126715</xdr:rowOff>
    </xdr:from>
    <xdr:ext cx="762000" cy="259045"/>
    <xdr:sp macro="" textlink="">
      <xdr:nvSpPr>
        <xdr:cNvPr id="469" name="テキスト ボックス 468"/>
        <xdr:cNvSpPr txBox="1"/>
      </xdr:nvSpPr>
      <xdr:spPr>
        <a:xfrm>
          <a:off x="14909800" y="21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123190</xdr:rowOff>
    </xdr:from>
    <xdr:to>
      <xdr:col>68</xdr:col>
      <xdr:colOff>203200</xdr:colOff>
      <xdr:row>14</xdr:row>
      <xdr:rowOff>53340</xdr:rowOff>
    </xdr:to>
    <xdr:sp macro="" textlink="">
      <xdr:nvSpPr>
        <xdr:cNvPr id="470" name="楕円 469"/>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63517</xdr:rowOff>
    </xdr:from>
    <xdr:ext cx="762000" cy="259045"/>
    <xdr:sp macro="" textlink="">
      <xdr:nvSpPr>
        <xdr:cNvPr id="471" name="テキスト ボックス 470"/>
        <xdr:cNvSpPr txBox="1"/>
      </xdr:nvSpPr>
      <xdr:spPr>
        <a:xfrm>
          <a:off x="14020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47353</xdr:rowOff>
    </xdr:from>
    <xdr:to>
      <xdr:col>64</xdr:col>
      <xdr:colOff>152400</xdr:colOff>
      <xdr:row>13</xdr:row>
      <xdr:rowOff>148953</xdr:rowOff>
    </xdr:to>
    <xdr:sp macro="" textlink="">
      <xdr:nvSpPr>
        <xdr:cNvPr id="472" name="楕円 471"/>
        <xdr:cNvSpPr/>
      </xdr:nvSpPr>
      <xdr:spPr>
        <a:xfrm>
          <a:off x="13462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159130</xdr:rowOff>
    </xdr:from>
    <xdr:ext cx="762000" cy="259045"/>
    <xdr:sp macro="" textlink="">
      <xdr:nvSpPr>
        <xdr:cNvPr id="473" name="テキスト ボックス 47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類似団体平均とほぼ同水準となっている。職員の年齢構成の変化により、職員給及び退職組合負担金が減少している。また、</a:t>
          </a:r>
          <a:r>
            <a:rPr kumimoji="1" lang="ja-JP" altLang="en-US" sz="1100">
              <a:solidFill>
                <a:schemeClr val="dk1"/>
              </a:solidFill>
              <a:effectLst/>
              <a:latin typeface="+mn-lt"/>
              <a:ea typeface="+mn-ea"/>
              <a:cs typeface="+mn-cs"/>
            </a:rPr>
            <a:t>一部において導入した</a:t>
          </a:r>
          <a:r>
            <a:rPr kumimoji="1" lang="ja-JP" altLang="ja-JP" sz="1100">
              <a:solidFill>
                <a:schemeClr val="dk1"/>
              </a:solidFill>
              <a:effectLst/>
              <a:latin typeface="+mn-lt"/>
              <a:ea typeface="+mn-ea"/>
              <a:cs typeface="+mn-cs"/>
            </a:rPr>
            <a:t>学校給食調理業務の民間委託</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職員の不補充による効果が表れたものである。今後も直営公共施設の指定管理者制度等の活用を図り、人件費総額の抑制および適正な定員管理を図る。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flipV="1">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149860</xdr:rowOff>
    </xdr:to>
    <xdr:cxnSp macro="">
      <xdr:nvCxnSpPr>
        <xdr:cNvPr id="69" name="直線コネクタ 68"/>
        <xdr:cNvCxnSpPr/>
      </xdr:nvCxnSpPr>
      <xdr:spPr>
        <a:xfrm flipV="1">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149860</xdr:rowOff>
    </xdr:to>
    <xdr:cxnSp macro="">
      <xdr:nvCxnSpPr>
        <xdr:cNvPr id="72" name="直線コネクタ 71"/>
        <xdr:cNvCxnSpPr/>
      </xdr:nvCxnSpPr>
      <xdr:spPr>
        <a:xfrm>
          <a:off x="2209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134620</xdr:rowOff>
    </xdr:to>
    <xdr:cxnSp macro="">
      <xdr:nvCxnSpPr>
        <xdr:cNvPr id="75" name="直線コネクタ 74"/>
        <xdr:cNvCxnSpPr/>
      </xdr:nvCxnSpPr>
      <xdr:spPr>
        <a:xfrm>
          <a:off x="1320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類似団体平均より多少低い値であるが近年増加傾向にある。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年度についても</a:t>
          </a:r>
          <a:r>
            <a:rPr kumimoji="1" lang="ja-JP" altLang="ja-JP" sz="1100">
              <a:solidFill>
                <a:schemeClr val="dk1"/>
              </a:solidFill>
              <a:effectLst/>
              <a:latin typeface="+mn-lt"/>
              <a:ea typeface="+mn-ea"/>
              <a:cs typeface="+mn-cs"/>
            </a:rPr>
            <a:t>業務委託の増加等により、</a:t>
          </a:r>
          <a:r>
            <a:rPr kumimoji="1" lang="ja-JP" altLang="en-US" sz="1100">
              <a:solidFill>
                <a:schemeClr val="dk1"/>
              </a:solidFill>
              <a:effectLst/>
              <a:latin typeface="+mn-lt"/>
              <a:ea typeface="+mn-ea"/>
              <a:cs typeface="+mn-cs"/>
            </a:rPr>
            <a:t>人件費からのスライドが起きているためである。今後については、</a:t>
          </a:r>
          <a:r>
            <a:rPr kumimoji="1" lang="ja-JP" altLang="ja-JP" sz="1100">
              <a:solidFill>
                <a:schemeClr val="dk1"/>
              </a:solidFill>
              <a:effectLst/>
              <a:latin typeface="+mn-lt"/>
              <a:ea typeface="+mn-ea"/>
              <a:cs typeface="+mn-cs"/>
            </a:rPr>
            <a:t>公共施設の新電力の活用等により経常経費の削減に努める。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86179</xdr:rowOff>
    </xdr:to>
    <xdr:cxnSp macro="">
      <xdr:nvCxnSpPr>
        <xdr:cNvPr id="129" name="直線コネクタ 128"/>
        <xdr:cNvCxnSpPr/>
      </xdr:nvCxnSpPr>
      <xdr:spPr>
        <a:xfrm>
          <a:off x="15671800" y="2636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75293</xdr:rowOff>
    </xdr:to>
    <xdr:cxnSp macro="">
      <xdr:nvCxnSpPr>
        <xdr:cNvPr id="132" name="直線コネクタ 131"/>
        <xdr:cNvCxnSpPr/>
      </xdr:nvCxnSpPr>
      <xdr:spPr>
        <a:xfrm flipV="1">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75293</xdr:rowOff>
    </xdr:to>
    <xdr:cxnSp macro="">
      <xdr:nvCxnSpPr>
        <xdr:cNvPr id="135" name="直線コネクタ 134"/>
        <xdr:cNvCxnSpPr/>
      </xdr:nvCxnSpPr>
      <xdr:spPr>
        <a:xfrm>
          <a:off x="13893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42636</xdr:rowOff>
    </xdr:to>
    <xdr:cxnSp macro="">
      <xdr:nvCxnSpPr>
        <xdr:cNvPr id="138" name="直線コネクタ 137"/>
        <xdr:cNvCxnSpPr/>
      </xdr:nvCxnSpPr>
      <xdr:spPr>
        <a:xfrm>
          <a:off x="13004800" y="2538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今後、少子高齢化等による扶助費の増加が考えられるため、安定的なサービスの提供のための財源確保等健全な財政運営に努める。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31750</xdr:rowOff>
    </xdr:to>
    <xdr:cxnSp macro="">
      <xdr:nvCxnSpPr>
        <xdr:cNvPr id="189" name="直線コネクタ 188"/>
        <xdr:cNvCxnSpPr/>
      </xdr:nvCxnSpPr>
      <xdr:spPr>
        <a:xfrm>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165100</xdr:rowOff>
    </xdr:to>
    <xdr:cxnSp macro="">
      <xdr:nvCxnSpPr>
        <xdr:cNvPr id="192" name="直線コネクタ 191"/>
        <xdr:cNvCxnSpPr/>
      </xdr:nvCxnSpPr>
      <xdr:spPr>
        <a:xfrm>
          <a:off x="3098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0</xdr:rowOff>
    </xdr:to>
    <xdr:cxnSp macro="">
      <xdr:nvCxnSpPr>
        <xdr:cNvPr id="195" name="直線コネクタ 194"/>
        <xdr:cNvCxnSpPr/>
      </xdr:nvCxnSpPr>
      <xdr:spPr>
        <a:xfrm>
          <a:off x="2209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57</xdr:row>
      <xdr:rowOff>107950</xdr:rowOff>
    </xdr:to>
    <xdr:cxnSp macro="">
      <xdr:nvCxnSpPr>
        <xdr:cNvPr id="198" name="直線コネクタ 197"/>
        <xdr:cNvCxnSpPr/>
      </xdr:nvCxnSpPr>
      <xdr:spPr>
        <a:xfrm flipV="1">
          <a:off x="1320800" y="9588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8" name="楕円 207"/>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9"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0" name="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1" name="テキスト ボックス 21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2" name="楕円 211"/>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3" name="テキスト ボックス 212"/>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4" name="楕円 213"/>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5" name="テキスト ボックス 214"/>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6" name="楕円 215"/>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7" name="テキスト ボックス 216"/>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その他の経常収支比率ついてほぼ横ばいの状態であり、類似団体とより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程度高い水準で推移している。</a:t>
          </a:r>
          <a:r>
            <a:rPr kumimoji="1" lang="ja-JP" altLang="en-US" sz="1100">
              <a:solidFill>
                <a:schemeClr val="dk1"/>
              </a:solidFill>
              <a:effectLst/>
              <a:latin typeface="+mn-lt"/>
              <a:ea typeface="+mn-ea"/>
              <a:cs typeface="+mn-cs"/>
            </a:rPr>
            <a:t>これは下水道事業、簡易水道事業等の公営企業会計への繰出金が必要となっているためである。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今後、法適用事業となることを見据え事業の健全化を進めていく。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43724</xdr:rowOff>
    </xdr:to>
    <xdr:cxnSp macro="">
      <xdr:nvCxnSpPr>
        <xdr:cNvPr id="252" name="直線コネクタ 251"/>
        <xdr:cNvCxnSpPr/>
      </xdr:nvCxnSpPr>
      <xdr:spPr>
        <a:xfrm>
          <a:off x="15671800" y="9790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43724</xdr:rowOff>
    </xdr:to>
    <xdr:cxnSp macro="">
      <xdr:nvCxnSpPr>
        <xdr:cNvPr id="255" name="直線コネクタ 254"/>
        <xdr:cNvCxnSpPr/>
      </xdr:nvCxnSpPr>
      <xdr:spPr>
        <a:xfrm flipV="1">
          <a:off x="14782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43724</xdr:rowOff>
    </xdr:to>
    <xdr:cxnSp macro="">
      <xdr:nvCxnSpPr>
        <xdr:cNvPr id="258" name="直線コネクタ 257"/>
        <xdr:cNvCxnSpPr/>
      </xdr:nvCxnSpPr>
      <xdr:spPr>
        <a:xfrm>
          <a:off x="13893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30662</xdr:rowOff>
    </xdr:to>
    <xdr:cxnSp macro="">
      <xdr:nvCxnSpPr>
        <xdr:cNvPr id="261" name="直線コネクタ 260"/>
        <xdr:cNvCxnSpPr/>
      </xdr:nvCxnSpPr>
      <xdr:spPr>
        <a:xfrm>
          <a:off x="13004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1" name="楕円 270"/>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72"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5" name="楕円 274"/>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6" name="テキスト ボックス 275"/>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7" name="楕円 276"/>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8" name="テキスト ボックス 277"/>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9" name="楕円 27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0" name="テキスト ボックス 27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類似団体平均と比べて</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ポイント減少した状態にある。</a:t>
          </a:r>
          <a:r>
            <a:rPr kumimoji="1" lang="ja-JP" altLang="ja-JP" sz="1100">
              <a:solidFill>
                <a:schemeClr val="dk1"/>
              </a:solidFill>
              <a:effectLst/>
              <a:latin typeface="+mn-lt"/>
              <a:ea typeface="+mn-ea"/>
              <a:cs typeface="+mn-cs"/>
            </a:rPr>
            <a:t>一部事務組合への負担金が</a:t>
          </a:r>
          <a:r>
            <a:rPr kumimoji="1" lang="ja-JP" altLang="en-US" sz="1100">
              <a:solidFill>
                <a:schemeClr val="dk1"/>
              </a:solidFill>
              <a:effectLst/>
              <a:latin typeface="+mn-lt"/>
              <a:ea typeface="+mn-ea"/>
              <a:cs typeface="+mn-cs"/>
            </a:rPr>
            <a:t>減少したことが大きな要因である。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今後も単独補助金、団体運営補助金について、定期的な事務事業評価等の効果の検証を行い、歳出の抑制を図る。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1270</xdr:rowOff>
    </xdr:to>
    <xdr:cxnSp macro="">
      <xdr:nvCxnSpPr>
        <xdr:cNvPr id="310" name="直線コネクタ 309"/>
        <xdr:cNvCxnSpPr/>
      </xdr:nvCxnSpPr>
      <xdr:spPr>
        <a:xfrm flipV="1">
          <a:off x="15671800" y="6290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97282</xdr:rowOff>
    </xdr:to>
    <xdr:cxnSp macro="">
      <xdr:nvCxnSpPr>
        <xdr:cNvPr id="313" name="直線コネクタ 312"/>
        <xdr:cNvCxnSpPr/>
      </xdr:nvCxnSpPr>
      <xdr:spPr>
        <a:xfrm flipV="1">
          <a:off x="14782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97282</xdr:rowOff>
    </xdr:to>
    <xdr:cxnSp macro="">
      <xdr:nvCxnSpPr>
        <xdr:cNvPr id="316" name="直線コネクタ 315"/>
        <xdr:cNvCxnSpPr/>
      </xdr:nvCxnSpPr>
      <xdr:spPr>
        <a:xfrm>
          <a:off x="13893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1270</xdr:rowOff>
    </xdr:to>
    <xdr:cxnSp macro="">
      <xdr:nvCxnSpPr>
        <xdr:cNvPr id="319" name="直線コネクタ 318"/>
        <xdr:cNvCxnSpPr/>
      </xdr:nvCxnSpPr>
      <xdr:spPr>
        <a:xfrm>
          <a:off x="13004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9" name="楕円 328"/>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0"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1" name="楕円 330"/>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32" name="テキスト ボックス 331"/>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3" name="楕円 332"/>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4" name="テキスト ボックス 333"/>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5" name="楕円 334"/>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6" name="テキスト ボックス 335"/>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7" name="楕円 336"/>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8" name="テキスト ボックス 33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前年に比して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の増加をしているが、これは</a:t>
          </a:r>
          <a:r>
            <a:rPr kumimoji="1" lang="ja-JP" altLang="en-US" sz="1100">
              <a:solidFill>
                <a:schemeClr val="dk1"/>
              </a:solidFill>
              <a:effectLst/>
              <a:latin typeface="+mn-lt"/>
              <a:ea typeface="+mn-ea"/>
              <a:cs typeface="+mn-cs"/>
            </a:rPr>
            <a:t>令和６</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かけて</a:t>
          </a:r>
          <a:r>
            <a:rPr kumimoji="1" lang="ja-JP" altLang="ja-JP" sz="1100">
              <a:solidFill>
                <a:schemeClr val="dk1"/>
              </a:solidFill>
              <a:effectLst/>
              <a:latin typeface="+mn-lt"/>
              <a:ea typeface="+mn-ea"/>
              <a:cs typeface="+mn-cs"/>
            </a:rPr>
            <a:t>据置期間を設けず償還を行う</a:t>
          </a:r>
          <a:r>
            <a:rPr kumimoji="1" lang="ja-JP" altLang="en-US" sz="1100">
              <a:solidFill>
                <a:schemeClr val="dk1"/>
              </a:solidFill>
              <a:effectLst/>
              <a:latin typeface="+mn-lt"/>
              <a:ea typeface="+mn-ea"/>
              <a:cs typeface="+mn-cs"/>
            </a:rPr>
            <a:t>基金造成を目的とした</a:t>
          </a:r>
          <a:r>
            <a:rPr kumimoji="1" lang="ja-JP" altLang="ja-JP" sz="1100">
              <a:solidFill>
                <a:schemeClr val="dk1"/>
              </a:solidFill>
              <a:effectLst/>
              <a:latin typeface="+mn-lt"/>
              <a:ea typeface="+mn-ea"/>
              <a:cs typeface="+mn-cs"/>
            </a:rPr>
            <a:t>起債を借り入れているためである。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年熊本地震からの復旧・復興事業を優先する為、関連事業にかかる起債の増加が見込まれる。計画的な起債管理を行うとともに他の財源の活用等に努める。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79</xdr:row>
      <xdr:rowOff>24130</xdr:rowOff>
    </xdr:to>
    <xdr:cxnSp macro="">
      <xdr:nvCxnSpPr>
        <xdr:cNvPr id="368" name="直線コネクタ 367"/>
        <xdr:cNvCxnSpPr/>
      </xdr:nvCxnSpPr>
      <xdr:spPr>
        <a:xfrm>
          <a:off x="3987800" y="13431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58420</xdr:rowOff>
    </xdr:to>
    <xdr:cxnSp macro="">
      <xdr:nvCxnSpPr>
        <xdr:cNvPr id="371" name="直線コネクタ 370"/>
        <xdr:cNvCxnSpPr/>
      </xdr:nvCxnSpPr>
      <xdr:spPr>
        <a:xfrm>
          <a:off x="3098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17272</xdr:rowOff>
    </xdr:to>
    <xdr:cxnSp macro="">
      <xdr:nvCxnSpPr>
        <xdr:cNvPr id="374" name="直線コネクタ 373"/>
        <xdr:cNvCxnSpPr/>
      </xdr:nvCxnSpPr>
      <xdr:spPr>
        <a:xfrm>
          <a:off x="2209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53848</xdr:rowOff>
    </xdr:to>
    <xdr:cxnSp macro="">
      <xdr:nvCxnSpPr>
        <xdr:cNvPr id="377" name="直線コネクタ 376"/>
        <xdr:cNvCxnSpPr/>
      </xdr:nvCxnSpPr>
      <xdr:spPr>
        <a:xfrm flipV="1">
          <a:off x="1320800" y="13358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7" name="楕円 386"/>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8"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1" name="楕円 390"/>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2" name="テキスト ボックス 391"/>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3" name="楕円 392"/>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4" name="テキスト ボックス 393"/>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5" name="楕円 394"/>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6" name="テキスト ボックス 395"/>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昨年と比べて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ポイント減少したが、公債費の増加がその大きな要因である。</a:t>
          </a:r>
          <a:r>
            <a:rPr kumimoji="1" lang="ja-JP" altLang="ja-JP" sz="1100">
              <a:solidFill>
                <a:schemeClr val="dk1"/>
              </a:solidFill>
              <a:effectLst/>
              <a:latin typeface="+mn-lt"/>
              <a:ea typeface="+mn-ea"/>
              <a:cs typeface="+mn-cs"/>
            </a:rPr>
            <a:t>経常経費について不断の見直しを行い、経常的な経費に充当可能な財源の確保を図る。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81280</xdr:rowOff>
    </xdr:to>
    <xdr:cxnSp macro="">
      <xdr:nvCxnSpPr>
        <xdr:cNvPr id="427" name="直線コネクタ 426"/>
        <xdr:cNvCxnSpPr/>
      </xdr:nvCxnSpPr>
      <xdr:spPr>
        <a:xfrm flipV="1">
          <a:off x="15671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24130</xdr:rowOff>
    </xdr:to>
    <xdr:cxnSp macro="">
      <xdr:nvCxnSpPr>
        <xdr:cNvPr id="430" name="直線コネクタ 429"/>
        <xdr:cNvCxnSpPr/>
      </xdr:nvCxnSpPr>
      <xdr:spPr>
        <a:xfrm flipV="1">
          <a:off x="14782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24130</xdr:rowOff>
    </xdr:to>
    <xdr:cxnSp macro="">
      <xdr:nvCxnSpPr>
        <xdr:cNvPr id="433" name="直線コネクタ 432"/>
        <xdr:cNvCxnSpPr/>
      </xdr:nvCxnSpPr>
      <xdr:spPr>
        <a:xfrm>
          <a:off x="13893800" y="13093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76708</xdr:rowOff>
    </xdr:to>
    <xdr:cxnSp macro="">
      <xdr:nvCxnSpPr>
        <xdr:cNvPr id="436" name="直線コネクタ 435"/>
        <xdr:cNvCxnSpPr/>
      </xdr:nvCxnSpPr>
      <xdr:spPr>
        <a:xfrm flipV="1">
          <a:off x="13004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6" name="楕円 445"/>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7"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1" name="テキスト ボックス 45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2" name="楕円 451"/>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3" name="テキスト ボックス 452"/>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4" name="楕円 453"/>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55" name="テキスト ボックス 454"/>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37008</xdr:rowOff>
    </xdr:from>
    <xdr:to>
      <xdr:col>29</xdr:col>
      <xdr:colOff>127000</xdr:colOff>
      <xdr:row>17</xdr:row>
      <xdr:rowOff>58161</xdr:rowOff>
    </xdr:to>
    <xdr:cxnSp macro="">
      <xdr:nvCxnSpPr>
        <xdr:cNvPr id="50" name="直線コネクタ 49"/>
        <xdr:cNvCxnSpPr/>
      </xdr:nvCxnSpPr>
      <xdr:spPr bwMode="auto">
        <a:xfrm flipV="1">
          <a:off x="5003800" y="2999283"/>
          <a:ext cx="647700" cy="2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38143</xdr:rowOff>
    </xdr:from>
    <xdr:to>
      <xdr:col>26</xdr:col>
      <xdr:colOff>50800</xdr:colOff>
      <xdr:row>17</xdr:row>
      <xdr:rowOff>58161</xdr:rowOff>
    </xdr:to>
    <xdr:cxnSp macro="">
      <xdr:nvCxnSpPr>
        <xdr:cNvPr id="53" name="直線コネクタ 52"/>
        <xdr:cNvCxnSpPr/>
      </xdr:nvCxnSpPr>
      <xdr:spPr bwMode="auto">
        <a:xfrm>
          <a:off x="4305300" y="3000418"/>
          <a:ext cx="698500" cy="2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38143</xdr:rowOff>
    </xdr:from>
    <xdr:to>
      <xdr:col>22</xdr:col>
      <xdr:colOff>114300</xdr:colOff>
      <xdr:row>17</xdr:row>
      <xdr:rowOff>65507</xdr:rowOff>
    </xdr:to>
    <xdr:cxnSp macro="">
      <xdr:nvCxnSpPr>
        <xdr:cNvPr id="56" name="直線コネクタ 55"/>
        <xdr:cNvCxnSpPr/>
      </xdr:nvCxnSpPr>
      <xdr:spPr bwMode="auto">
        <a:xfrm flipV="1">
          <a:off x="3606800" y="3000418"/>
          <a:ext cx="698500" cy="2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65507</xdr:rowOff>
    </xdr:from>
    <xdr:to>
      <xdr:col>18</xdr:col>
      <xdr:colOff>177800</xdr:colOff>
      <xdr:row>17</xdr:row>
      <xdr:rowOff>90637</xdr:rowOff>
    </xdr:to>
    <xdr:cxnSp macro="">
      <xdr:nvCxnSpPr>
        <xdr:cNvPr id="59" name="直線コネクタ 58"/>
        <xdr:cNvCxnSpPr/>
      </xdr:nvCxnSpPr>
      <xdr:spPr bwMode="auto">
        <a:xfrm flipV="1">
          <a:off x="2908300" y="3027782"/>
          <a:ext cx="698500" cy="2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157658</xdr:rowOff>
    </xdr:from>
    <xdr:to>
      <xdr:col>29</xdr:col>
      <xdr:colOff>177800</xdr:colOff>
      <xdr:row>17</xdr:row>
      <xdr:rowOff>87808</xdr:rowOff>
    </xdr:to>
    <xdr:sp macro="" textlink="">
      <xdr:nvSpPr>
        <xdr:cNvPr id="69" name="楕円 68"/>
        <xdr:cNvSpPr/>
      </xdr:nvSpPr>
      <xdr:spPr bwMode="auto">
        <a:xfrm>
          <a:off x="5600700" y="294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2735</xdr:rowOff>
    </xdr:from>
    <xdr:ext cx="762000" cy="259045"/>
    <xdr:sp macro="" textlink="">
      <xdr:nvSpPr>
        <xdr:cNvPr id="70" name="人口1人当たり決算額の推移該当値テキスト130"/>
        <xdr:cNvSpPr txBox="1"/>
      </xdr:nvSpPr>
      <xdr:spPr>
        <a:xfrm>
          <a:off x="5740400" y="27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7361</xdr:rowOff>
    </xdr:from>
    <xdr:to>
      <xdr:col>26</xdr:col>
      <xdr:colOff>101600</xdr:colOff>
      <xdr:row>17</xdr:row>
      <xdr:rowOff>108961</xdr:rowOff>
    </xdr:to>
    <xdr:sp macro="" textlink="">
      <xdr:nvSpPr>
        <xdr:cNvPr id="71" name="楕円 70"/>
        <xdr:cNvSpPr/>
      </xdr:nvSpPr>
      <xdr:spPr bwMode="auto">
        <a:xfrm>
          <a:off x="4953000" y="296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119138</xdr:rowOff>
    </xdr:from>
    <xdr:ext cx="736600" cy="259045"/>
    <xdr:sp macro="" textlink="">
      <xdr:nvSpPr>
        <xdr:cNvPr id="72" name="テキスト ボックス 71"/>
        <xdr:cNvSpPr txBox="1"/>
      </xdr:nvSpPr>
      <xdr:spPr>
        <a:xfrm>
          <a:off x="4622800" y="273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158793</xdr:rowOff>
    </xdr:from>
    <xdr:to>
      <xdr:col>22</xdr:col>
      <xdr:colOff>165100</xdr:colOff>
      <xdr:row>17</xdr:row>
      <xdr:rowOff>88943</xdr:rowOff>
    </xdr:to>
    <xdr:sp macro="" textlink="">
      <xdr:nvSpPr>
        <xdr:cNvPr id="73" name="楕円 72"/>
        <xdr:cNvSpPr/>
      </xdr:nvSpPr>
      <xdr:spPr bwMode="auto">
        <a:xfrm>
          <a:off x="4254500" y="29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99120</xdr:rowOff>
    </xdr:from>
    <xdr:ext cx="762000" cy="259045"/>
    <xdr:sp macro="" textlink="">
      <xdr:nvSpPr>
        <xdr:cNvPr id="74" name="テキスト ボックス 73"/>
        <xdr:cNvSpPr txBox="1"/>
      </xdr:nvSpPr>
      <xdr:spPr>
        <a:xfrm>
          <a:off x="3924300" y="27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14707</xdr:rowOff>
    </xdr:from>
    <xdr:to>
      <xdr:col>19</xdr:col>
      <xdr:colOff>38100</xdr:colOff>
      <xdr:row>17</xdr:row>
      <xdr:rowOff>116307</xdr:rowOff>
    </xdr:to>
    <xdr:sp macro="" textlink="">
      <xdr:nvSpPr>
        <xdr:cNvPr id="75" name="楕円 74"/>
        <xdr:cNvSpPr/>
      </xdr:nvSpPr>
      <xdr:spPr bwMode="auto">
        <a:xfrm>
          <a:off x="3556000" y="297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126484</xdr:rowOff>
    </xdr:from>
    <xdr:ext cx="762000" cy="259045"/>
    <xdr:sp macro="" textlink="">
      <xdr:nvSpPr>
        <xdr:cNvPr id="76" name="テキスト ボックス 75"/>
        <xdr:cNvSpPr txBox="1"/>
      </xdr:nvSpPr>
      <xdr:spPr>
        <a:xfrm>
          <a:off x="3225800" y="274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39837</xdr:rowOff>
    </xdr:from>
    <xdr:to>
      <xdr:col>15</xdr:col>
      <xdr:colOff>101600</xdr:colOff>
      <xdr:row>17</xdr:row>
      <xdr:rowOff>141437</xdr:rowOff>
    </xdr:to>
    <xdr:sp macro="" textlink="">
      <xdr:nvSpPr>
        <xdr:cNvPr id="77" name="楕円 76"/>
        <xdr:cNvSpPr/>
      </xdr:nvSpPr>
      <xdr:spPr bwMode="auto">
        <a:xfrm>
          <a:off x="2857500" y="30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151614</xdr:rowOff>
    </xdr:from>
    <xdr:ext cx="762000" cy="259045"/>
    <xdr:sp macro="" textlink="">
      <xdr:nvSpPr>
        <xdr:cNvPr id="78" name="テキスト ボックス 77"/>
        <xdr:cNvSpPr txBox="1"/>
      </xdr:nvSpPr>
      <xdr:spPr>
        <a:xfrm>
          <a:off x="2527300" y="27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48723</xdr:rowOff>
    </xdr:from>
    <xdr:to>
      <xdr:col>29</xdr:col>
      <xdr:colOff>127000</xdr:colOff>
      <xdr:row>37</xdr:row>
      <xdr:rowOff>132848</xdr:rowOff>
    </xdr:to>
    <xdr:cxnSp macro="">
      <xdr:nvCxnSpPr>
        <xdr:cNvPr id="112" name="直線コネクタ 111"/>
        <xdr:cNvCxnSpPr/>
      </xdr:nvCxnSpPr>
      <xdr:spPr bwMode="auto">
        <a:xfrm flipV="1">
          <a:off x="5003800" y="7173423"/>
          <a:ext cx="6477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17158</xdr:rowOff>
    </xdr:from>
    <xdr:to>
      <xdr:col>26</xdr:col>
      <xdr:colOff>50800</xdr:colOff>
      <xdr:row>37</xdr:row>
      <xdr:rowOff>132848</xdr:rowOff>
    </xdr:to>
    <xdr:cxnSp macro="">
      <xdr:nvCxnSpPr>
        <xdr:cNvPr id="115" name="直線コネクタ 114"/>
        <xdr:cNvCxnSpPr/>
      </xdr:nvCxnSpPr>
      <xdr:spPr bwMode="auto">
        <a:xfrm>
          <a:off x="4305300" y="7141858"/>
          <a:ext cx="698500" cy="11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17158</xdr:rowOff>
    </xdr:from>
    <xdr:to>
      <xdr:col>22</xdr:col>
      <xdr:colOff>114300</xdr:colOff>
      <xdr:row>37</xdr:row>
      <xdr:rowOff>41504</xdr:rowOff>
    </xdr:to>
    <xdr:cxnSp macro="">
      <xdr:nvCxnSpPr>
        <xdr:cNvPr id="118" name="直線コネクタ 117"/>
        <xdr:cNvCxnSpPr/>
      </xdr:nvCxnSpPr>
      <xdr:spPr bwMode="auto">
        <a:xfrm flipV="1">
          <a:off x="3606800" y="7141858"/>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39560</xdr:rowOff>
    </xdr:from>
    <xdr:to>
      <xdr:col>18</xdr:col>
      <xdr:colOff>177800</xdr:colOff>
      <xdr:row>37</xdr:row>
      <xdr:rowOff>41504</xdr:rowOff>
    </xdr:to>
    <xdr:cxnSp macro="">
      <xdr:nvCxnSpPr>
        <xdr:cNvPr id="121" name="直線コネクタ 120"/>
        <xdr:cNvCxnSpPr/>
      </xdr:nvCxnSpPr>
      <xdr:spPr bwMode="auto">
        <a:xfrm>
          <a:off x="2908300" y="7164260"/>
          <a:ext cx="698500" cy="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169373</xdr:rowOff>
    </xdr:from>
    <xdr:to>
      <xdr:col>29</xdr:col>
      <xdr:colOff>177800</xdr:colOff>
      <xdr:row>37</xdr:row>
      <xdr:rowOff>99523</xdr:rowOff>
    </xdr:to>
    <xdr:sp macro="" textlink="">
      <xdr:nvSpPr>
        <xdr:cNvPr id="131" name="楕円 130"/>
        <xdr:cNvSpPr/>
      </xdr:nvSpPr>
      <xdr:spPr bwMode="auto">
        <a:xfrm>
          <a:off x="5600700" y="712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141450</xdr:rowOff>
    </xdr:from>
    <xdr:ext cx="762000" cy="259045"/>
    <xdr:sp macro="" textlink="">
      <xdr:nvSpPr>
        <xdr:cNvPr id="132" name="人口1人当たり決算額の推移該当値テキスト445"/>
        <xdr:cNvSpPr txBox="1"/>
      </xdr:nvSpPr>
      <xdr:spPr>
        <a:xfrm>
          <a:off x="5740400" y="70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82048</xdr:rowOff>
    </xdr:from>
    <xdr:to>
      <xdr:col>26</xdr:col>
      <xdr:colOff>101600</xdr:colOff>
      <xdr:row>37</xdr:row>
      <xdr:rowOff>183648</xdr:rowOff>
    </xdr:to>
    <xdr:sp macro="" textlink="">
      <xdr:nvSpPr>
        <xdr:cNvPr id="133" name="楕円 132"/>
        <xdr:cNvSpPr/>
      </xdr:nvSpPr>
      <xdr:spPr bwMode="auto">
        <a:xfrm>
          <a:off x="4953000" y="720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168425</xdr:rowOff>
    </xdr:from>
    <xdr:ext cx="736600" cy="259045"/>
    <xdr:sp macro="" textlink="">
      <xdr:nvSpPr>
        <xdr:cNvPr id="134" name="テキスト ボックス 133"/>
        <xdr:cNvSpPr txBox="1"/>
      </xdr:nvSpPr>
      <xdr:spPr>
        <a:xfrm>
          <a:off x="4622800" y="729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137808</xdr:rowOff>
    </xdr:from>
    <xdr:to>
      <xdr:col>22</xdr:col>
      <xdr:colOff>165100</xdr:colOff>
      <xdr:row>37</xdr:row>
      <xdr:rowOff>67958</xdr:rowOff>
    </xdr:to>
    <xdr:sp macro="" textlink="">
      <xdr:nvSpPr>
        <xdr:cNvPr id="135" name="楕円 134"/>
        <xdr:cNvSpPr/>
      </xdr:nvSpPr>
      <xdr:spPr bwMode="auto">
        <a:xfrm>
          <a:off x="4254500" y="709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52735</xdr:rowOff>
    </xdr:from>
    <xdr:ext cx="762000" cy="259045"/>
    <xdr:sp macro="" textlink="">
      <xdr:nvSpPr>
        <xdr:cNvPr id="136" name="テキスト ボックス 135"/>
        <xdr:cNvSpPr txBox="1"/>
      </xdr:nvSpPr>
      <xdr:spPr>
        <a:xfrm>
          <a:off x="3924300" y="71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162154</xdr:rowOff>
    </xdr:from>
    <xdr:to>
      <xdr:col>19</xdr:col>
      <xdr:colOff>38100</xdr:colOff>
      <xdr:row>37</xdr:row>
      <xdr:rowOff>92304</xdr:rowOff>
    </xdr:to>
    <xdr:sp macro="" textlink="">
      <xdr:nvSpPr>
        <xdr:cNvPr id="137" name="楕円 136"/>
        <xdr:cNvSpPr/>
      </xdr:nvSpPr>
      <xdr:spPr bwMode="auto">
        <a:xfrm>
          <a:off x="3556000" y="711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77081</xdr:rowOff>
    </xdr:from>
    <xdr:ext cx="762000" cy="259045"/>
    <xdr:sp macro="" textlink="">
      <xdr:nvSpPr>
        <xdr:cNvPr id="138" name="テキスト ボックス 137"/>
        <xdr:cNvSpPr txBox="1"/>
      </xdr:nvSpPr>
      <xdr:spPr>
        <a:xfrm>
          <a:off x="3225800" y="720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160210</xdr:rowOff>
    </xdr:from>
    <xdr:to>
      <xdr:col>15</xdr:col>
      <xdr:colOff>101600</xdr:colOff>
      <xdr:row>37</xdr:row>
      <xdr:rowOff>90360</xdr:rowOff>
    </xdr:to>
    <xdr:sp macro="" textlink="">
      <xdr:nvSpPr>
        <xdr:cNvPr id="139" name="楕円 138"/>
        <xdr:cNvSpPr/>
      </xdr:nvSpPr>
      <xdr:spPr bwMode="auto">
        <a:xfrm>
          <a:off x="2857500" y="711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75137</xdr:rowOff>
    </xdr:from>
    <xdr:ext cx="762000" cy="259045"/>
    <xdr:sp macro="" textlink="">
      <xdr:nvSpPr>
        <xdr:cNvPr id="140" name="テキスト ボックス 139"/>
        <xdr:cNvSpPr txBox="1"/>
      </xdr:nvSpPr>
      <xdr:spPr>
        <a:xfrm>
          <a:off x="2527300" y="719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43542</xdr:rowOff>
    </xdr:from>
    <xdr:to>
      <xdr:col>24</xdr:col>
      <xdr:colOff>63500</xdr:colOff>
      <xdr:row>36</xdr:row>
      <xdr:rowOff>50262</xdr:rowOff>
    </xdr:to>
    <xdr:cxnSp macro="">
      <xdr:nvCxnSpPr>
        <xdr:cNvPr id="59" name="直線コネクタ 58"/>
        <xdr:cNvCxnSpPr/>
      </xdr:nvCxnSpPr>
      <xdr:spPr>
        <a:xfrm flipV="1">
          <a:off x="3797300" y="6215742"/>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6381</xdr:rowOff>
    </xdr:from>
    <xdr:to>
      <xdr:col>19</xdr:col>
      <xdr:colOff>177800</xdr:colOff>
      <xdr:row>36</xdr:row>
      <xdr:rowOff>50262</xdr:rowOff>
    </xdr:to>
    <xdr:cxnSp macro="">
      <xdr:nvCxnSpPr>
        <xdr:cNvPr id="62" name="直線コネクタ 61"/>
        <xdr:cNvCxnSpPr/>
      </xdr:nvCxnSpPr>
      <xdr:spPr>
        <a:xfrm>
          <a:off x="2908300" y="6178581"/>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6381</xdr:rowOff>
    </xdr:from>
    <xdr:to>
      <xdr:col>15</xdr:col>
      <xdr:colOff>50800</xdr:colOff>
      <xdr:row>36</xdr:row>
      <xdr:rowOff>14765</xdr:rowOff>
    </xdr:to>
    <xdr:cxnSp macro="">
      <xdr:nvCxnSpPr>
        <xdr:cNvPr id="65" name="直線コネクタ 64"/>
        <xdr:cNvCxnSpPr/>
      </xdr:nvCxnSpPr>
      <xdr:spPr>
        <a:xfrm flipV="1">
          <a:off x="2019300" y="6178581"/>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14765</xdr:rowOff>
    </xdr:from>
    <xdr:to>
      <xdr:col>10</xdr:col>
      <xdr:colOff>114300</xdr:colOff>
      <xdr:row>36</xdr:row>
      <xdr:rowOff>67581</xdr:rowOff>
    </xdr:to>
    <xdr:cxnSp macro="">
      <xdr:nvCxnSpPr>
        <xdr:cNvPr id="68" name="直線コネクタ 67"/>
        <xdr:cNvCxnSpPr/>
      </xdr:nvCxnSpPr>
      <xdr:spPr>
        <a:xfrm flipV="1">
          <a:off x="1130300" y="618696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164192</xdr:rowOff>
    </xdr:from>
    <xdr:to>
      <xdr:col>24</xdr:col>
      <xdr:colOff>114300</xdr:colOff>
      <xdr:row>36</xdr:row>
      <xdr:rowOff>94342</xdr:rowOff>
    </xdr:to>
    <xdr:sp macro="" textlink="">
      <xdr:nvSpPr>
        <xdr:cNvPr id="78" name="楕円 77"/>
        <xdr:cNvSpPr/>
      </xdr:nvSpPr>
      <xdr:spPr>
        <a:xfrm>
          <a:off x="4584700" y="61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15619</xdr:rowOff>
    </xdr:from>
    <xdr:ext cx="534377" cy="259045"/>
    <xdr:sp macro="" textlink="">
      <xdr:nvSpPr>
        <xdr:cNvPr id="79" name="人件費該当値テキスト"/>
        <xdr:cNvSpPr txBox="1"/>
      </xdr:nvSpPr>
      <xdr:spPr>
        <a:xfrm>
          <a:off x="4686300" y="60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170912</xdr:rowOff>
    </xdr:from>
    <xdr:to>
      <xdr:col>20</xdr:col>
      <xdr:colOff>38100</xdr:colOff>
      <xdr:row>36</xdr:row>
      <xdr:rowOff>101062</xdr:rowOff>
    </xdr:to>
    <xdr:sp macro="" textlink="">
      <xdr:nvSpPr>
        <xdr:cNvPr id="80" name="楕円 79"/>
        <xdr:cNvSpPr/>
      </xdr:nvSpPr>
      <xdr:spPr>
        <a:xfrm>
          <a:off x="3746500" y="61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117589</xdr:rowOff>
    </xdr:from>
    <xdr:ext cx="534377" cy="259045"/>
    <xdr:sp macro="" textlink="">
      <xdr:nvSpPr>
        <xdr:cNvPr id="81" name="テキスト ボックス 80"/>
        <xdr:cNvSpPr txBox="1"/>
      </xdr:nvSpPr>
      <xdr:spPr>
        <a:xfrm>
          <a:off x="3530111" y="59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127031</xdr:rowOff>
    </xdr:from>
    <xdr:to>
      <xdr:col>15</xdr:col>
      <xdr:colOff>101600</xdr:colOff>
      <xdr:row>36</xdr:row>
      <xdr:rowOff>57181</xdr:rowOff>
    </xdr:to>
    <xdr:sp macro="" textlink="">
      <xdr:nvSpPr>
        <xdr:cNvPr id="82" name="楕円 81"/>
        <xdr:cNvSpPr/>
      </xdr:nvSpPr>
      <xdr:spPr>
        <a:xfrm>
          <a:off x="2857500" y="61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73708</xdr:rowOff>
    </xdr:from>
    <xdr:ext cx="599010" cy="259045"/>
    <xdr:sp macro="" textlink="">
      <xdr:nvSpPr>
        <xdr:cNvPr id="83" name="テキスト ボックス 82"/>
        <xdr:cNvSpPr txBox="1"/>
      </xdr:nvSpPr>
      <xdr:spPr>
        <a:xfrm>
          <a:off x="2608795" y="59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135415</xdr:rowOff>
    </xdr:from>
    <xdr:to>
      <xdr:col>10</xdr:col>
      <xdr:colOff>165100</xdr:colOff>
      <xdr:row>36</xdr:row>
      <xdr:rowOff>65565</xdr:rowOff>
    </xdr:to>
    <xdr:sp macro="" textlink="">
      <xdr:nvSpPr>
        <xdr:cNvPr id="84" name="楕円 83"/>
        <xdr:cNvSpPr/>
      </xdr:nvSpPr>
      <xdr:spPr>
        <a:xfrm>
          <a:off x="1968500" y="61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82092</xdr:rowOff>
    </xdr:from>
    <xdr:ext cx="599010" cy="259045"/>
    <xdr:sp macro="" textlink="">
      <xdr:nvSpPr>
        <xdr:cNvPr id="85" name="テキスト ボックス 84"/>
        <xdr:cNvSpPr txBox="1"/>
      </xdr:nvSpPr>
      <xdr:spPr>
        <a:xfrm>
          <a:off x="1719795" y="59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16781</xdr:rowOff>
    </xdr:from>
    <xdr:to>
      <xdr:col>6</xdr:col>
      <xdr:colOff>38100</xdr:colOff>
      <xdr:row>36</xdr:row>
      <xdr:rowOff>118381</xdr:rowOff>
    </xdr:to>
    <xdr:sp macro="" textlink="">
      <xdr:nvSpPr>
        <xdr:cNvPr id="86" name="楕円 85"/>
        <xdr:cNvSpPr/>
      </xdr:nvSpPr>
      <xdr:spPr>
        <a:xfrm>
          <a:off x="1079500" y="61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134908</xdr:rowOff>
    </xdr:from>
    <xdr:ext cx="534377" cy="259045"/>
    <xdr:sp macro="" textlink="">
      <xdr:nvSpPr>
        <xdr:cNvPr id="87" name="テキスト ボックス 86"/>
        <xdr:cNvSpPr txBox="1"/>
      </xdr:nvSpPr>
      <xdr:spPr>
        <a:xfrm>
          <a:off x="863111" y="59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105470</xdr:rowOff>
    </xdr:from>
    <xdr:to>
      <xdr:col>24</xdr:col>
      <xdr:colOff>63500</xdr:colOff>
      <xdr:row>56</xdr:row>
      <xdr:rowOff>89463</xdr:rowOff>
    </xdr:to>
    <xdr:cxnSp macro="">
      <xdr:nvCxnSpPr>
        <xdr:cNvPr id="114" name="直線コネクタ 113"/>
        <xdr:cNvCxnSpPr/>
      </xdr:nvCxnSpPr>
      <xdr:spPr>
        <a:xfrm>
          <a:off x="3797300" y="9363770"/>
          <a:ext cx="838200" cy="3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105470</xdr:rowOff>
    </xdr:from>
    <xdr:to>
      <xdr:col>19</xdr:col>
      <xdr:colOff>177800</xdr:colOff>
      <xdr:row>55</xdr:row>
      <xdr:rowOff>69145</xdr:rowOff>
    </xdr:to>
    <xdr:cxnSp macro="">
      <xdr:nvCxnSpPr>
        <xdr:cNvPr id="117" name="直線コネクタ 116"/>
        <xdr:cNvCxnSpPr/>
      </xdr:nvCxnSpPr>
      <xdr:spPr>
        <a:xfrm flipV="1">
          <a:off x="2908300" y="9363770"/>
          <a:ext cx="889000" cy="1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69145</xdr:rowOff>
    </xdr:from>
    <xdr:to>
      <xdr:col>15</xdr:col>
      <xdr:colOff>50800</xdr:colOff>
      <xdr:row>56</xdr:row>
      <xdr:rowOff>140642</xdr:rowOff>
    </xdr:to>
    <xdr:cxnSp macro="">
      <xdr:nvCxnSpPr>
        <xdr:cNvPr id="120" name="直線コネクタ 119"/>
        <xdr:cNvCxnSpPr/>
      </xdr:nvCxnSpPr>
      <xdr:spPr>
        <a:xfrm flipV="1">
          <a:off x="2019300" y="9498895"/>
          <a:ext cx="889000" cy="2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140642</xdr:rowOff>
    </xdr:from>
    <xdr:to>
      <xdr:col>10</xdr:col>
      <xdr:colOff>114300</xdr:colOff>
      <xdr:row>57</xdr:row>
      <xdr:rowOff>39025</xdr:rowOff>
    </xdr:to>
    <xdr:cxnSp macro="">
      <xdr:nvCxnSpPr>
        <xdr:cNvPr id="123" name="直線コネクタ 122"/>
        <xdr:cNvCxnSpPr/>
      </xdr:nvCxnSpPr>
      <xdr:spPr>
        <a:xfrm flipV="1">
          <a:off x="1130300" y="9741842"/>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38663</xdr:rowOff>
    </xdr:from>
    <xdr:to>
      <xdr:col>24</xdr:col>
      <xdr:colOff>114300</xdr:colOff>
      <xdr:row>56</xdr:row>
      <xdr:rowOff>140263</xdr:rowOff>
    </xdr:to>
    <xdr:sp macro="" textlink="">
      <xdr:nvSpPr>
        <xdr:cNvPr id="133" name="楕円 132"/>
        <xdr:cNvSpPr/>
      </xdr:nvSpPr>
      <xdr:spPr>
        <a:xfrm>
          <a:off x="4584700" y="96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61540</xdr:rowOff>
    </xdr:from>
    <xdr:ext cx="534377" cy="259045"/>
    <xdr:sp macro="" textlink="">
      <xdr:nvSpPr>
        <xdr:cNvPr id="134" name="物件費該当値テキスト"/>
        <xdr:cNvSpPr txBox="1"/>
      </xdr:nvSpPr>
      <xdr:spPr>
        <a:xfrm>
          <a:off x="4686300" y="94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54670</xdr:rowOff>
    </xdr:from>
    <xdr:to>
      <xdr:col>20</xdr:col>
      <xdr:colOff>38100</xdr:colOff>
      <xdr:row>54</xdr:row>
      <xdr:rowOff>156270</xdr:rowOff>
    </xdr:to>
    <xdr:sp macro="" textlink="">
      <xdr:nvSpPr>
        <xdr:cNvPr id="135" name="楕円 134"/>
        <xdr:cNvSpPr/>
      </xdr:nvSpPr>
      <xdr:spPr>
        <a:xfrm>
          <a:off x="3746500" y="93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1347</xdr:rowOff>
    </xdr:from>
    <xdr:ext cx="599010" cy="259045"/>
    <xdr:sp macro="" textlink="">
      <xdr:nvSpPr>
        <xdr:cNvPr id="136" name="テキスト ボックス 135"/>
        <xdr:cNvSpPr txBox="1"/>
      </xdr:nvSpPr>
      <xdr:spPr>
        <a:xfrm>
          <a:off x="3497795" y="908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18345</xdr:rowOff>
    </xdr:from>
    <xdr:to>
      <xdr:col>15</xdr:col>
      <xdr:colOff>101600</xdr:colOff>
      <xdr:row>55</xdr:row>
      <xdr:rowOff>119945</xdr:rowOff>
    </xdr:to>
    <xdr:sp macro="" textlink="">
      <xdr:nvSpPr>
        <xdr:cNvPr id="137" name="楕円 136"/>
        <xdr:cNvSpPr/>
      </xdr:nvSpPr>
      <xdr:spPr>
        <a:xfrm>
          <a:off x="2857500" y="9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136472</xdr:rowOff>
    </xdr:from>
    <xdr:ext cx="599010" cy="259045"/>
    <xdr:sp macro="" textlink="">
      <xdr:nvSpPr>
        <xdr:cNvPr id="138" name="テキスト ボックス 137"/>
        <xdr:cNvSpPr txBox="1"/>
      </xdr:nvSpPr>
      <xdr:spPr>
        <a:xfrm>
          <a:off x="2608795" y="922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89842</xdr:rowOff>
    </xdr:from>
    <xdr:to>
      <xdr:col>10</xdr:col>
      <xdr:colOff>165100</xdr:colOff>
      <xdr:row>57</xdr:row>
      <xdr:rowOff>19992</xdr:rowOff>
    </xdr:to>
    <xdr:sp macro="" textlink="">
      <xdr:nvSpPr>
        <xdr:cNvPr id="139" name="楕円 138"/>
        <xdr:cNvSpPr/>
      </xdr:nvSpPr>
      <xdr:spPr>
        <a:xfrm>
          <a:off x="1968500" y="96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11119</xdr:rowOff>
    </xdr:from>
    <xdr:ext cx="534377" cy="259045"/>
    <xdr:sp macro="" textlink="">
      <xdr:nvSpPr>
        <xdr:cNvPr id="140" name="テキスト ボックス 139"/>
        <xdr:cNvSpPr txBox="1"/>
      </xdr:nvSpPr>
      <xdr:spPr>
        <a:xfrm>
          <a:off x="1752111" y="97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159675</xdr:rowOff>
    </xdr:from>
    <xdr:to>
      <xdr:col>6</xdr:col>
      <xdr:colOff>38100</xdr:colOff>
      <xdr:row>57</xdr:row>
      <xdr:rowOff>89825</xdr:rowOff>
    </xdr:to>
    <xdr:sp macro="" textlink="">
      <xdr:nvSpPr>
        <xdr:cNvPr id="141" name="楕円 140"/>
        <xdr:cNvSpPr/>
      </xdr:nvSpPr>
      <xdr:spPr>
        <a:xfrm>
          <a:off x="1079500" y="97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80952</xdr:rowOff>
    </xdr:from>
    <xdr:ext cx="534377" cy="259045"/>
    <xdr:sp macro="" textlink="">
      <xdr:nvSpPr>
        <xdr:cNvPr id="142" name="テキスト ボックス 141"/>
        <xdr:cNvSpPr txBox="1"/>
      </xdr:nvSpPr>
      <xdr:spPr>
        <a:xfrm>
          <a:off x="863111" y="98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75121</xdr:rowOff>
    </xdr:from>
    <xdr:to>
      <xdr:col>24</xdr:col>
      <xdr:colOff>63500</xdr:colOff>
      <xdr:row>78</xdr:row>
      <xdr:rowOff>91945</xdr:rowOff>
    </xdr:to>
    <xdr:cxnSp macro="">
      <xdr:nvCxnSpPr>
        <xdr:cNvPr id="169" name="直線コネクタ 168"/>
        <xdr:cNvCxnSpPr/>
      </xdr:nvCxnSpPr>
      <xdr:spPr>
        <a:xfrm flipV="1">
          <a:off x="3797300" y="13448221"/>
          <a:ext cx="838200" cy="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78550</xdr:rowOff>
    </xdr:from>
    <xdr:to>
      <xdr:col>19</xdr:col>
      <xdr:colOff>177800</xdr:colOff>
      <xdr:row>78</xdr:row>
      <xdr:rowOff>91945</xdr:rowOff>
    </xdr:to>
    <xdr:cxnSp macro="">
      <xdr:nvCxnSpPr>
        <xdr:cNvPr id="172" name="直線コネクタ 171"/>
        <xdr:cNvCxnSpPr/>
      </xdr:nvCxnSpPr>
      <xdr:spPr>
        <a:xfrm>
          <a:off x="2908300" y="13451650"/>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78550</xdr:rowOff>
    </xdr:from>
    <xdr:to>
      <xdr:col>15</xdr:col>
      <xdr:colOff>50800</xdr:colOff>
      <xdr:row>78</xdr:row>
      <xdr:rowOff>84837</xdr:rowOff>
    </xdr:to>
    <xdr:cxnSp macro="">
      <xdr:nvCxnSpPr>
        <xdr:cNvPr id="175" name="直線コネクタ 174"/>
        <xdr:cNvCxnSpPr/>
      </xdr:nvCxnSpPr>
      <xdr:spPr>
        <a:xfrm flipV="1">
          <a:off x="2019300" y="1345165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55415</xdr:rowOff>
    </xdr:from>
    <xdr:to>
      <xdr:col>10</xdr:col>
      <xdr:colOff>114300</xdr:colOff>
      <xdr:row>78</xdr:row>
      <xdr:rowOff>84837</xdr:rowOff>
    </xdr:to>
    <xdr:cxnSp macro="">
      <xdr:nvCxnSpPr>
        <xdr:cNvPr id="178" name="直線コネクタ 177"/>
        <xdr:cNvCxnSpPr/>
      </xdr:nvCxnSpPr>
      <xdr:spPr>
        <a:xfrm>
          <a:off x="1130300" y="13428515"/>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24321</xdr:rowOff>
    </xdr:from>
    <xdr:to>
      <xdr:col>24</xdr:col>
      <xdr:colOff>114300</xdr:colOff>
      <xdr:row>78</xdr:row>
      <xdr:rowOff>125921</xdr:rowOff>
    </xdr:to>
    <xdr:sp macro="" textlink="">
      <xdr:nvSpPr>
        <xdr:cNvPr id="188" name="楕円 187"/>
        <xdr:cNvSpPr/>
      </xdr:nvSpPr>
      <xdr:spPr>
        <a:xfrm>
          <a:off x="45847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110698</xdr:rowOff>
    </xdr:from>
    <xdr:ext cx="469744" cy="259045"/>
    <xdr:sp macro="" textlink="">
      <xdr:nvSpPr>
        <xdr:cNvPr id="189" name="維持補修費該当値テキスト"/>
        <xdr:cNvSpPr txBox="1"/>
      </xdr:nvSpPr>
      <xdr:spPr>
        <a:xfrm>
          <a:off x="4686300" y="133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41145</xdr:rowOff>
    </xdr:from>
    <xdr:to>
      <xdr:col>20</xdr:col>
      <xdr:colOff>38100</xdr:colOff>
      <xdr:row>78</xdr:row>
      <xdr:rowOff>142745</xdr:rowOff>
    </xdr:to>
    <xdr:sp macro="" textlink="">
      <xdr:nvSpPr>
        <xdr:cNvPr id="190" name="楕円 189"/>
        <xdr:cNvSpPr/>
      </xdr:nvSpPr>
      <xdr:spPr>
        <a:xfrm>
          <a:off x="3746500" y="13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133872</xdr:rowOff>
    </xdr:from>
    <xdr:ext cx="469744" cy="259045"/>
    <xdr:sp macro="" textlink="">
      <xdr:nvSpPr>
        <xdr:cNvPr id="191" name="テキスト ボックス 190"/>
        <xdr:cNvSpPr txBox="1"/>
      </xdr:nvSpPr>
      <xdr:spPr>
        <a:xfrm>
          <a:off x="3562428" y="1350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27750</xdr:rowOff>
    </xdr:from>
    <xdr:to>
      <xdr:col>15</xdr:col>
      <xdr:colOff>101600</xdr:colOff>
      <xdr:row>78</xdr:row>
      <xdr:rowOff>129350</xdr:rowOff>
    </xdr:to>
    <xdr:sp macro="" textlink="">
      <xdr:nvSpPr>
        <xdr:cNvPr id="192" name="楕円 191"/>
        <xdr:cNvSpPr/>
      </xdr:nvSpPr>
      <xdr:spPr>
        <a:xfrm>
          <a:off x="2857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120477</xdr:rowOff>
    </xdr:from>
    <xdr:ext cx="469744" cy="259045"/>
    <xdr:sp macro="" textlink="">
      <xdr:nvSpPr>
        <xdr:cNvPr id="193" name="テキスト ボックス 192"/>
        <xdr:cNvSpPr txBox="1"/>
      </xdr:nvSpPr>
      <xdr:spPr>
        <a:xfrm>
          <a:off x="2673428" y="134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34037</xdr:rowOff>
    </xdr:from>
    <xdr:to>
      <xdr:col>10</xdr:col>
      <xdr:colOff>165100</xdr:colOff>
      <xdr:row>78</xdr:row>
      <xdr:rowOff>135637</xdr:rowOff>
    </xdr:to>
    <xdr:sp macro="" textlink="">
      <xdr:nvSpPr>
        <xdr:cNvPr id="194" name="楕円 193"/>
        <xdr:cNvSpPr/>
      </xdr:nvSpPr>
      <xdr:spPr>
        <a:xfrm>
          <a:off x="1968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126764</xdr:rowOff>
    </xdr:from>
    <xdr:ext cx="469744" cy="259045"/>
    <xdr:sp macro="" textlink="">
      <xdr:nvSpPr>
        <xdr:cNvPr id="195" name="テキスト ボックス 194"/>
        <xdr:cNvSpPr txBox="1"/>
      </xdr:nvSpPr>
      <xdr:spPr>
        <a:xfrm>
          <a:off x="1784428"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4615</xdr:rowOff>
    </xdr:from>
    <xdr:to>
      <xdr:col>6</xdr:col>
      <xdr:colOff>38100</xdr:colOff>
      <xdr:row>78</xdr:row>
      <xdr:rowOff>106215</xdr:rowOff>
    </xdr:to>
    <xdr:sp macro="" textlink="">
      <xdr:nvSpPr>
        <xdr:cNvPr id="196" name="楕円 195"/>
        <xdr:cNvSpPr/>
      </xdr:nvSpPr>
      <xdr:spPr>
        <a:xfrm>
          <a:off x="1079500" y="13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97342</xdr:rowOff>
    </xdr:from>
    <xdr:ext cx="469744" cy="259045"/>
    <xdr:sp macro="" textlink="">
      <xdr:nvSpPr>
        <xdr:cNvPr id="197" name="テキスト ボックス 196"/>
        <xdr:cNvSpPr txBox="1"/>
      </xdr:nvSpPr>
      <xdr:spPr>
        <a:xfrm>
          <a:off x="895428" y="13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37325</xdr:rowOff>
    </xdr:from>
    <xdr:to>
      <xdr:col>24</xdr:col>
      <xdr:colOff>63500</xdr:colOff>
      <xdr:row>93</xdr:row>
      <xdr:rowOff>114688</xdr:rowOff>
    </xdr:to>
    <xdr:cxnSp macro="">
      <xdr:nvCxnSpPr>
        <xdr:cNvPr id="227" name="直線コネクタ 226"/>
        <xdr:cNvCxnSpPr/>
      </xdr:nvCxnSpPr>
      <xdr:spPr>
        <a:xfrm>
          <a:off x="3797300" y="15982175"/>
          <a:ext cx="838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37325</xdr:rowOff>
    </xdr:from>
    <xdr:to>
      <xdr:col>19</xdr:col>
      <xdr:colOff>177800</xdr:colOff>
      <xdr:row>96</xdr:row>
      <xdr:rowOff>131680</xdr:rowOff>
    </xdr:to>
    <xdr:cxnSp macro="">
      <xdr:nvCxnSpPr>
        <xdr:cNvPr id="230" name="直線コネクタ 229"/>
        <xdr:cNvCxnSpPr/>
      </xdr:nvCxnSpPr>
      <xdr:spPr>
        <a:xfrm flipV="1">
          <a:off x="2908300" y="15982175"/>
          <a:ext cx="889000" cy="6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131680</xdr:rowOff>
    </xdr:from>
    <xdr:to>
      <xdr:col>15</xdr:col>
      <xdr:colOff>50800</xdr:colOff>
      <xdr:row>97</xdr:row>
      <xdr:rowOff>116497</xdr:rowOff>
    </xdr:to>
    <xdr:cxnSp macro="">
      <xdr:nvCxnSpPr>
        <xdr:cNvPr id="233" name="直線コネクタ 232"/>
        <xdr:cNvCxnSpPr/>
      </xdr:nvCxnSpPr>
      <xdr:spPr>
        <a:xfrm flipV="1">
          <a:off x="2019300" y="16590880"/>
          <a:ext cx="889000" cy="1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154597</xdr:rowOff>
    </xdr:from>
    <xdr:to>
      <xdr:col>10</xdr:col>
      <xdr:colOff>114300</xdr:colOff>
      <xdr:row>97</xdr:row>
      <xdr:rowOff>116497</xdr:rowOff>
    </xdr:to>
    <xdr:cxnSp macro="">
      <xdr:nvCxnSpPr>
        <xdr:cNvPr id="236" name="直線コネクタ 235"/>
        <xdr:cNvCxnSpPr/>
      </xdr:nvCxnSpPr>
      <xdr:spPr>
        <a:xfrm>
          <a:off x="1130300" y="16270897"/>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37780</xdr:rowOff>
    </xdr:from>
    <xdr:ext cx="534377" cy="259045"/>
    <xdr:sp macro="" textlink="">
      <xdr:nvSpPr>
        <xdr:cNvPr id="240" name="テキスト ボックス 239"/>
        <xdr:cNvSpPr txBox="1"/>
      </xdr:nvSpPr>
      <xdr:spPr>
        <a:xfrm>
          <a:off x="863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63888</xdr:rowOff>
    </xdr:from>
    <xdr:to>
      <xdr:col>24</xdr:col>
      <xdr:colOff>114300</xdr:colOff>
      <xdr:row>93</xdr:row>
      <xdr:rowOff>165488</xdr:rowOff>
    </xdr:to>
    <xdr:sp macro="" textlink="">
      <xdr:nvSpPr>
        <xdr:cNvPr id="246" name="楕円 245"/>
        <xdr:cNvSpPr/>
      </xdr:nvSpPr>
      <xdr:spPr>
        <a:xfrm>
          <a:off x="4584700" y="160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86765</xdr:rowOff>
    </xdr:from>
    <xdr:ext cx="534377" cy="259045"/>
    <xdr:sp macro="" textlink="">
      <xdr:nvSpPr>
        <xdr:cNvPr id="247" name="扶助費該当値テキスト"/>
        <xdr:cNvSpPr txBox="1"/>
      </xdr:nvSpPr>
      <xdr:spPr>
        <a:xfrm>
          <a:off x="4686300" y="15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157975</xdr:rowOff>
    </xdr:from>
    <xdr:to>
      <xdr:col>20</xdr:col>
      <xdr:colOff>38100</xdr:colOff>
      <xdr:row>93</xdr:row>
      <xdr:rowOff>88125</xdr:rowOff>
    </xdr:to>
    <xdr:sp macro="" textlink="">
      <xdr:nvSpPr>
        <xdr:cNvPr id="248" name="楕円 247"/>
        <xdr:cNvSpPr/>
      </xdr:nvSpPr>
      <xdr:spPr>
        <a:xfrm>
          <a:off x="3746500" y="159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104652</xdr:rowOff>
    </xdr:from>
    <xdr:ext cx="534377" cy="259045"/>
    <xdr:sp macro="" textlink="">
      <xdr:nvSpPr>
        <xdr:cNvPr id="249" name="テキスト ボックス 248"/>
        <xdr:cNvSpPr txBox="1"/>
      </xdr:nvSpPr>
      <xdr:spPr>
        <a:xfrm>
          <a:off x="3530111" y="157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80880</xdr:rowOff>
    </xdr:from>
    <xdr:to>
      <xdr:col>15</xdr:col>
      <xdr:colOff>101600</xdr:colOff>
      <xdr:row>97</xdr:row>
      <xdr:rowOff>11030</xdr:rowOff>
    </xdr:to>
    <xdr:sp macro="" textlink="">
      <xdr:nvSpPr>
        <xdr:cNvPr id="250" name="楕円 249"/>
        <xdr:cNvSpPr/>
      </xdr:nvSpPr>
      <xdr:spPr>
        <a:xfrm>
          <a:off x="2857500" y="165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27557</xdr:rowOff>
    </xdr:from>
    <xdr:ext cx="534377" cy="259045"/>
    <xdr:sp macro="" textlink="">
      <xdr:nvSpPr>
        <xdr:cNvPr id="251" name="テキスト ボックス 250"/>
        <xdr:cNvSpPr txBox="1"/>
      </xdr:nvSpPr>
      <xdr:spPr>
        <a:xfrm>
          <a:off x="2641111" y="163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65697</xdr:rowOff>
    </xdr:from>
    <xdr:to>
      <xdr:col>10</xdr:col>
      <xdr:colOff>165100</xdr:colOff>
      <xdr:row>97</xdr:row>
      <xdr:rowOff>167297</xdr:rowOff>
    </xdr:to>
    <xdr:sp macro="" textlink="">
      <xdr:nvSpPr>
        <xdr:cNvPr id="252" name="楕円 251"/>
        <xdr:cNvSpPr/>
      </xdr:nvSpPr>
      <xdr:spPr>
        <a:xfrm>
          <a:off x="1968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158424</xdr:rowOff>
    </xdr:from>
    <xdr:ext cx="534377" cy="259045"/>
    <xdr:sp macro="" textlink="">
      <xdr:nvSpPr>
        <xdr:cNvPr id="253" name="テキスト ボックス 252"/>
        <xdr:cNvSpPr txBox="1"/>
      </xdr:nvSpPr>
      <xdr:spPr>
        <a:xfrm>
          <a:off x="1752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103797</xdr:rowOff>
    </xdr:from>
    <xdr:to>
      <xdr:col>6</xdr:col>
      <xdr:colOff>38100</xdr:colOff>
      <xdr:row>95</xdr:row>
      <xdr:rowOff>33947</xdr:rowOff>
    </xdr:to>
    <xdr:sp macro="" textlink="">
      <xdr:nvSpPr>
        <xdr:cNvPr id="254" name="楕円 253"/>
        <xdr:cNvSpPr/>
      </xdr:nvSpPr>
      <xdr:spPr>
        <a:xfrm>
          <a:off x="1079500" y="162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50474</xdr:rowOff>
    </xdr:from>
    <xdr:ext cx="534377" cy="259045"/>
    <xdr:sp macro="" textlink="">
      <xdr:nvSpPr>
        <xdr:cNvPr id="255" name="テキスト ボックス 254"/>
        <xdr:cNvSpPr txBox="1"/>
      </xdr:nvSpPr>
      <xdr:spPr>
        <a:xfrm>
          <a:off x="863111" y="159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133028</xdr:rowOff>
    </xdr:from>
    <xdr:to>
      <xdr:col>55</xdr:col>
      <xdr:colOff>0</xdr:colOff>
      <xdr:row>37</xdr:row>
      <xdr:rowOff>146287</xdr:rowOff>
    </xdr:to>
    <xdr:cxnSp macro="">
      <xdr:nvCxnSpPr>
        <xdr:cNvPr id="286" name="直線コネクタ 285"/>
        <xdr:cNvCxnSpPr/>
      </xdr:nvCxnSpPr>
      <xdr:spPr>
        <a:xfrm>
          <a:off x="9639300" y="6476678"/>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51340</xdr:rowOff>
    </xdr:from>
    <xdr:to>
      <xdr:col>50</xdr:col>
      <xdr:colOff>114300</xdr:colOff>
      <xdr:row>37</xdr:row>
      <xdr:rowOff>133028</xdr:rowOff>
    </xdr:to>
    <xdr:cxnSp macro="">
      <xdr:nvCxnSpPr>
        <xdr:cNvPr id="289" name="直線コネクタ 288"/>
        <xdr:cNvCxnSpPr/>
      </xdr:nvCxnSpPr>
      <xdr:spPr>
        <a:xfrm>
          <a:off x="8750300" y="6394990"/>
          <a:ext cx="889000" cy="8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51340</xdr:rowOff>
    </xdr:from>
    <xdr:to>
      <xdr:col>45</xdr:col>
      <xdr:colOff>177800</xdr:colOff>
      <xdr:row>37</xdr:row>
      <xdr:rowOff>109486</xdr:rowOff>
    </xdr:to>
    <xdr:cxnSp macro="">
      <xdr:nvCxnSpPr>
        <xdr:cNvPr id="292" name="直線コネクタ 291"/>
        <xdr:cNvCxnSpPr/>
      </xdr:nvCxnSpPr>
      <xdr:spPr>
        <a:xfrm flipV="1">
          <a:off x="7861300" y="6394990"/>
          <a:ext cx="889000" cy="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109486</xdr:rowOff>
    </xdr:from>
    <xdr:to>
      <xdr:col>41</xdr:col>
      <xdr:colOff>50800</xdr:colOff>
      <xdr:row>38</xdr:row>
      <xdr:rowOff>50383</xdr:rowOff>
    </xdr:to>
    <xdr:cxnSp macro="">
      <xdr:nvCxnSpPr>
        <xdr:cNvPr id="295" name="直線コネクタ 294"/>
        <xdr:cNvCxnSpPr/>
      </xdr:nvCxnSpPr>
      <xdr:spPr>
        <a:xfrm flipV="1">
          <a:off x="6972300" y="6453136"/>
          <a:ext cx="889000" cy="11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95487</xdr:rowOff>
    </xdr:from>
    <xdr:to>
      <xdr:col>55</xdr:col>
      <xdr:colOff>50800</xdr:colOff>
      <xdr:row>38</xdr:row>
      <xdr:rowOff>25637</xdr:rowOff>
    </xdr:to>
    <xdr:sp macro="" textlink="">
      <xdr:nvSpPr>
        <xdr:cNvPr id="305" name="楕円 304"/>
        <xdr:cNvSpPr/>
      </xdr:nvSpPr>
      <xdr:spPr>
        <a:xfrm>
          <a:off x="10426700" y="64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118364</xdr:rowOff>
    </xdr:from>
    <xdr:ext cx="534377" cy="259045"/>
    <xdr:sp macro="" textlink="">
      <xdr:nvSpPr>
        <xdr:cNvPr id="306" name="補助費等該当値テキスト"/>
        <xdr:cNvSpPr txBox="1"/>
      </xdr:nvSpPr>
      <xdr:spPr>
        <a:xfrm>
          <a:off x="10528300" y="62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82228</xdr:rowOff>
    </xdr:from>
    <xdr:to>
      <xdr:col>50</xdr:col>
      <xdr:colOff>165100</xdr:colOff>
      <xdr:row>38</xdr:row>
      <xdr:rowOff>12378</xdr:rowOff>
    </xdr:to>
    <xdr:sp macro="" textlink="">
      <xdr:nvSpPr>
        <xdr:cNvPr id="307" name="楕円 306"/>
        <xdr:cNvSpPr/>
      </xdr:nvSpPr>
      <xdr:spPr>
        <a:xfrm>
          <a:off x="9588500" y="64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28905</xdr:rowOff>
    </xdr:from>
    <xdr:ext cx="534377" cy="259045"/>
    <xdr:sp macro="" textlink="">
      <xdr:nvSpPr>
        <xdr:cNvPr id="308" name="テキスト ボックス 307"/>
        <xdr:cNvSpPr txBox="1"/>
      </xdr:nvSpPr>
      <xdr:spPr>
        <a:xfrm>
          <a:off x="9372111" y="62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xdr:rowOff>
    </xdr:from>
    <xdr:to>
      <xdr:col>46</xdr:col>
      <xdr:colOff>38100</xdr:colOff>
      <xdr:row>37</xdr:row>
      <xdr:rowOff>102140</xdr:rowOff>
    </xdr:to>
    <xdr:sp macro="" textlink="">
      <xdr:nvSpPr>
        <xdr:cNvPr id="309" name="楕円 308"/>
        <xdr:cNvSpPr/>
      </xdr:nvSpPr>
      <xdr:spPr>
        <a:xfrm>
          <a:off x="8699500" y="63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118667</xdr:rowOff>
    </xdr:from>
    <xdr:ext cx="599010" cy="259045"/>
    <xdr:sp macro="" textlink="">
      <xdr:nvSpPr>
        <xdr:cNvPr id="310" name="テキスト ボックス 309"/>
        <xdr:cNvSpPr txBox="1"/>
      </xdr:nvSpPr>
      <xdr:spPr>
        <a:xfrm>
          <a:off x="8450795" y="611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58686</xdr:rowOff>
    </xdr:from>
    <xdr:to>
      <xdr:col>41</xdr:col>
      <xdr:colOff>101600</xdr:colOff>
      <xdr:row>37</xdr:row>
      <xdr:rowOff>160286</xdr:rowOff>
    </xdr:to>
    <xdr:sp macro="" textlink="">
      <xdr:nvSpPr>
        <xdr:cNvPr id="311" name="楕円 310"/>
        <xdr:cNvSpPr/>
      </xdr:nvSpPr>
      <xdr:spPr>
        <a:xfrm>
          <a:off x="7810500" y="64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5363</xdr:rowOff>
    </xdr:from>
    <xdr:ext cx="599010" cy="259045"/>
    <xdr:sp macro="" textlink="">
      <xdr:nvSpPr>
        <xdr:cNvPr id="312" name="テキスト ボックス 311"/>
        <xdr:cNvSpPr txBox="1"/>
      </xdr:nvSpPr>
      <xdr:spPr>
        <a:xfrm>
          <a:off x="7561795" y="617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171033</xdr:rowOff>
    </xdr:from>
    <xdr:to>
      <xdr:col>36</xdr:col>
      <xdr:colOff>165100</xdr:colOff>
      <xdr:row>38</xdr:row>
      <xdr:rowOff>101183</xdr:rowOff>
    </xdr:to>
    <xdr:sp macro="" textlink="">
      <xdr:nvSpPr>
        <xdr:cNvPr id="313" name="楕円 312"/>
        <xdr:cNvSpPr/>
      </xdr:nvSpPr>
      <xdr:spPr>
        <a:xfrm>
          <a:off x="6921500" y="65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92310</xdr:rowOff>
    </xdr:from>
    <xdr:ext cx="534377" cy="259045"/>
    <xdr:sp macro="" textlink="">
      <xdr:nvSpPr>
        <xdr:cNvPr id="314" name="テキスト ボックス 313"/>
        <xdr:cNvSpPr txBox="1"/>
      </xdr:nvSpPr>
      <xdr:spPr>
        <a:xfrm>
          <a:off x="6705111" y="66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990</xdr:rowOff>
    </xdr:from>
    <xdr:to>
      <xdr:col>55</xdr:col>
      <xdr:colOff>0</xdr:colOff>
      <xdr:row>58</xdr:row>
      <xdr:rowOff>37897</xdr:rowOff>
    </xdr:to>
    <xdr:cxnSp macro="">
      <xdr:nvCxnSpPr>
        <xdr:cNvPr id="341" name="直線コネクタ 340"/>
        <xdr:cNvCxnSpPr/>
      </xdr:nvCxnSpPr>
      <xdr:spPr>
        <a:xfrm flipV="1">
          <a:off x="9639300" y="9945090"/>
          <a:ext cx="838200" cy="3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37897</xdr:rowOff>
    </xdr:from>
    <xdr:to>
      <xdr:col>50</xdr:col>
      <xdr:colOff>114300</xdr:colOff>
      <xdr:row>58</xdr:row>
      <xdr:rowOff>63352</xdr:rowOff>
    </xdr:to>
    <xdr:cxnSp macro="">
      <xdr:nvCxnSpPr>
        <xdr:cNvPr id="344" name="直線コネクタ 343"/>
        <xdr:cNvCxnSpPr/>
      </xdr:nvCxnSpPr>
      <xdr:spPr>
        <a:xfrm flipV="1">
          <a:off x="8750300" y="9981997"/>
          <a:ext cx="8890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48266</xdr:rowOff>
    </xdr:from>
    <xdr:to>
      <xdr:col>45</xdr:col>
      <xdr:colOff>177800</xdr:colOff>
      <xdr:row>58</xdr:row>
      <xdr:rowOff>63352</xdr:rowOff>
    </xdr:to>
    <xdr:cxnSp macro="">
      <xdr:nvCxnSpPr>
        <xdr:cNvPr id="347" name="直線コネクタ 346"/>
        <xdr:cNvCxnSpPr/>
      </xdr:nvCxnSpPr>
      <xdr:spPr>
        <a:xfrm>
          <a:off x="7861300" y="9992366"/>
          <a:ext cx="8890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48266</xdr:rowOff>
    </xdr:from>
    <xdr:to>
      <xdr:col>41</xdr:col>
      <xdr:colOff>50800</xdr:colOff>
      <xdr:row>58</xdr:row>
      <xdr:rowOff>61462</xdr:rowOff>
    </xdr:to>
    <xdr:cxnSp macro="">
      <xdr:nvCxnSpPr>
        <xdr:cNvPr id="350" name="直線コネクタ 349"/>
        <xdr:cNvCxnSpPr/>
      </xdr:nvCxnSpPr>
      <xdr:spPr>
        <a:xfrm flipV="1">
          <a:off x="6972300" y="9992366"/>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121640</xdr:rowOff>
    </xdr:from>
    <xdr:to>
      <xdr:col>55</xdr:col>
      <xdr:colOff>50800</xdr:colOff>
      <xdr:row>58</xdr:row>
      <xdr:rowOff>51790</xdr:rowOff>
    </xdr:to>
    <xdr:sp macro="" textlink="">
      <xdr:nvSpPr>
        <xdr:cNvPr id="360" name="楕円 359"/>
        <xdr:cNvSpPr/>
      </xdr:nvSpPr>
      <xdr:spPr>
        <a:xfrm>
          <a:off x="10426700" y="98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144517</xdr:rowOff>
    </xdr:from>
    <xdr:ext cx="599010" cy="259045"/>
    <xdr:sp macro="" textlink="">
      <xdr:nvSpPr>
        <xdr:cNvPr id="361" name="普通建設事業費該当値テキスト"/>
        <xdr:cNvSpPr txBox="1"/>
      </xdr:nvSpPr>
      <xdr:spPr>
        <a:xfrm>
          <a:off x="10528300" y="974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158547</xdr:rowOff>
    </xdr:from>
    <xdr:to>
      <xdr:col>50</xdr:col>
      <xdr:colOff>165100</xdr:colOff>
      <xdr:row>58</xdr:row>
      <xdr:rowOff>88697</xdr:rowOff>
    </xdr:to>
    <xdr:sp macro="" textlink="">
      <xdr:nvSpPr>
        <xdr:cNvPr id="362" name="楕円 361"/>
        <xdr:cNvSpPr/>
      </xdr:nvSpPr>
      <xdr:spPr>
        <a:xfrm>
          <a:off x="9588500" y="99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105224</xdr:rowOff>
    </xdr:from>
    <xdr:ext cx="599010" cy="259045"/>
    <xdr:sp macro="" textlink="">
      <xdr:nvSpPr>
        <xdr:cNvPr id="363" name="テキスト ボックス 362"/>
        <xdr:cNvSpPr txBox="1"/>
      </xdr:nvSpPr>
      <xdr:spPr>
        <a:xfrm>
          <a:off x="9339795" y="97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12552</xdr:rowOff>
    </xdr:from>
    <xdr:to>
      <xdr:col>46</xdr:col>
      <xdr:colOff>38100</xdr:colOff>
      <xdr:row>58</xdr:row>
      <xdr:rowOff>114152</xdr:rowOff>
    </xdr:to>
    <xdr:sp macro="" textlink="">
      <xdr:nvSpPr>
        <xdr:cNvPr id="364" name="楕円 363"/>
        <xdr:cNvSpPr/>
      </xdr:nvSpPr>
      <xdr:spPr>
        <a:xfrm>
          <a:off x="8699500" y="99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130679</xdr:rowOff>
    </xdr:from>
    <xdr:ext cx="534377" cy="259045"/>
    <xdr:sp macro="" textlink="">
      <xdr:nvSpPr>
        <xdr:cNvPr id="365" name="テキスト ボックス 364"/>
        <xdr:cNvSpPr txBox="1"/>
      </xdr:nvSpPr>
      <xdr:spPr>
        <a:xfrm>
          <a:off x="8483111" y="97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168916</xdr:rowOff>
    </xdr:from>
    <xdr:to>
      <xdr:col>41</xdr:col>
      <xdr:colOff>101600</xdr:colOff>
      <xdr:row>58</xdr:row>
      <xdr:rowOff>99066</xdr:rowOff>
    </xdr:to>
    <xdr:sp macro="" textlink="">
      <xdr:nvSpPr>
        <xdr:cNvPr id="366" name="楕円 365"/>
        <xdr:cNvSpPr/>
      </xdr:nvSpPr>
      <xdr:spPr>
        <a:xfrm>
          <a:off x="7810500" y="99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90193</xdr:rowOff>
    </xdr:from>
    <xdr:ext cx="534377" cy="259045"/>
    <xdr:sp macro="" textlink="">
      <xdr:nvSpPr>
        <xdr:cNvPr id="367" name="テキスト ボックス 366"/>
        <xdr:cNvSpPr txBox="1"/>
      </xdr:nvSpPr>
      <xdr:spPr>
        <a:xfrm>
          <a:off x="7594111" y="1003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10662</xdr:rowOff>
    </xdr:from>
    <xdr:to>
      <xdr:col>36</xdr:col>
      <xdr:colOff>165100</xdr:colOff>
      <xdr:row>58</xdr:row>
      <xdr:rowOff>112262</xdr:rowOff>
    </xdr:to>
    <xdr:sp macro="" textlink="">
      <xdr:nvSpPr>
        <xdr:cNvPr id="368" name="楕円 367"/>
        <xdr:cNvSpPr/>
      </xdr:nvSpPr>
      <xdr:spPr>
        <a:xfrm>
          <a:off x="6921500" y="99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103389</xdr:rowOff>
    </xdr:from>
    <xdr:ext cx="534377" cy="259045"/>
    <xdr:sp macro="" textlink="">
      <xdr:nvSpPr>
        <xdr:cNvPr id="369" name="テキスト ボックス 368"/>
        <xdr:cNvSpPr txBox="1"/>
      </xdr:nvSpPr>
      <xdr:spPr>
        <a:xfrm>
          <a:off x="6705111" y="100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102957</xdr:rowOff>
    </xdr:from>
    <xdr:to>
      <xdr:col>55</xdr:col>
      <xdr:colOff>0</xdr:colOff>
      <xdr:row>78</xdr:row>
      <xdr:rowOff>146005</xdr:rowOff>
    </xdr:to>
    <xdr:cxnSp macro="">
      <xdr:nvCxnSpPr>
        <xdr:cNvPr id="398" name="直線コネクタ 397"/>
        <xdr:cNvCxnSpPr/>
      </xdr:nvCxnSpPr>
      <xdr:spPr>
        <a:xfrm flipV="1">
          <a:off x="9639300" y="13304607"/>
          <a:ext cx="838200" cy="2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146005</xdr:rowOff>
    </xdr:from>
    <xdr:to>
      <xdr:col>50</xdr:col>
      <xdr:colOff>114300</xdr:colOff>
      <xdr:row>78</xdr:row>
      <xdr:rowOff>148090</xdr:rowOff>
    </xdr:to>
    <xdr:cxnSp macro="">
      <xdr:nvCxnSpPr>
        <xdr:cNvPr id="401" name="直線コネクタ 400"/>
        <xdr:cNvCxnSpPr/>
      </xdr:nvCxnSpPr>
      <xdr:spPr>
        <a:xfrm flipV="1">
          <a:off x="8750300" y="13519105"/>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109844</xdr:rowOff>
    </xdr:from>
    <xdr:to>
      <xdr:col>45</xdr:col>
      <xdr:colOff>177800</xdr:colOff>
      <xdr:row>78</xdr:row>
      <xdr:rowOff>148090</xdr:rowOff>
    </xdr:to>
    <xdr:cxnSp macro="">
      <xdr:nvCxnSpPr>
        <xdr:cNvPr id="404" name="直線コネクタ 403"/>
        <xdr:cNvCxnSpPr/>
      </xdr:nvCxnSpPr>
      <xdr:spPr>
        <a:xfrm>
          <a:off x="7861300" y="13482944"/>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157066</xdr:rowOff>
    </xdr:from>
    <xdr:to>
      <xdr:col>41</xdr:col>
      <xdr:colOff>50800</xdr:colOff>
      <xdr:row>78</xdr:row>
      <xdr:rowOff>109844</xdr:rowOff>
    </xdr:to>
    <xdr:cxnSp macro="">
      <xdr:nvCxnSpPr>
        <xdr:cNvPr id="407" name="直線コネクタ 406"/>
        <xdr:cNvCxnSpPr/>
      </xdr:nvCxnSpPr>
      <xdr:spPr>
        <a:xfrm>
          <a:off x="6972300" y="13358716"/>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52157</xdr:rowOff>
    </xdr:from>
    <xdr:to>
      <xdr:col>55</xdr:col>
      <xdr:colOff>50800</xdr:colOff>
      <xdr:row>77</xdr:row>
      <xdr:rowOff>153757</xdr:rowOff>
    </xdr:to>
    <xdr:sp macro="" textlink="">
      <xdr:nvSpPr>
        <xdr:cNvPr id="417" name="楕円 416"/>
        <xdr:cNvSpPr/>
      </xdr:nvSpPr>
      <xdr:spPr>
        <a:xfrm>
          <a:off x="10426700" y="132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75034</xdr:rowOff>
    </xdr:from>
    <xdr:ext cx="534377" cy="259045"/>
    <xdr:sp macro="" textlink="">
      <xdr:nvSpPr>
        <xdr:cNvPr id="418" name="普通建設事業費 （ うち新規整備　）該当値テキスト"/>
        <xdr:cNvSpPr txBox="1"/>
      </xdr:nvSpPr>
      <xdr:spPr>
        <a:xfrm>
          <a:off x="10528300" y="131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95205</xdr:rowOff>
    </xdr:from>
    <xdr:to>
      <xdr:col>50</xdr:col>
      <xdr:colOff>165100</xdr:colOff>
      <xdr:row>79</xdr:row>
      <xdr:rowOff>25355</xdr:rowOff>
    </xdr:to>
    <xdr:sp macro="" textlink="">
      <xdr:nvSpPr>
        <xdr:cNvPr id="419" name="楕円 418"/>
        <xdr:cNvSpPr/>
      </xdr:nvSpPr>
      <xdr:spPr>
        <a:xfrm>
          <a:off x="9588500" y="134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16482</xdr:rowOff>
    </xdr:from>
    <xdr:ext cx="534377" cy="259045"/>
    <xdr:sp macro="" textlink="">
      <xdr:nvSpPr>
        <xdr:cNvPr id="420" name="テキスト ボックス 419"/>
        <xdr:cNvSpPr txBox="1"/>
      </xdr:nvSpPr>
      <xdr:spPr>
        <a:xfrm>
          <a:off x="9372111" y="135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97290</xdr:rowOff>
    </xdr:from>
    <xdr:to>
      <xdr:col>46</xdr:col>
      <xdr:colOff>38100</xdr:colOff>
      <xdr:row>79</xdr:row>
      <xdr:rowOff>27440</xdr:rowOff>
    </xdr:to>
    <xdr:sp macro="" textlink="">
      <xdr:nvSpPr>
        <xdr:cNvPr id="421" name="楕円 420"/>
        <xdr:cNvSpPr/>
      </xdr:nvSpPr>
      <xdr:spPr>
        <a:xfrm>
          <a:off x="8699500" y="13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18567</xdr:rowOff>
    </xdr:from>
    <xdr:ext cx="534377" cy="259045"/>
    <xdr:sp macro="" textlink="">
      <xdr:nvSpPr>
        <xdr:cNvPr id="422" name="テキスト ボックス 421"/>
        <xdr:cNvSpPr txBox="1"/>
      </xdr:nvSpPr>
      <xdr:spPr>
        <a:xfrm>
          <a:off x="8483111" y="135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59044</xdr:rowOff>
    </xdr:from>
    <xdr:to>
      <xdr:col>41</xdr:col>
      <xdr:colOff>101600</xdr:colOff>
      <xdr:row>78</xdr:row>
      <xdr:rowOff>160644</xdr:rowOff>
    </xdr:to>
    <xdr:sp macro="" textlink="">
      <xdr:nvSpPr>
        <xdr:cNvPr id="423" name="楕円 422"/>
        <xdr:cNvSpPr/>
      </xdr:nvSpPr>
      <xdr:spPr>
        <a:xfrm>
          <a:off x="7810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151771</xdr:rowOff>
    </xdr:from>
    <xdr:ext cx="534377" cy="259045"/>
    <xdr:sp macro="" textlink="">
      <xdr:nvSpPr>
        <xdr:cNvPr id="424" name="テキスト ボックス 423"/>
        <xdr:cNvSpPr txBox="1"/>
      </xdr:nvSpPr>
      <xdr:spPr>
        <a:xfrm>
          <a:off x="7594111" y="135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106266</xdr:rowOff>
    </xdr:from>
    <xdr:to>
      <xdr:col>36</xdr:col>
      <xdr:colOff>165100</xdr:colOff>
      <xdr:row>78</xdr:row>
      <xdr:rowOff>36416</xdr:rowOff>
    </xdr:to>
    <xdr:sp macro="" textlink="">
      <xdr:nvSpPr>
        <xdr:cNvPr id="425" name="楕円 424"/>
        <xdr:cNvSpPr/>
      </xdr:nvSpPr>
      <xdr:spPr>
        <a:xfrm>
          <a:off x="6921500" y="133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52943</xdr:rowOff>
    </xdr:from>
    <xdr:ext cx="534377" cy="259045"/>
    <xdr:sp macro="" textlink="">
      <xdr:nvSpPr>
        <xdr:cNvPr id="426" name="テキスト ボックス 425"/>
        <xdr:cNvSpPr txBox="1"/>
      </xdr:nvSpPr>
      <xdr:spPr>
        <a:xfrm>
          <a:off x="6705111" y="130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165184</xdr:rowOff>
    </xdr:from>
    <xdr:to>
      <xdr:col>55</xdr:col>
      <xdr:colOff>0</xdr:colOff>
      <xdr:row>99</xdr:row>
      <xdr:rowOff>17701</xdr:rowOff>
    </xdr:to>
    <xdr:cxnSp macro="">
      <xdr:nvCxnSpPr>
        <xdr:cNvPr id="457" name="直線コネクタ 456"/>
        <xdr:cNvCxnSpPr/>
      </xdr:nvCxnSpPr>
      <xdr:spPr>
        <a:xfrm>
          <a:off x="9639300" y="16967284"/>
          <a:ext cx="838200" cy="2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165184</xdr:rowOff>
    </xdr:from>
    <xdr:to>
      <xdr:col>50</xdr:col>
      <xdr:colOff>114300</xdr:colOff>
      <xdr:row>99</xdr:row>
      <xdr:rowOff>3629</xdr:rowOff>
    </xdr:to>
    <xdr:cxnSp macro="">
      <xdr:nvCxnSpPr>
        <xdr:cNvPr id="460" name="直線コネクタ 459"/>
        <xdr:cNvCxnSpPr/>
      </xdr:nvCxnSpPr>
      <xdr:spPr>
        <a:xfrm flipV="1">
          <a:off x="8750300" y="1696728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165343</xdr:rowOff>
    </xdr:from>
    <xdr:to>
      <xdr:col>45</xdr:col>
      <xdr:colOff>177800</xdr:colOff>
      <xdr:row>99</xdr:row>
      <xdr:rowOff>3629</xdr:rowOff>
    </xdr:to>
    <xdr:cxnSp macro="">
      <xdr:nvCxnSpPr>
        <xdr:cNvPr id="463" name="直線コネクタ 462"/>
        <xdr:cNvCxnSpPr/>
      </xdr:nvCxnSpPr>
      <xdr:spPr>
        <a:xfrm>
          <a:off x="7861300" y="16967443"/>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165343</xdr:rowOff>
    </xdr:from>
    <xdr:to>
      <xdr:col>41</xdr:col>
      <xdr:colOff>50800</xdr:colOff>
      <xdr:row>99</xdr:row>
      <xdr:rowOff>69613</xdr:rowOff>
    </xdr:to>
    <xdr:cxnSp macro="">
      <xdr:nvCxnSpPr>
        <xdr:cNvPr id="466" name="直線コネクタ 465"/>
        <xdr:cNvCxnSpPr/>
      </xdr:nvCxnSpPr>
      <xdr:spPr>
        <a:xfrm flipV="1">
          <a:off x="6972300" y="16967443"/>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138351</xdr:rowOff>
    </xdr:from>
    <xdr:to>
      <xdr:col>55</xdr:col>
      <xdr:colOff>50800</xdr:colOff>
      <xdr:row>99</xdr:row>
      <xdr:rowOff>68501</xdr:rowOff>
    </xdr:to>
    <xdr:sp macro="" textlink="">
      <xdr:nvSpPr>
        <xdr:cNvPr id="476" name="楕円 475"/>
        <xdr:cNvSpPr/>
      </xdr:nvSpPr>
      <xdr:spPr>
        <a:xfrm>
          <a:off x="10426700" y="169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114384</xdr:rowOff>
    </xdr:from>
    <xdr:to>
      <xdr:col>50</xdr:col>
      <xdr:colOff>165100</xdr:colOff>
      <xdr:row>99</xdr:row>
      <xdr:rowOff>44534</xdr:rowOff>
    </xdr:to>
    <xdr:sp macro="" textlink="">
      <xdr:nvSpPr>
        <xdr:cNvPr id="478" name="楕円 477"/>
        <xdr:cNvSpPr/>
      </xdr:nvSpPr>
      <xdr:spPr>
        <a:xfrm>
          <a:off x="9588500" y="169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61061</xdr:rowOff>
    </xdr:from>
    <xdr:ext cx="534377" cy="259045"/>
    <xdr:sp macro="" textlink="">
      <xdr:nvSpPr>
        <xdr:cNvPr id="479" name="テキスト ボックス 478"/>
        <xdr:cNvSpPr txBox="1"/>
      </xdr:nvSpPr>
      <xdr:spPr>
        <a:xfrm>
          <a:off x="9372111" y="166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124279</xdr:rowOff>
    </xdr:from>
    <xdr:to>
      <xdr:col>46</xdr:col>
      <xdr:colOff>38100</xdr:colOff>
      <xdr:row>99</xdr:row>
      <xdr:rowOff>54429</xdr:rowOff>
    </xdr:to>
    <xdr:sp macro="" textlink="">
      <xdr:nvSpPr>
        <xdr:cNvPr id="480" name="楕円 479"/>
        <xdr:cNvSpPr/>
      </xdr:nvSpPr>
      <xdr:spPr>
        <a:xfrm>
          <a:off x="8699500" y="16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70956</xdr:rowOff>
    </xdr:from>
    <xdr:ext cx="534377" cy="259045"/>
    <xdr:sp macro="" textlink="">
      <xdr:nvSpPr>
        <xdr:cNvPr id="481" name="テキスト ボックス 480"/>
        <xdr:cNvSpPr txBox="1"/>
      </xdr:nvSpPr>
      <xdr:spPr>
        <a:xfrm>
          <a:off x="8483111" y="167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114543</xdr:rowOff>
    </xdr:from>
    <xdr:to>
      <xdr:col>41</xdr:col>
      <xdr:colOff>101600</xdr:colOff>
      <xdr:row>99</xdr:row>
      <xdr:rowOff>44693</xdr:rowOff>
    </xdr:to>
    <xdr:sp macro="" textlink="">
      <xdr:nvSpPr>
        <xdr:cNvPr id="482" name="楕円 481"/>
        <xdr:cNvSpPr/>
      </xdr:nvSpPr>
      <xdr:spPr>
        <a:xfrm>
          <a:off x="7810500" y="16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61220</xdr:rowOff>
    </xdr:from>
    <xdr:ext cx="534377" cy="259045"/>
    <xdr:sp macro="" textlink="">
      <xdr:nvSpPr>
        <xdr:cNvPr id="483" name="テキスト ボックス 482"/>
        <xdr:cNvSpPr txBox="1"/>
      </xdr:nvSpPr>
      <xdr:spPr>
        <a:xfrm>
          <a:off x="7594111" y="166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18813</xdr:rowOff>
    </xdr:from>
    <xdr:to>
      <xdr:col>36</xdr:col>
      <xdr:colOff>165100</xdr:colOff>
      <xdr:row>99</xdr:row>
      <xdr:rowOff>120413</xdr:rowOff>
    </xdr:to>
    <xdr:sp macro="" textlink="">
      <xdr:nvSpPr>
        <xdr:cNvPr id="484" name="楕円 483"/>
        <xdr:cNvSpPr/>
      </xdr:nvSpPr>
      <xdr:spPr>
        <a:xfrm>
          <a:off x="6921500" y="169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111540</xdr:rowOff>
    </xdr:from>
    <xdr:ext cx="534377" cy="259045"/>
    <xdr:sp macro="" textlink="">
      <xdr:nvSpPr>
        <xdr:cNvPr id="485" name="テキスト ボックス 484"/>
        <xdr:cNvSpPr txBox="1"/>
      </xdr:nvSpPr>
      <xdr:spPr>
        <a:xfrm>
          <a:off x="6705111" y="170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58547</xdr:rowOff>
    </xdr:from>
    <xdr:to>
      <xdr:col>85</xdr:col>
      <xdr:colOff>127000</xdr:colOff>
      <xdr:row>32</xdr:row>
      <xdr:rowOff>31997</xdr:rowOff>
    </xdr:to>
    <xdr:cxnSp macro="">
      <xdr:nvCxnSpPr>
        <xdr:cNvPr id="516" name="直線コネクタ 515"/>
        <xdr:cNvCxnSpPr/>
      </xdr:nvCxnSpPr>
      <xdr:spPr>
        <a:xfrm>
          <a:off x="15481300" y="5373497"/>
          <a:ext cx="8382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58547</xdr:rowOff>
    </xdr:from>
    <xdr:to>
      <xdr:col>81</xdr:col>
      <xdr:colOff>50800</xdr:colOff>
      <xdr:row>32</xdr:row>
      <xdr:rowOff>145295</xdr:rowOff>
    </xdr:to>
    <xdr:cxnSp macro="">
      <xdr:nvCxnSpPr>
        <xdr:cNvPr id="519" name="直線コネクタ 518"/>
        <xdr:cNvCxnSpPr/>
      </xdr:nvCxnSpPr>
      <xdr:spPr>
        <a:xfrm flipV="1">
          <a:off x="14592300" y="5373497"/>
          <a:ext cx="889000" cy="2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145295</xdr:rowOff>
    </xdr:from>
    <xdr:to>
      <xdr:col>76</xdr:col>
      <xdr:colOff>114300</xdr:colOff>
      <xdr:row>38</xdr:row>
      <xdr:rowOff>64817</xdr:rowOff>
    </xdr:to>
    <xdr:cxnSp macro="">
      <xdr:nvCxnSpPr>
        <xdr:cNvPr id="522" name="直線コネクタ 521"/>
        <xdr:cNvCxnSpPr/>
      </xdr:nvCxnSpPr>
      <xdr:spPr>
        <a:xfrm flipV="1">
          <a:off x="13703300" y="5631695"/>
          <a:ext cx="889000" cy="9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64817</xdr:rowOff>
    </xdr:from>
    <xdr:to>
      <xdr:col>71</xdr:col>
      <xdr:colOff>177800</xdr:colOff>
      <xdr:row>39</xdr:row>
      <xdr:rowOff>86306</xdr:rowOff>
    </xdr:to>
    <xdr:cxnSp macro="">
      <xdr:nvCxnSpPr>
        <xdr:cNvPr id="525" name="直線コネクタ 524"/>
        <xdr:cNvCxnSpPr/>
      </xdr:nvCxnSpPr>
      <xdr:spPr>
        <a:xfrm flipV="1">
          <a:off x="12814300" y="6579917"/>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152647</xdr:rowOff>
    </xdr:from>
    <xdr:to>
      <xdr:col>85</xdr:col>
      <xdr:colOff>177800</xdr:colOff>
      <xdr:row>32</xdr:row>
      <xdr:rowOff>82797</xdr:rowOff>
    </xdr:to>
    <xdr:sp macro="" textlink="">
      <xdr:nvSpPr>
        <xdr:cNvPr id="535" name="楕円 534"/>
        <xdr:cNvSpPr/>
      </xdr:nvSpPr>
      <xdr:spPr>
        <a:xfrm>
          <a:off x="16268700" y="54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4074</xdr:rowOff>
    </xdr:from>
    <xdr:ext cx="599010" cy="259045"/>
    <xdr:sp macro="" textlink="">
      <xdr:nvSpPr>
        <xdr:cNvPr id="536" name="災害復旧事業費該当値テキスト"/>
        <xdr:cNvSpPr txBox="1"/>
      </xdr:nvSpPr>
      <xdr:spPr>
        <a:xfrm>
          <a:off x="16370300" y="53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7747</xdr:rowOff>
    </xdr:from>
    <xdr:to>
      <xdr:col>81</xdr:col>
      <xdr:colOff>101600</xdr:colOff>
      <xdr:row>31</xdr:row>
      <xdr:rowOff>109347</xdr:rowOff>
    </xdr:to>
    <xdr:sp macro="" textlink="">
      <xdr:nvSpPr>
        <xdr:cNvPr id="537" name="楕円 536"/>
        <xdr:cNvSpPr/>
      </xdr:nvSpPr>
      <xdr:spPr>
        <a:xfrm>
          <a:off x="15430500" y="5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125874</xdr:rowOff>
    </xdr:from>
    <xdr:ext cx="599010" cy="259045"/>
    <xdr:sp macro="" textlink="">
      <xdr:nvSpPr>
        <xdr:cNvPr id="538" name="テキスト ボックス 537"/>
        <xdr:cNvSpPr txBox="1"/>
      </xdr:nvSpPr>
      <xdr:spPr>
        <a:xfrm>
          <a:off x="15181795" y="509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94495</xdr:rowOff>
    </xdr:from>
    <xdr:to>
      <xdr:col>76</xdr:col>
      <xdr:colOff>165100</xdr:colOff>
      <xdr:row>33</xdr:row>
      <xdr:rowOff>24645</xdr:rowOff>
    </xdr:to>
    <xdr:sp macro="" textlink="">
      <xdr:nvSpPr>
        <xdr:cNvPr id="539" name="楕円 538"/>
        <xdr:cNvSpPr/>
      </xdr:nvSpPr>
      <xdr:spPr>
        <a:xfrm>
          <a:off x="14541500" y="5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41172</xdr:rowOff>
    </xdr:from>
    <xdr:ext cx="599010" cy="259045"/>
    <xdr:sp macro="" textlink="">
      <xdr:nvSpPr>
        <xdr:cNvPr id="540" name="テキスト ボックス 539"/>
        <xdr:cNvSpPr txBox="1"/>
      </xdr:nvSpPr>
      <xdr:spPr>
        <a:xfrm>
          <a:off x="14292795" y="53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14017</xdr:rowOff>
    </xdr:from>
    <xdr:to>
      <xdr:col>72</xdr:col>
      <xdr:colOff>38100</xdr:colOff>
      <xdr:row>38</xdr:row>
      <xdr:rowOff>115617</xdr:rowOff>
    </xdr:to>
    <xdr:sp macro="" textlink="">
      <xdr:nvSpPr>
        <xdr:cNvPr id="541" name="楕円 540"/>
        <xdr:cNvSpPr/>
      </xdr:nvSpPr>
      <xdr:spPr>
        <a:xfrm>
          <a:off x="13652500" y="65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132144</xdr:rowOff>
    </xdr:from>
    <xdr:ext cx="534377" cy="259045"/>
    <xdr:sp macro="" textlink="">
      <xdr:nvSpPr>
        <xdr:cNvPr id="542" name="テキスト ボックス 541"/>
        <xdr:cNvSpPr txBox="1"/>
      </xdr:nvSpPr>
      <xdr:spPr>
        <a:xfrm>
          <a:off x="13436111" y="63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35506</xdr:rowOff>
    </xdr:from>
    <xdr:to>
      <xdr:col>67</xdr:col>
      <xdr:colOff>101600</xdr:colOff>
      <xdr:row>39</xdr:row>
      <xdr:rowOff>137106</xdr:rowOff>
    </xdr:to>
    <xdr:sp macro="" textlink="">
      <xdr:nvSpPr>
        <xdr:cNvPr id="543" name="楕円 542"/>
        <xdr:cNvSpPr/>
      </xdr:nvSpPr>
      <xdr:spPr>
        <a:xfrm>
          <a:off x="127635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128233</xdr:rowOff>
    </xdr:from>
    <xdr:ext cx="469744" cy="259045"/>
    <xdr:sp macro="" textlink="">
      <xdr:nvSpPr>
        <xdr:cNvPr id="544" name="テキスト ボックス 543"/>
        <xdr:cNvSpPr txBox="1"/>
      </xdr:nvSpPr>
      <xdr:spPr>
        <a:xfrm>
          <a:off x="12579428" y="681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29469</xdr:rowOff>
    </xdr:from>
    <xdr:to>
      <xdr:col>85</xdr:col>
      <xdr:colOff>127000</xdr:colOff>
      <xdr:row>75</xdr:row>
      <xdr:rowOff>141277</xdr:rowOff>
    </xdr:to>
    <xdr:cxnSp macro="">
      <xdr:nvCxnSpPr>
        <xdr:cNvPr id="622" name="直線コネクタ 621"/>
        <xdr:cNvCxnSpPr/>
      </xdr:nvCxnSpPr>
      <xdr:spPr>
        <a:xfrm flipV="1">
          <a:off x="15481300" y="12888219"/>
          <a:ext cx="838200" cy="1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141277</xdr:rowOff>
    </xdr:from>
    <xdr:to>
      <xdr:col>81</xdr:col>
      <xdr:colOff>50800</xdr:colOff>
      <xdr:row>76</xdr:row>
      <xdr:rowOff>8057</xdr:rowOff>
    </xdr:to>
    <xdr:cxnSp macro="">
      <xdr:nvCxnSpPr>
        <xdr:cNvPr id="625" name="直線コネクタ 624"/>
        <xdr:cNvCxnSpPr/>
      </xdr:nvCxnSpPr>
      <xdr:spPr>
        <a:xfrm flipV="1">
          <a:off x="14592300" y="13000027"/>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8057</xdr:rowOff>
    </xdr:from>
    <xdr:to>
      <xdr:col>76</xdr:col>
      <xdr:colOff>114300</xdr:colOff>
      <xdr:row>76</xdr:row>
      <xdr:rowOff>18900</xdr:rowOff>
    </xdr:to>
    <xdr:cxnSp macro="">
      <xdr:nvCxnSpPr>
        <xdr:cNvPr id="628" name="直線コネクタ 627"/>
        <xdr:cNvCxnSpPr/>
      </xdr:nvCxnSpPr>
      <xdr:spPr>
        <a:xfrm flipV="1">
          <a:off x="13703300" y="1303825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168222</xdr:rowOff>
    </xdr:from>
    <xdr:to>
      <xdr:col>71</xdr:col>
      <xdr:colOff>177800</xdr:colOff>
      <xdr:row>76</xdr:row>
      <xdr:rowOff>18900</xdr:rowOff>
    </xdr:to>
    <xdr:cxnSp macro="">
      <xdr:nvCxnSpPr>
        <xdr:cNvPr id="631" name="直線コネクタ 630"/>
        <xdr:cNvCxnSpPr/>
      </xdr:nvCxnSpPr>
      <xdr:spPr>
        <a:xfrm>
          <a:off x="12814300" y="13026972"/>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5" name="テキスト ボックス 634"/>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150119</xdr:rowOff>
    </xdr:from>
    <xdr:to>
      <xdr:col>85</xdr:col>
      <xdr:colOff>177800</xdr:colOff>
      <xdr:row>75</xdr:row>
      <xdr:rowOff>80269</xdr:rowOff>
    </xdr:to>
    <xdr:sp macro="" textlink="">
      <xdr:nvSpPr>
        <xdr:cNvPr id="641" name="楕円 640"/>
        <xdr:cNvSpPr/>
      </xdr:nvSpPr>
      <xdr:spPr>
        <a:xfrm>
          <a:off x="16268700" y="12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1546</xdr:rowOff>
    </xdr:from>
    <xdr:ext cx="534377" cy="259045"/>
    <xdr:sp macro="" textlink="">
      <xdr:nvSpPr>
        <xdr:cNvPr id="642" name="公債費該当値テキスト"/>
        <xdr:cNvSpPr txBox="1"/>
      </xdr:nvSpPr>
      <xdr:spPr>
        <a:xfrm>
          <a:off x="16370300" y="126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90477</xdr:rowOff>
    </xdr:from>
    <xdr:to>
      <xdr:col>81</xdr:col>
      <xdr:colOff>101600</xdr:colOff>
      <xdr:row>76</xdr:row>
      <xdr:rowOff>20628</xdr:rowOff>
    </xdr:to>
    <xdr:sp macro="" textlink="">
      <xdr:nvSpPr>
        <xdr:cNvPr id="643" name="楕円 642"/>
        <xdr:cNvSpPr/>
      </xdr:nvSpPr>
      <xdr:spPr>
        <a:xfrm>
          <a:off x="15430500" y="1294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37154</xdr:rowOff>
    </xdr:from>
    <xdr:ext cx="534377" cy="259045"/>
    <xdr:sp macro="" textlink="">
      <xdr:nvSpPr>
        <xdr:cNvPr id="644" name="テキスト ボックス 643"/>
        <xdr:cNvSpPr txBox="1"/>
      </xdr:nvSpPr>
      <xdr:spPr>
        <a:xfrm>
          <a:off x="15214111" y="127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128707</xdr:rowOff>
    </xdr:from>
    <xdr:to>
      <xdr:col>76</xdr:col>
      <xdr:colOff>165100</xdr:colOff>
      <xdr:row>76</xdr:row>
      <xdr:rowOff>58857</xdr:rowOff>
    </xdr:to>
    <xdr:sp macro="" textlink="">
      <xdr:nvSpPr>
        <xdr:cNvPr id="645" name="楕円 644"/>
        <xdr:cNvSpPr/>
      </xdr:nvSpPr>
      <xdr:spPr>
        <a:xfrm>
          <a:off x="14541500" y="12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75384</xdr:rowOff>
    </xdr:from>
    <xdr:ext cx="534377" cy="259045"/>
    <xdr:sp macro="" textlink="">
      <xdr:nvSpPr>
        <xdr:cNvPr id="646" name="テキスト ボックス 645"/>
        <xdr:cNvSpPr txBox="1"/>
      </xdr:nvSpPr>
      <xdr:spPr>
        <a:xfrm>
          <a:off x="14325111" y="127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139550</xdr:rowOff>
    </xdr:from>
    <xdr:to>
      <xdr:col>72</xdr:col>
      <xdr:colOff>38100</xdr:colOff>
      <xdr:row>76</xdr:row>
      <xdr:rowOff>69701</xdr:rowOff>
    </xdr:to>
    <xdr:sp macro="" textlink="">
      <xdr:nvSpPr>
        <xdr:cNvPr id="647" name="楕円 646"/>
        <xdr:cNvSpPr/>
      </xdr:nvSpPr>
      <xdr:spPr>
        <a:xfrm>
          <a:off x="13652500" y="12998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86227</xdr:rowOff>
    </xdr:from>
    <xdr:ext cx="534377" cy="259045"/>
    <xdr:sp macro="" textlink="">
      <xdr:nvSpPr>
        <xdr:cNvPr id="648" name="テキスト ボックス 647"/>
        <xdr:cNvSpPr txBox="1"/>
      </xdr:nvSpPr>
      <xdr:spPr>
        <a:xfrm>
          <a:off x="13436111" y="127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117422</xdr:rowOff>
    </xdr:from>
    <xdr:to>
      <xdr:col>67</xdr:col>
      <xdr:colOff>101600</xdr:colOff>
      <xdr:row>76</xdr:row>
      <xdr:rowOff>47572</xdr:rowOff>
    </xdr:to>
    <xdr:sp macro="" textlink="">
      <xdr:nvSpPr>
        <xdr:cNvPr id="649" name="楕円 648"/>
        <xdr:cNvSpPr/>
      </xdr:nvSpPr>
      <xdr:spPr>
        <a:xfrm>
          <a:off x="12763500" y="129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64099</xdr:rowOff>
    </xdr:from>
    <xdr:ext cx="534377" cy="259045"/>
    <xdr:sp macro="" textlink="">
      <xdr:nvSpPr>
        <xdr:cNvPr id="650" name="テキスト ボックス 649"/>
        <xdr:cNvSpPr txBox="1"/>
      </xdr:nvSpPr>
      <xdr:spPr>
        <a:xfrm>
          <a:off x="12547111" y="127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159764</xdr:rowOff>
    </xdr:from>
    <xdr:to>
      <xdr:col>85</xdr:col>
      <xdr:colOff>127000</xdr:colOff>
      <xdr:row>96</xdr:row>
      <xdr:rowOff>147366</xdr:rowOff>
    </xdr:to>
    <xdr:cxnSp macro="">
      <xdr:nvCxnSpPr>
        <xdr:cNvPr id="679" name="直線コネクタ 678"/>
        <xdr:cNvCxnSpPr/>
      </xdr:nvCxnSpPr>
      <xdr:spPr>
        <a:xfrm flipV="1">
          <a:off x="15481300" y="16447514"/>
          <a:ext cx="838200" cy="15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147366</xdr:rowOff>
    </xdr:from>
    <xdr:to>
      <xdr:col>81</xdr:col>
      <xdr:colOff>50800</xdr:colOff>
      <xdr:row>97</xdr:row>
      <xdr:rowOff>164725</xdr:rowOff>
    </xdr:to>
    <xdr:cxnSp macro="">
      <xdr:nvCxnSpPr>
        <xdr:cNvPr id="682" name="直線コネクタ 681"/>
        <xdr:cNvCxnSpPr/>
      </xdr:nvCxnSpPr>
      <xdr:spPr>
        <a:xfrm flipV="1">
          <a:off x="14592300" y="16606566"/>
          <a:ext cx="889000" cy="18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164725</xdr:rowOff>
    </xdr:from>
    <xdr:to>
      <xdr:col>76</xdr:col>
      <xdr:colOff>114300</xdr:colOff>
      <xdr:row>98</xdr:row>
      <xdr:rowOff>113548</xdr:rowOff>
    </xdr:to>
    <xdr:cxnSp macro="">
      <xdr:nvCxnSpPr>
        <xdr:cNvPr id="685" name="直線コネクタ 684"/>
        <xdr:cNvCxnSpPr/>
      </xdr:nvCxnSpPr>
      <xdr:spPr>
        <a:xfrm flipV="1">
          <a:off x="13703300" y="16795375"/>
          <a:ext cx="889000" cy="1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42149</xdr:rowOff>
    </xdr:from>
    <xdr:to>
      <xdr:col>71</xdr:col>
      <xdr:colOff>177800</xdr:colOff>
      <xdr:row>98</xdr:row>
      <xdr:rowOff>113548</xdr:rowOff>
    </xdr:to>
    <xdr:cxnSp macro="">
      <xdr:nvCxnSpPr>
        <xdr:cNvPr id="688" name="直線コネクタ 687"/>
        <xdr:cNvCxnSpPr/>
      </xdr:nvCxnSpPr>
      <xdr:spPr>
        <a:xfrm>
          <a:off x="12814300" y="16844249"/>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108964</xdr:rowOff>
    </xdr:from>
    <xdr:to>
      <xdr:col>85</xdr:col>
      <xdr:colOff>177800</xdr:colOff>
      <xdr:row>96</xdr:row>
      <xdr:rowOff>39114</xdr:rowOff>
    </xdr:to>
    <xdr:sp macro="" textlink="">
      <xdr:nvSpPr>
        <xdr:cNvPr id="698" name="楕円 697"/>
        <xdr:cNvSpPr/>
      </xdr:nvSpPr>
      <xdr:spPr>
        <a:xfrm>
          <a:off x="16268700" y="163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131841</xdr:rowOff>
    </xdr:from>
    <xdr:ext cx="534377" cy="259045"/>
    <xdr:sp macro="" textlink="">
      <xdr:nvSpPr>
        <xdr:cNvPr id="699" name="積立金該当値テキスト"/>
        <xdr:cNvSpPr txBox="1"/>
      </xdr:nvSpPr>
      <xdr:spPr>
        <a:xfrm>
          <a:off x="16370300" y="162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96566</xdr:rowOff>
    </xdr:from>
    <xdr:to>
      <xdr:col>81</xdr:col>
      <xdr:colOff>101600</xdr:colOff>
      <xdr:row>97</xdr:row>
      <xdr:rowOff>26716</xdr:rowOff>
    </xdr:to>
    <xdr:sp macro="" textlink="">
      <xdr:nvSpPr>
        <xdr:cNvPr id="700" name="楕円 699"/>
        <xdr:cNvSpPr/>
      </xdr:nvSpPr>
      <xdr:spPr>
        <a:xfrm>
          <a:off x="15430500" y="1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43243</xdr:rowOff>
    </xdr:from>
    <xdr:ext cx="534377" cy="259045"/>
    <xdr:sp macro="" textlink="">
      <xdr:nvSpPr>
        <xdr:cNvPr id="701" name="テキスト ボックス 700"/>
        <xdr:cNvSpPr txBox="1"/>
      </xdr:nvSpPr>
      <xdr:spPr>
        <a:xfrm>
          <a:off x="15214111" y="16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113925</xdr:rowOff>
    </xdr:from>
    <xdr:to>
      <xdr:col>76</xdr:col>
      <xdr:colOff>165100</xdr:colOff>
      <xdr:row>98</xdr:row>
      <xdr:rowOff>44075</xdr:rowOff>
    </xdr:to>
    <xdr:sp macro="" textlink="">
      <xdr:nvSpPr>
        <xdr:cNvPr id="702" name="楕円 701"/>
        <xdr:cNvSpPr/>
      </xdr:nvSpPr>
      <xdr:spPr>
        <a:xfrm>
          <a:off x="14541500" y="16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60602</xdr:rowOff>
    </xdr:from>
    <xdr:ext cx="534377" cy="259045"/>
    <xdr:sp macro="" textlink="">
      <xdr:nvSpPr>
        <xdr:cNvPr id="703" name="テキスト ボックス 702"/>
        <xdr:cNvSpPr txBox="1"/>
      </xdr:nvSpPr>
      <xdr:spPr>
        <a:xfrm>
          <a:off x="14325111" y="165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62748</xdr:rowOff>
    </xdr:from>
    <xdr:to>
      <xdr:col>72</xdr:col>
      <xdr:colOff>38100</xdr:colOff>
      <xdr:row>98</xdr:row>
      <xdr:rowOff>164348</xdr:rowOff>
    </xdr:to>
    <xdr:sp macro="" textlink="">
      <xdr:nvSpPr>
        <xdr:cNvPr id="704" name="楕円 703"/>
        <xdr:cNvSpPr/>
      </xdr:nvSpPr>
      <xdr:spPr>
        <a:xfrm>
          <a:off x="13652500" y="168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155475</xdr:rowOff>
    </xdr:from>
    <xdr:ext cx="534377" cy="259045"/>
    <xdr:sp macro="" textlink="">
      <xdr:nvSpPr>
        <xdr:cNvPr id="705" name="テキスト ボックス 704"/>
        <xdr:cNvSpPr txBox="1"/>
      </xdr:nvSpPr>
      <xdr:spPr>
        <a:xfrm>
          <a:off x="13436111" y="16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162799</xdr:rowOff>
    </xdr:from>
    <xdr:to>
      <xdr:col>67</xdr:col>
      <xdr:colOff>101600</xdr:colOff>
      <xdr:row>98</xdr:row>
      <xdr:rowOff>92949</xdr:rowOff>
    </xdr:to>
    <xdr:sp macro="" textlink="">
      <xdr:nvSpPr>
        <xdr:cNvPr id="706" name="楕円 705"/>
        <xdr:cNvSpPr/>
      </xdr:nvSpPr>
      <xdr:spPr>
        <a:xfrm>
          <a:off x="12763500" y="167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84076</xdr:rowOff>
    </xdr:from>
    <xdr:ext cx="534377" cy="259045"/>
    <xdr:sp macro="" textlink="">
      <xdr:nvSpPr>
        <xdr:cNvPr id="707" name="テキスト ボックス 706"/>
        <xdr:cNvSpPr txBox="1"/>
      </xdr:nvSpPr>
      <xdr:spPr>
        <a:xfrm>
          <a:off x="12547111" y="168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139380</xdr:rowOff>
    </xdr:to>
    <xdr:cxnSp macro="">
      <xdr:nvCxnSpPr>
        <xdr:cNvPr id="791" name="直線コネクタ 790"/>
        <xdr:cNvCxnSpPr/>
      </xdr:nvCxnSpPr>
      <xdr:spPr>
        <a:xfrm>
          <a:off x="21323300" y="1008316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139083</xdr:rowOff>
    </xdr:to>
    <xdr:cxnSp macro="">
      <xdr:nvCxnSpPr>
        <xdr:cNvPr id="794" name="直線コネクタ 793"/>
        <xdr:cNvCxnSpPr/>
      </xdr:nvCxnSpPr>
      <xdr:spPr>
        <a:xfrm flipV="1">
          <a:off x="20434300" y="1008316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138671</xdr:rowOff>
    </xdr:from>
    <xdr:to>
      <xdr:col>107</xdr:col>
      <xdr:colOff>50800</xdr:colOff>
      <xdr:row>58</xdr:row>
      <xdr:rowOff>139083</xdr:rowOff>
    </xdr:to>
    <xdr:cxnSp macro="">
      <xdr:nvCxnSpPr>
        <xdr:cNvPr id="797" name="直線コネクタ 796"/>
        <xdr:cNvCxnSpPr/>
      </xdr:nvCxnSpPr>
      <xdr:spPr>
        <a:xfrm>
          <a:off x="19545300" y="1008277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138671</xdr:rowOff>
    </xdr:from>
    <xdr:to>
      <xdr:col>102</xdr:col>
      <xdr:colOff>114300</xdr:colOff>
      <xdr:row>58</xdr:row>
      <xdr:rowOff>138854</xdr:rowOff>
    </xdr:to>
    <xdr:cxnSp macro="">
      <xdr:nvCxnSpPr>
        <xdr:cNvPr id="800" name="直線コネクタ 799"/>
        <xdr:cNvCxnSpPr/>
      </xdr:nvCxnSpPr>
      <xdr:spPr>
        <a:xfrm flipV="1">
          <a:off x="18656300" y="1008277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88580</xdr:rowOff>
    </xdr:from>
    <xdr:to>
      <xdr:col>116</xdr:col>
      <xdr:colOff>114300</xdr:colOff>
      <xdr:row>59</xdr:row>
      <xdr:rowOff>18730</xdr:rowOff>
    </xdr:to>
    <xdr:sp macro="" textlink="">
      <xdr:nvSpPr>
        <xdr:cNvPr id="810" name="楕円 809"/>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3507</xdr:rowOff>
    </xdr:from>
    <xdr:ext cx="313932" cy="259045"/>
    <xdr:sp macro="" textlink="">
      <xdr:nvSpPr>
        <xdr:cNvPr id="811" name="貸付金該当値テキスト"/>
        <xdr:cNvSpPr txBox="1"/>
      </xdr:nvSpPr>
      <xdr:spPr>
        <a:xfrm>
          <a:off x="22212300" y="9947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2" name="楕円 811"/>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3" name="テキスト ボックス 812"/>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88283</xdr:rowOff>
    </xdr:from>
    <xdr:to>
      <xdr:col>107</xdr:col>
      <xdr:colOff>101600</xdr:colOff>
      <xdr:row>59</xdr:row>
      <xdr:rowOff>18433</xdr:rowOff>
    </xdr:to>
    <xdr:sp macro="" textlink="">
      <xdr:nvSpPr>
        <xdr:cNvPr id="814" name="楕円 813"/>
        <xdr:cNvSpPr/>
      </xdr:nvSpPr>
      <xdr:spPr>
        <a:xfrm>
          <a:off x="20383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9560</xdr:rowOff>
    </xdr:from>
    <xdr:ext cx="313932" cy="259045"/>
    <xdr:sp macro="" textlink="">
      <xdr:nvSpPr>
        <xdr:cNvPr id="815" name="テキスト ボックス 814"/>
        <xdr:cNvSpPr txBox="1"/>
      </xdr:nvSpPr>
      <xdr:spPr>
        <a:xfrm>
          <a:off x="20277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87871</xdr:rowOff>
    </xdr:from>
    <xdr:to>
      <xdr:col>102</xdr:col>
      <xdr:colOff>165100</xdr:colOff>
      <xdr:row>59</xdr:row>
      <xdr:rowOff>18021</xdr:rowOff>
    </xdr:to>
    <xdr:sp macro="" textlink="">
      <xdr:nvSpPr>
        <xdr:cNvPr id="816" name="楕円 815"/>
        <xdr:cNvSpPr/>
      </xdr:nvSpPr>
      <xdr:spPr>
        <a:xfrm>
          <a:off x="19494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9148</xdr:rowOff>
    </xdr:from>
    <xdr:ext cx="313932" cy="259045"/>
    <xdr:sp macro="" textlink="">
      <xdr:nvSpPr>
        <xdr:cNvPr id="817" name="テキスト ボックス 816"/>
        <xdr:cNvSpPr txBox="1"/>
      </xdr:nvSpPr>
      <xdr:spPr>
        <a:xfrm>
          <a:off x="19388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88054</xdr:rowOff>
    </xdr:from>
    <xdr:to>
      <xdr:col>98</xdr:col>
      <xdr:colOff>38100</xdr:colOff>
      <xdr:row>59</xdr:row>
      <xdr:rowOff>18204</xdr:rowOff>
    </xdr:to>
    <xdr:sp macro="" textlink="">
      <xdr:nvSpPr>
        <xdr:cNvPr id="818" name="楕円 817"/>
        <xdr:cNvSpPr/>
      </xdr:nvSpPr>
      <xdr:spPr>
        <a:xfrm>
          <a:off x="18605500" y="100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9331</xdr:rowOff>
    </xdr:from>
    <xdr:ext cx="313932" cy="259045"/>
    <xdr:sp macro="" textlink="">
      <xdr:nvSpPr>
        <xdr:cNvPr id="819" name="テキスト ボックス 818"/>
        <xdr:cNvSpPr txBox="1"/>
      </xdr:nvSpPr>
      <xdr:spPr>
        <a:xfrm>
          <a:off x="18499333" y="1012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108242</xdr:rowOff>
    </xdr:from>
    <xdr:to>
      <xdr:col>116</xdr:col>
      <xdr:colOff>63500</xdr:colOff>
      <xdr:row>74</xdr:row>
      <xdr:rowOff>113512</xdr:rowOff>
    </xdr:to>
    <xdr:cxnSp macro="">
      <xdr:nvCxnSpPr>
        <xdr:cNvPr id="849" name="直線コネクタ 848"/>
        <xdr:cNvCxnSpPr/>
      </xdr:nvCxnSpPr>
      <xdr:spPr>
        <a:xfrm flipV="1">
          <a:off x="21323300" y="12795542"/>
          <a:ext cx="8382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102768</xdr:rowOff>
    </xdr:from>
    <xdr:to>
      <xdr:col>111</xdr:col>
      <xdr:colOff>177800</xdr:colOff>
      <xdr:row>74</xdr:row>
      <xdr:rowOff>113512</xdr:rowOff>
    </xdr:to>
    <xdr:cxnSp macro="">
      <xdr:nvCxnSpPr>
        <xdr:cNvPr id="852" name="直線コネクタ 851"/>
        <xdr:cNvCxnSpPr/>
      </xdr:nvCxnSpPr>
      <xdr:spPr>
        <a:xfrm>
          <a:off x="20434300" y="12618618"/>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102768</xdr:rowOff>
    </xdr:from>
    <xdr:to>
      <xdr:col>107</xdr:col>
      <xdr:colOff>50800</xdr:colOff>
      <xdr:row>74</xdr:row>
      <xdr:rowOff>43802</xdr:rowOff>
    </xdr:to>
    <xdr:cxnSp macro="">
      <xdr:nvCxnSpPr>
        <xdr:cNvPr id="855" name="直線コネクタ 854"/>
        <xdr:cNvCxnSpPr/>
      </xdr:nvCxnSpPr>
      <xdr:spPr>
        <a:xfrm flipV="1">
          <a:off x="19545300" y="12618618"/>
          <a:ext cx="889000" cy="1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43802</xdr:rowOff>
    </xdr:from>
    <xdr:to>
      <xdr:col>102</xdr:col>
      <xdr:colOff>114300</xdr:colOff>
      <xdr:row>74</xdr:row>
      <xdr:rowOff>167970</xdr:rowOff>
    </xdr:to>
    <xdr:cxnSp macro="">
      <xdr:nvCxnSpPr>
        <xdr:cNvPr id="858" name="直線コネクタ 857"/>
        <xdr:cNvCxnSpPr/>
      </xdr:nvCxnSpPr>
      <xdr:spPr>
        <a:xfrm flipV="1">
          <a:off x="18656300" y="12731102"/>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2" name="テキスト ボックス 861"/>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57442</xdr:rowOff>
    </xdr:from>
    <xdr:to>
      <xdr:col>116</xdr:col>
      <xdr:colOff>114300</xdr:colOff>
      <xdr:row>74</xdr:row>
      <xdr:rowOff>159042</xdr:rowOff>
    </xdr:to>
    <xdr:sp macro="" textlink="">
      <xdr:nvSpPr>
        <xdr:cNvPr id="868" name="楕円 867"/>
        <xdr:cNvSpPr/>
      </xdr:nvSpPr>
      <xdr:spPr>
        <a:xfrm>
          <a:off x="22110700" y="12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80319</xdr:rowOff>
    </xdr:from>
    <xdr:ext cx="534377" cy="259045"/>
    <xdr:sp macro="" textlink="">
      <xdr:nvSpPr>
        <xdr:cNvPr id="869" name="繰出金該当値テキスト"/>
        <xdr:cNvSpPr txBox="1"/>
      </xdr:nvSpPr>
      <xdr:spPr>
        <a:xfrm>
          <a:off x="22212300" y="125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62712</xdr:rowOff>
    </xdr:from>
    <xdr:to>
      <xdr:col>112</xdr:col>
      <xdr:colOff>38100</xdr:colOff>
      <xdr:row>74</xdr:row>
      <xdr:rowOff>164312</xdr:rowOff>
    </xdr:to>
    <xdr:sp macro="" textlink="">
      <xdr:nvSpPr>
        <xdr:cNvPr id="870" name="楕円 869"/>
        <xdr:cNvSpPr/>
      </xdr:nvSpPr>
      <xdr:spPr>
        <a:xfrm>
          <a:off x="21272500" y="12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9389</xdr:rowOff>
    </xdr:from>
    <xdr:ext cx="534377" cy="259045"/>
    <xdr:sp macro="" textlink="">
      <xdr:nvSpPr>
        <xdr:cNvPr id="871" name="テキスト ボックス 870"/>
        <xdr:cNvSpPr txBox="1"/>
      </xdr:nvSpPr>
      <xdr:spPr>
        <a:xfrm>
          <a:off x="21056111" y="125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51968</xdr:rowOff>
    </xdr:from>
    <xdr:to>
      <xdr:col>107</xdr:col>
      <xdr:colOff>101600</xdr:colOff>
      <xdr:row>73</xdr:row>
      <xdr:rowOff>153568</xdr:rowOff>
    </xdr:to>
    <xdr:sp macro="" textlink="">
      <xdr:nvSpPr>
        <xdr:cNvPr id="872" name="楕円 871"/>
        <xdr:cNvSpPr/>
      </xdr:nvSpPr>
      <xdr:spPr>
        <a:xfrm>
          <a:off x="20383500" y="125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170095</xdr:rowOff>
    </xdr:from>
    <xdr:ext cx="599010" cy="259045"/>
    <xdr:sp macro="" textlink="">
      <xdr:nvSpPr>
        <xdr:cNvPr id="873" name="テキスト ボックス 872"/>
        <xdr:cNvSpPr txBox="1"/>
      </xdr:nvSpPr>
      <xdr:spPr>
        <a:xfrm>
          <a:off x="20134795" y="123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164452</xdr:rowOff>
    </xdr:from>
    <xdr:to>
      <xdr:col>102</xdr:col>
      <xdr:colOff>165100</xdr:colOff>
      <xdr:row>74</xdr:row>
      <xdr:rowOff>94602</xdr:rowOff>
    </xdr:to>
    <xdr:sp macro="" textlink="">
      <xdr:nvSpPr>
        <xdr:cNvPr id="874" name="楕円 873"/>
        <xdr:cNvSpPr/>
      </xdr:nvSpPr>
      <xdr:spPr>
        <a:xfrm>
          <a:off x="19494500" y="126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111129</xdr:rowOff>
    </xdr:from>
    <xdr:ext cx="534377" cy="259045"/>
    <xdr:sp macro="" textlink="">
      <xdr:nvSpPr>
        <xdr:cNvPr id="875" name="テキスト ボックス 874"/>
        <xdr:cNvSpPr txBox="1"/>
      </xdr:nvSpPr>
      <xdr:spPr>
        <a:xfrm>
          <a:off x="19278111" y="124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117170</xdr:rowOff>
    </xdr:from>
    <xdr:to>
      <xdr:col>98</xdr:col>
      <xdr:colOff>38100</xdr:colOff>
      <xdr:row>75</xdr:row>
      <xdr:rowOff>47320</xdr:rowOff>
    </xdr:to>
    <xdr:sp macro="" textlink="">
      <xdr:nvSpPr>
        <xdr:cNvPr id="876" name="楕円 875"/>
        <xdr:cNvSpPr/>
      </xdr:nvSpPr>
      <xdr:spPr>
        <a:xfrm>
          <a:off x="18605500" y="128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63847</xdr:rowOff>
    </xdr:from>
    <xdr:ext cx="534377" cy="259045"/>
    <xdr:sp macro="" textlink="">
      <xdr:nvSpPr>
        <xdr:cNvPr id="877" name="テキスト ボックス 876"/>
        <xdr:cNvSpPr txBox="1"/>
      </xdr:nvSpPr>
      <xdr:spPr>
        <a:xfrm>
          <a:off x="18389111" y="125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大きな特徴としては平成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並びに豪雨災の影響により、災害復旧事業費、扶助費において類似団体平均を大きく上回る数値となっていることである。物件費については昨年度にまで実施された熊本地震被災家屋解体関連経費（</a:t>
          </a:r>
          <a:r>
            <a:rPr lang="en-US" altLang="ja-JP" sz="1100">
              <a:solidFill>
                <a:schemeClr val="dk1"/>
              </a:solidFill>
              <a:effectLst/>
              <a:latin typeface="+mn-lt"/>
              <a:ea typeface="+mn-ea"/>
              <a:cs typeface="+mn-cs"/>
            </a:rPr>
            <a:t>848,842</a:t>
          </a:r>
          <a:r>
            <a:rPr lang="ja-JP" altLang="ja-JP" sz="1100">
              <a:solidFill>
                <a:schemeClr val="dk1"/>
              </a:solidFill>
              <a:effectLst/>
              <a:latin typeface="+mn-lt"/>
              <a:ea typeface="+mn-ea"/>
              <a:cs typeface="+mn-cs"/>
            </a:rPr>
            <a:t>千円）が皆減したことにより類似団体平均とほぼ同水準となっている。また、普通建設事業費において類似団体平均を上回っている理由</a:t>
          </a:r>
          <a:r>
            <a:rPr lang="ja-JP" altLang="en-US" sz="1100">
              <a:solidFill>
                <a:schemeClr val="dk1"/>
              </a:solidFill>
              <a:effectLst/>
              <a:latin typeface="+mn-lt"/>
              <a:ea typeface="+mn-ea"/>
              <a:cs typeface="+mn-cs"/>
            </a:rPr>
            <a:t>についても平成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年度災害の影響が大きく、</a:t>
          </a:r>
          <a:r>
            <a:rPr lang="ja-JP" altLang="ja-JP" sz="1100">
              <a:solidFill>
                <a:schemeClr val="dk1"/>
              </a:solidFill>
              <a:effectLst/>
              <a:latin typeface="+mn-lt"/>
              <a:ea typeface="+mn-ea"/>
              <a:cs typeface="+mn-cs"/>
            </a:rPr>
            <a:t>社会資本整備総合交付金事業等を活用し計画的に</a:t>
          </a:r>
          <a:r>
            <a:rPr lang="ja-JP" altLang="en-US" sz="1100">
              <a:solidFill>
                <a:schemeClr val="dk1"/>
              </a:solidFill>
              <a:effectLst/>
              <a:latin typeface="+mn-lt"/>
              <a:ea typeface="+mn-ea"/>
              <a:cs typeface="+mn-cs"/>
            </a:rPr>
            <a:t>整備に</a:t>
          </a:r>
          <a:r>
            <a:rPr lang="ja-JP" altLang="ja-JP" sz="1100">
              <a:solidFill>
                <a:schemeClr val="dk1"/>
              </a:solidFill>
              <a:effectLst/>
              <a:latin typeface="+mn-lt"/>
              <a:ea typeface="+mn-ea"/>
              <a:cs typeface="+mn-cs"/>
            </a:rPr>
            <a:t>取り組んでいること</a:t>
          </a:r>
          <a:r>
            <a:rPr lang="ja-JP" altLang="en-US" sz="1100">
              <a:solidFill>
                <a:schemeClr val="dk1"/>
              </a:solidFill>
              <a:effectLst/>
              <a:latin typeface="+mn-lt"/>
              <a:ea typeface="+mn-ea"/>
              <a:cs typeface="+mn-cs"/>
            </a:rPr>
            <a:t>とともに災害公営住宅建設事業を実施したことが</a:t>
          </a:r>
          <a:r>
            <a:rPr lang="ja-JP" altLang="ja-JP" sz="1100">
              <a:solidFill>
                <a:schemeClr val="dk1"/>
              </a:solidFill>
              <a:effectLst/>
              <a:latin typeface="+mn-lt"/>
              <a:ea typeface="+mn-ea"/>
              <a:cs typeface="+mn-cs"/>
            </a:rPr>
            <a:t>影響している。積立金が平成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より逓増しているのは交付税の合併算定替の縮減に合わせ、合併特例債を活用し基金の造成を行っていることが大きな要因である。公債費については、今後も復旧復興関連事業等において活用の必要があるため、類似団体平均を上回る状況が続くものと考えられるが、交付税措置率の高いものを活用する、発行額の抑制を行う等、健全な財政運営を行うことに念頭に置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10,111
10,051
144.00
9,685,973
9,049,731
399,009
4,200,697
7,844,323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120922</xdr:rowOff>
    </xdr:from>
    <xdr:to>
      <xdr:col>24</xdr:col>
      <xdr:colOff>63500</xdr:colOff>
      <xdr:row>36</xdr:row>
      <xdr:rowOff>4009</xdr:rowOff>
    </xdr:to>
    <xdr:cxnSp macro="">
      <xdr:nvCxnSpPr>
        <xdr:cNvPr id="63" name="直線コネクタ 62"/>
        <xdr:cNvCxnSpPr/>
      </xdr:nvCxnSpPr>
      <xdr:spPr>
        <a:xfrm flipV="1">
          <a:off x="3797300" y="6121672"/>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744</xdr:rowOff>
    </xdr:from>
    <xdr:to>
      <xdr:col>19</xdr:col>
      <xdr:colOff>177800</xdr:colOff>
      <xdr:row>36</xdr:row>
      <xdr:rowOff>4009</xdr:rowOff>
    </xdr:to>
    <xdr:cxnSp macro="">
      <xdr:nvCxnSpPr>
        <xdr:cNvPr id="66" name="直線コネクタ 65"/>
        <xdr:cNvCxnSpPr/>
      </xdr:nvCxnSpPr>
      <xdr:spPr>
        <a:xfrm>
          <a:off x="2908300" y="617294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72753</xdr:rowOff>
    </xdr:from>
    <xdr:to>
      <xdr:col>15</xdr:col>
      <xdr:colOff>50800</xdr:colOff>
      <xdr:row>36</xdr:row>
      <xdr:rowOff>744</xdr:rowOff>
    </xdr:to>
    <xdr:cxnSp macro="">
      <xdr:nvCxnSpPr>
        <xdr:cNvPr id="69" name="直線コネクタ 68"/>
        <xdr:cNvCxnSpPr/>
      </xdr:nvCxnSpPr>
      <xdr:spPr>
        <a:xfrm>
          <a:off x="2019300" y="607350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72753</xdr:rowOff>
    </xdr:from>
    <xdr:to>
      <xdr:col>10</xdr:col>
      <xdr:colOff>114300</xdr:colOff>
      <xdr:row>36</xdr:row>
      <xdr:rowOff>19195</xdr:rowOff>
    </xdr:to>
    <xdr:cxnSp macro="">
      <xdr:nvCxnSpPr>
        <xdr:cNvPr id="72" name="直線コネクタ 71"/>
        <xdr:cNvCxnSpPr/>
      </xdr:nvCxnSpPr>
      <xdr:spPr>
        <a:xfrm flipV="1">
          <a:off x="1130300" y="6073503"/>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70122</xdr:rowOff>
    </xdr:from>
    <xdr:to>
      <xdr:col>24</xdr:col>
      <xdr:colOff>114300</xdr:colOff>
      <xdr:row>36</xdr:row>
      <xdr:rowOff>272</xdr:rowOff>
    </xdr:to>
    <xdr:sp macro="" textlink="">
      <xdr:nvSpPr>
        <xdr:cNvPr id="82" name="楕円 81"/>
        <xdr:cNvSpPr/>
      </xdr:nvSpPr>
      <xdr:spPr>
        <a:xfrm>
          <a:off x="4584700" y="60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92999</xdr:rowOff>
    </xdr:from>
    <xdr:ext cx="469744" cy="259045"/>
    <xdr:sp macro="" textlink="">
      <xdr:nvSpPr>
        <xdr:cNvPr id="83" name="議会費該当値テキスト"/>
        <xdr:cNvSpPr txBox="1"/>
      </xdr:nvSpPr>
      <xdr:spPr>
        <a:xfrm>
          <a:off x="4686300" y="59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124659</xdr:rowOff>
    </xdr:from>
    <xdr:to>
      <xdr:col>20</xdr:col>
      <xdr:colOff>38100</xdr:colOff>
      <xdr:row>36</xdr:row>
      <xdr:rowOff>54809</xdr:rowOff>
    </xdr:to>
    <xdr:sp macro="" textlink="">
      <xdr:nvSpPr>
        <xdr:cNvPr id="84" name="楕円 83"/>
        <xdr:cNvSpPr/>
      </xdr:nvSpPr>
      <xdr:spPr>
        <a:xfrm>
          <a:off x="3746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71336</xdr:rowOff>
    </xdr:from>
    <xdr:ext cx="469744" cy="259045"/>
    <xdr:sp macro="" textlink="">
      <xdr:nvSpPr>
        <xdr:cNvPr id="85" name="テキスト ボックス 84"/>
        <xdr:cNvSpPr txBox="1"/>
      </xdr:nvSpPr>
      <xdr:spPr>
        <a:xfrm>
          <a:off x="3562428" y="590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121394</xdr:rowOff>
    </xdr:from>
    <xdr:to>
      <xdr:col>15</xdr:col>
      <xdr:colOff>101600</xdr:colOff>
      <xdr:row>36</xdr:row>
      <xdr:rowOff>51544</xdr:rowOff>
    </xdr:to>
    <xdr:sp macro="" textlink="">
      <xdr:nvSpPr>
        <xdr:cNvPr id="86" name="楕円 85"/>
        <xdr:cNvSpPr/>
      </xdr:nvSpPr>
      <xdr:spPr>
        <a:xfrm>
          <a:off x="2857500" y="61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68071</xdr:rowOff>
    </xdr:from>
    <xdr:ext cx="469744" cy="259045"/>
    <xdr:sp macro="" textlink="">
      <xdr:nvSpPr>
        <xdr:cNvPr id="87" name="テキスト ボックス 86"/>
        <xdr:cNvSpPr txBox="1"/>
      </xdr:nvSpPr>
      <xdr:spPr>
        <a:xfrm>
          <a:off x="2673428" y="589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21953</xdr:rowOff>
    </xdr:from>
    <xdr:to>
      <xdr:col>10</xdr:col>
      <xdr:colOff>165100</xdr:colOff>
      <xdr:row>35</xdr:row>
      <xdr:rowOff>123553</xdr:rowOff>
    </xdr:to>
    <xdr:sp macro="" textlink="">
      <xdr:nvSpPr>
        <xdr:cNvPr id="88" name="楕円 87"/>
        <xdr:cNvSpPr/>
      </xdr:nvSpPr>
      <xdr:spPr>
        <a:xfrm>
          <a:off x="19685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140080</xdr:rowOff>
    </xdr:from>
    <xdr:ext cx="469744" cy="259045"/>
    <xdr:sp macro="" textlink="">
      <xdr:nvSpPr>
        <xdr:cNvPr id="89" name="テキスト ボックス 88"/>
        <xdr:cNvSpPr txBox="1"/>
      </xdr:nvSpPr>
      <xdr:spPr>
        <a:xfrm>
          <a:off x="1784428" y="5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139845</xdr:rowOff>
    </xdr:from>
    <xdr:to>
      <xdr:col>6</xdr:col>
      <xdr:colOff>38100</xdr:colOff>
      <xdr:row>36</xdr:row>
      <xdr:rowOff>69995</xdr:rowOff>
    </xdr:to>
    <xdr:sp macro="" textlink="">
      <xdr:nvSpPr>
        <xdr:cNvPr id="90" name="楕円 89"/>
        <xdr:cNvSpPr/>
      </xdr:nvSpPr>
      <xdr:spPr>
        <a:xfrm>
          <a:off x="1079500" y="61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86522</xdr:rowOff>
    </xdr:from>
    <xdr:ext cx="469744" cy="259045"/>
    <xdr:sp macro="" textlink="">
      <xdr:nvSpPr>
        <xdr:cNvPr id="91" name="テキスト ボックス 90"/>
        <xdr:cNvSpPr txBox="1"/>
      </xdr:nvSpPr>
      <xdr:spPr>
        <a:xfrm>
          <a:off x="895428" y="591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139098</xdr:rowOff>
    </xdr:from>
    <xdr:to>
      <xdr:col>24</xdr:col>
      <xdr:colOff>63500</xdr:colOff>
      <xdr:row>56</xdr:row>
      <xdr:rowOff>140916</xdr:rowOff>
    </xdr:to>
    <xdr:cxnSp macro="">
      <xdr:nvCxnSpPr>
        <xdr:cNvPr id="118" name="直線コネクタ 117"/>
        <xdr:cNvCxnSpPr/>
      </xdr:nvCxnSpPr>
      <xdr:spPr>
        <a:xfrm flipV="1">
          <a:off x="3797300" y="9740298"/>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140916</xdr:rowOff>
    </xdr:from>
    <xdr:to>
      <xdr:col>19</xdr:col>
      <xdr:colOff>177800</xdr:colOff>
      <xdr:row>57</xdr:row>
      <xdr:rowOff>51488</xdr:rowOff>
    </xdr:to>
    <xdr:cxnSp macro="">
      <xdr:nvCxnSpPr>
        <xdr:cNvPr id="121" name="直線コネクタ 120"/>
        <xdr:cNvCxnSpPr/>
      </xdr:nvCxnSpPr>
      <xdr:spPr>
        <a:xfrm flipV="1">
          <a:off x="2908300" y="9742116"/>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51488</xdr:rowOff>
    </xdr:from>
    <xdr:to>
      <xdr:col>15</xdr:col>
      <xdr:colOff>50800</xdr:colOff>
      <xdr:row>57</xdr:row>
      <xdr:rowOff>84113</xdr:rowOff>
    </xdr:to>
    <xdr:cxnSp macro="">
      <xdr:nvCxnSpPr>
        <xdr:cNvPr id="124" name="直線コネクタ 123"/>
        <xdr:cNvCxnSpPr/>
      </xdr:nvCxnSpPr>
      <xdr:spPr>
        <a:xfrm flipV="1">
          <a:off x="2019300" y="9824138"/>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84113</xdr:rowOff>
    </xdr:from>
    <xdr:to>
      <xdr:col>10</xdr:col>
      <xdr:colOff>114300</xdr:colOff>
      <xdr:row>57</xdr:row>
      <xdr:rowOff>113598</xdr:rowOff>
    </xdr:to>
    <xdr:cxnSp macro="">
      <xdr:nvCxnSpPr>
        <xdr:cNvPr id="127" name="直線コネクタ 126"/>
        <xdr:cNvCxnSpPr/>
      </xdr:nvCxnSpPr>
      <xdr:spPr>
        <a:xfrm flipV="1">
          <a:off x="1130300" y="9856763"/>
          <a:ext cx="889000" cy="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88298</xdr:rowOff>
    </xdr:from>
    <xdr:to>
      <xdr:col>24</xdr:col>
      <xdr:colOff>114300</xdr:colOff>
      <xdr:row>57</xdr:row>
      <xdr:rowOff>18448</xdr:rowOff>
    </xdr:to>
    <xdr:sp macro="" textlink="">
      <xdr:nvSpPr>
        <xdr:cNvPr id="137" name="楕円 136"/>
        <xdr:cNvSpPr/>
      </xdr:nvSpPr>
      <xdr:spPr>
        <a:xfrm>
          <a:off x="4584700" y="96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111175</xdr:rowOff>
    </xdr:from>
    <xdr:ext cx="599010" cy="259045"/>
    <xdr:sp macro="" textlink="">
      <xdr:nvSpPr>
        <xdr:cNvPr id="138" name="総務費該当値テキスト"/>
        <xdr:cNvSpPr txBox="1"/>
      </xdr:nvSpPr>
      <xdr:spPr>
        <a:xfrm>
          <a:off x="4686300" y="954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90116</xdr:rowOff>
    </xdr:from>
    <xdr:to>
      <xdr:col>20</xdr:col>
      <xdr:colOff>38100</xdr:colOff>
      <xdr:row>57</xdr:row>
      <xdr:rowOff>20266</xdr:rowOff>
    </xdr:to>
    <xdr:sp macro="" textlink="">
      <xdr:nvSpPr>
        <xdr:cNvPr id="139" name="楕円 138"/>
        <xdr:cNvSpPr/>
      </xdr:nvSpPr>
      <xdr:spPr>
        <a:xfrm>
          <a:off x="3746500" y="96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36793</xdr:rowOff>
    </xdr:from>
    <xdr:ext cx="599010" cy="259045"/>
    <xdr:sp macro="" textlink="">
      <xdr:nvSpPr>
        <xdr:cNvPr id="140" name="テキスト ボックス 139"/>
        <xdr:cNvSpPr txBox="1"/>
      </xdr:nvSpPr>
      <xdr:spPr>
        <a:xfrm>
          <a:off x="3497795" y="946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688</xdr:rowOff>
    </xdr:from>
    <xdr:to>
      <xdr:col>15</xdr:col>
      <xdr:colOff>101600</xdr:colOff>
      <xdr:row>57</xdr:row>
      <xdr:rowOff>102288</xdr:rowOff>
    </xdr:to>
    <xdr:sp macro="" textlink="">
      <xdr:nvSpPr>
        <xdr:cNvPr id="141" name="楕円 140"/>
        <xdr:cNvSpPr/>
      </xdr:nvSpPr>
      <xdr:spPr>
        <a:xfrm>
          <a:off x="2857500" y="977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118815</xdr:rowOff>
    </xdr:from>
    <xdr:ext cx="599010" cy="259045"/>
    <xdr:sp macro="" textlink="">
      <xdr:nvSpPr>
        <xdr:cNvPr id="142" name="テキスト ボックス 141"/>
        <xdr:cNvSpPr txBox="1"/>
      </xdr:nvSpPr>
      <xdr:spPr>
        <a:xfrm>
          <a:off x="2608795" y="954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33313</xdr:rowOff>
    </xdr:from>
    <xdr:to>
      <xdr:col>10</xdr:col>
      <xdr:colOff>165100</xdr:colOff>
      <xdr:row>57</xdr:row>
      <xdr:rowOff>134913</xdr:rowOff>
    </xdr:to>
    <xdr:sp macro="" textlink="">
      <xdr:nvSpPr>
        <xdr:cNvPr id="143" name="楕円 142"/>
        <xdr:cNvSpPr/>
      </xdr:nvSpPr>
      <xdr:spPr>
        <a:xfrm>
          <a:off x="1968500" y="98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126040</xdr:rowOff>
    </xdr:from>
    <xdr:ext cx="534377" cy="259045"/>
    <xdr:sp macro="" textlink="">
      <xdr:nvSpPr>
        <xdr:cNvPr id="144" name="テキスト ボックス 143"/>
        <xdr:cNvSpPr txBox="1"/>
      </xdr:nvSpPr>
      <xdr:spPr>
        <a:xfrm>
          <a:off x="1752111" y="98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62798</xdr:rowOff>
    </xdr:from>
    <xdr:to>
      <xdr:col>6</xdr:col>
      <xdr:colOff>38100</xdr:colOff>
      <xdr:row>57</xdr:row>
      <xdr:rowOff>164398</xdr:rowOff>
    </xdr:to>
    <xdr:sp macro="" textlink="">
      <xdr:nvSpPr>
        <xdr:cNvPr id="145" name="楕円 144"/>
        <xdr:cNvSpPr/>
      </xdr:nvSpPr>
      <xdr:spPr>
        <a:xfrm>
          <a:off x="10795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155525</xdr:rowOff>
    </xdr:from>
    <xdr:ext cx="534377" cy="259045"/>
    <xdr:sp macro="" textlink="">
      <xdr:nvSpPr>
        <xdr:cNvPr id="146" name="テキスト ボックス 145"/>
        <xdr:cNvSpPr txBox="1"/>
      </xdr:nvSpPr>
      <xdr:spPr>
        <a:xfrm>
          <a:off x="863111"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5238</xdr:rowOff>
    </xdr:from>
    <xdr:to>
      <xdr:col>24</xdr:col>
      <xdr:colOff>63500</xdr:colOff>
      <xdr:row>75</xdr:row>
      <xdr:rowOff>19154</xdr:rowOff>
    </xdr:to>
    <xdr:cxnSp macro="">
      <xdr:nvCxnSpPr>
        <xdr:cNvPr id="172" name="直線コネクタ 171"/>
        <xdr:cNvCxnSpPr/>
      </xdr:nvCxnSpPr>
      <xdr:spPr>
        <a:xfrm>
          <a:off x="3797300" y="12863988"/>
          <a:ext cx="8382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5238</xdr:rowOff>
    </xdr:from>
    <xdr:to>
      <xdr:col>19</xdr:col>
      <xdr:colOff>177800</xdr:colOff>
      <xdr:row>75</xdr:row>
      <xdr:rowOff>8718</xdr:rowOff>
    </xdr:to>
    <xdr:cxnSp macro="">
      <xdr:nvCxnSpPr>
        <xdr:cNvPr id="175" name="直線コネクタ 174"/>
        <xdr:cNvCxnSpPr/>
      </xdr:nvCxnSpPr>
      <xdr:spPr>
        <a:xfrm flipV="1">
          <a:off x="2908300" y="12863988"/>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8718</xdr:rowOff>
    </xdr:from>
    <xdr:to>
      <xdr:col>15</xdr:col>
      <xdr:colOff>50800</xdr:colOff>
      <xdr:row>75</xdr:row>
      <xdr:rowOff>117046</xdr:rowOff>
    </xdr:to>
    <xdr:cxnSp macro="">
      <xdr:nvCxnSpPr>
        <xdr:cNvPr id="178" name="直線コネクタ 177"/>
        <xdr:cNvCxnSpPr/>
      </xdr:nvCxnSpPr>
      <xdr:spPr>
        <a:xfrm flipV="1">
          <a:off x="2019300" y="12867468"/>
          <a:ext cx="8890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117046</xdr:rowOff>
    </xdr:from>
    <xdr:to>
      <xdr:col>10</xdr:col>
      <xdr:colOff>114300</xdr:colOff>
      <xdr:row>75</xdr:row>
      <xdr:rowOff>140037</xdr:rowOff>
    </xdr:to>
    <xdr:cxnSp macro="">
      <xdr:nvCxnSpPr>
        <xdr:cNvPr id="181" name="直線コネクタ 180"/>
        <xdr:cNvCxnSpPr/>
      </xdr:nvCxnSpPr>
      <xdr:spPr>
        <a:xfrm flipV="1">
          <a:off x="1130300" y="12975796"/>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11160</xdr:rowOff>
    </xdr:from>
    <xdr:ext cx="599010" cy="259045"/>
    <xdr:sp macro="" textlink="">
      <xdr:nvSpPr>
        <xdr:cNvPr id="185" name="テキスト ボックス 184"/>
        <xdr:cNvSpPr txBox="1"/>
      </xdr:nvSpPr>
      <xdr:spPr>
        <a:xfrm>
          <a:off x="830795"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139804</xdr:rowOff>
    </xdr:from>
    <xdr:to>
      <xdr:col>24</xdr:col>
      <xdr:colOff>114300</xdr:colOff>
      <xdr:row>75</xdr:row>
      <xdr:rowOff>69954</xdr:rowOff>
    </xdr:to>
    <xdr:sp macro="" textlink="">
      <xdr:nvSpPr>
        <xdr:cNvPr id="191" name="楕円 190"/>
        <xdr:cNvSpPr/>
      </xdr:nvSpPr>
      <xdr:spPr>
        <a:xfrm>
          <a:off x="4584700" y="128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162681</xdr:rowOff>
    </xdr:from>
    <xdr:ext cx="599010" cy="259045"/>
    <xdr:sp macro="" textlink="">
      <xdr:nvSpPr>
        <xdr:cNvPr id="192" name="民生費該当値テキスト"/>
        <xdr:cNvSpPr txBox="1"/>
      </xdr:nvSpPr>
      <xdr:spPr>
        <a:xfrm>
          <a:off x="4686300" y="1267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125888</xdr:rowOff>
    </xdr:from>
    <xdr:to>
      <xdr:col>20</xdr:col>
      <xdr:colOff>38100</xdr:colOff>
      <xdr:row>75</xdr:row>
      <xdr:rowOff>56038</xdr:rowOff>
    </xdr:to>
    <xdr:sp macro="" textlink="">
      <xdr:nvSpPr>
        <xdr:cNvPr id="193" name="楕円 192"/>
        <xdr:cNvSpPr/>
      </xdr:nvSpPr>
      <xdr:spPr>
        <a:xfrm>
          <a:off x="3746500" y="128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72565</xdr:rowOff>
    </xdr:from>
    <xdr:ext cx="599010" cy="259045"/>
    <xdr:sp macro="" textlink="">
      <xdr:nvSpPr>
        <xdr:cNvPr id="194" name="テキスト ボックス 193"/>
        <xdr:cNvSpPr txBox="1"/>
      </xdr:nvSpPr>
      <xdr:spPr>
        <a:xfrm>
          <a:off x="3497795" y="125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129368</xdr:rowOff>
    </xdr:from>
    <xdr:to>
      <xdr:col>15</xdr:col>
      <xdr:colOff>101600</xdr:colOff>
      <xdr:row>75</xdr:row>
      <xdr:rowOff>59518</xdr:rowOff>
    </xdr:to>
    <xdr:sp macro="" textlink="">
      <xdr:nvSpPr>
        <xdr:cNvPr id="195" name="楕円 194"/>
        <xdr:cNvSpPr/>
      </xdr:nvSpPr>
      <xdr:spPr>
        <a:xfrm>
          <a:off x="2857500" y="12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76045</xdr:rowOff>
    </xdr:from>
    <xdr:ext cx="599010" cy="259045"/>
    <xdr:sp macro="" textlink="">
      <xdr:nvSpPr>
        <xdr:cNvPr id="196" name="テキスト ボックス 195"/>
        <xdr:cNvSpPr txBox="1"/>
      </xdr:nvSpPr>
      <xdr:spPr>
        <a:xfrm>
          <a:off x="2608795" y="1259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66246</xdr:rowOff>
    </xdr:from>
    <xdr:to>
      <xdr:col>10</xdr:col>
      <xdr:colOff>165100</xdr:colOff>
      <xdr:row>75</xdr:row>
      <xdr:rowOff>167846</xdr:rowOff>
    </xdr:to>
    <xdr:sp macro="" textlink="">
      <xdr:nvSpPr>
        <xdr:cNvPr id="197" name="楕円 196"/>
        <xdr:cNvSpPr/>
      </xdr:nvSpPr>
      <xdr:spPr>
        <a:xfrm>
          <a:off x="1968500" y="129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12923</xdr:rowOff>
    </xdr:from>
    <xdr:ext cx="599010" cy="259045"/>
    <xdr:sp macro="" textlink="">
      <xdr:nvSpPr>
        <xdr:cNvPr id="198" name="テキスト ボックス 197"/>
        <xdr:cNvSpPr txBox="1"/>
      </xdr:nvSpPr>
      <xdr:spPr>
        <a:xfrm>
          <a:off x="1719795" y="1270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89237</xdr:rowOff>
    </xdr:from>
    <xdr:to>
      <xdr:col>6</xdr:col>
      <xdr:colOff>38100</xdr:colOff>
      <xdr:row>76</xdr:row>
      <xdr:rowOff>19388</xdr:rowOff>
    </xdr:to>
    <xdr:sp macro="" textlink="">
      <xdr:nvSpPr>
        <xdr:cNvPr id="199" name="楕円 198"/>
        <xdr:cNvSpPr/>
      </xdr:nvSpPr>
      <xdr:spPr>
        <a:xfrm>
          <a:off x="1079500" y="12947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35914</xdr:rowOff>
    </xdr:from>
    <xdr:ext cx="599010" cy="259045"/>
    <xdr:sp macro="" textlink="">
      <xdr:nvSpPr>
        <xdr:cNvPr id="200" name="テキスト ボックス 199"/>
        <xdr:cNvSpPr txBox="1"/>
      </xdr:nvSpPr>
      <xdr:spPr>
        <a:xfrm>
          <a:off x="830795" y="1272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1169</xdr:rowOff>
    </xdr:from>
    <xdr:to>
      <xdr:col>24</xdr:col>
      <xdr:colOff>62865</xdr:colOff>
      <xdr:row>98</xdr:row>
      <xdr:rowOff>47682</xdr:rowOff>
    </xdr:to>
    <xdr:cxnSp macro="">
      <xdr:nvCxnSpPr>
        <xdr:cNvPr id="226" name="直線コネクタ 225"/>
        <xdr:cNvCxnSpPr/>
      </xdr:nvCxnSpPr>
      <xdr:spPr>
        <a:xfrm flipV="1">
          <a:off x="4633595" y="15774569"/>
          <a:ext cx="1270" cy="107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51509</xdr:rowOff>
    </xdr:from>
    <xdr:ext cx="534377" cy="259045"/>
    <xdr:sp macro="" textlink="">
      <xdr:nvSpPr>
        <xdr:cNvPr id="227" name="衛生費最小値テキスト"/>
        <xdr:cNvSpPr txBox="1"/>
      </xdr:nvSpPr>
      <xdr:spPr>
        <a:xfrm>
          <a:off x="4686300" y="168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47682</xdr:rowOff>
    </xdr:from>
    <xdr:to>
      <xdr:col>24</xdr:col>
      <xdr:colOff>152400</xdr:colOff>
      <xdr:row>98</xdr:row>
      <xdr:rowOff>47682</xdr:rowOff>
    </xdr:to>
    <xdr:cxnSp macro="">
      <xdr:nvCxnSpPr>
        <xdr:cNvPr id="228" name="直線コネクタ 227"/>
        <xdr:cNvCxnSpPr/>
      </xdr:nvCxnSpPr>
      <xdr:spPr>
        <a:xfrm>
          <a:off x="4546600" y="1684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119296</xdr:rowOff>
    </xdr:from>
    <xdr:ext cx="599010" cy="259045"/>
    <xdr:sp macro="" textlink="">
      <xdr:nvSpPr>
        <xdr:cNvPr id="229" name="衛生費最大値テキスト"/>
        <xdr:cNvSpPr txBox="1"/>
      </xdr:nvSpPr>
      <xdr:spPr>
        <a:xfrm>
          <a:off x="4686300" y="1554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1169</xdr:rowOff>
    </xdr:from>
    <xdr:to>
      <xdr:col>24</xdr:col>
      <xdr:colOff>152400</xdr:colOff>
      <xdr:row>92</xdr:row>
      <xdr:rowOff>1169</xdr:rowOff>
    </xdr:to>
    <xdr:cxnSp macro="">
      <xdr:nvCxnSpPr>
        <xdr:cNvPr id="230" name="直線コネクタ 229"/>
        <xdr:cNvCxnSpPr/>
      </xdr:nvCxnSpPr>
      <xdr:spPr>
        <a:xfrm>
          <a:off x="4546600" y="1577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32193</xdr:rowOff>
    </xdr:from>
    <xdr:to>
      <xdr:col>24</xdr:col>
      <xdr:colOff>63500</xdr:colOff>
      <xdr:row>96</xdr:row>
      <xdr:rowOff>25422</xdr:rowOff>
    </xdr:to>
    <xdr:cxnSp macro="">
      <xdr:nvCxnSpPr>
        <xdr:cNvPr id="231" name="直線コネクタ 230"/>
        <xdr:cNvCxnSpPr/>
      </xdr:nvCxnSpPr>
      <xdr:spPr>
        <a:xfrm>
          <a:off x="3797300" y="15634143"/>
          <a:ext cx="838200" cy="85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31241</xdr:rowOff>
    </xdr:from>
    <xdr:ext cx="534377" cy="259045"/>
    <xdr:sp macro="" textlink="">
      <xdr:nvSpPr>
        <xdr:cNvPr id="232" name="衛生費平均値テキスト"/>
        <xdr:cNvSpPr txBox="1"/>
      </xdr:nvSpPr>
      <xdr:spPr>
        <a:xfrm>
          <a:off x="4686300" y="16490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52814</xdr:rowOff>
    </xdr:from>
    <xdr:to>
      <xdr:col>24</xdr:col>
      <xdr:colOff>114300</xdr:colOff>
      <xdr:row>96</xdr:row>
      <xdr:rowOff>154414</xdr:rowOff>
    </xdr:to>
    <xdr:sp macro="" textlink="">
      <xdr:nvSpPr>
        <xdr:cNvPr id="233" name="フローチャート: 判断 232"/>
        <xdr:cNvSpPr/>
      </xdr:nvSpPr>
      <xdr:spPr>
        <a:xfrm>
          <a:off x="4584700" y="165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32193</xdr:rowOff>
    </xdr:from>
    <xdr:to>
      <xdr:col>19</xdr:col>
      <xdr:colOff>177800</xdr:colOff>
      <xdr:row>92</xdr:row>
      <xdr:rowOff>57643</xdr:rowOff>
    </xdr:to>
    <xdr:cxnSp macro="">
      <xdr:nvCxnSpPr>
        <xdr:cNvPr id="234" name="直線コネクタ 233"/>
        <xdr:cNvCxnSpPr/>
      </xdr:nvCxnSpPr>
      <xdr:spPr>
        <a:xfrm flipV="1">
          <a:off x="2908300" y="15634143"/>
          <a:ext cx="889000" cy="1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54893</xdr:rowOff>
    </xdr:from>
    <xdr:to>
      <xdr:col>20</xdr:col>
      <xdr:colOff>38100</xdr:colOff>
      <xdr:row>96</xdr:row>
      <xdr:rowOff>156493</xdr:rowOff>
    </xdr:to>
    <xdr:sp macro="" textlink="">
      <xdr:nvSpPr>
        <xdr:cNvPr id="235" name="フローチャート: 判断 234"/>
        <xdr:cNvSpPr/>
      </xdr:nvSpPr>
      <xdr:spPr>
        <a:xfrm>
          <a:off x="37465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147620</xdr:rowOff>
    </xdr:from>
    <xdr:ext cx="534377" cy="259045"/>
    <xdr:sp macro="" textlink="">
      <xdr:nvSpPr>
        <xdr:cNvPr id="236" name="テキスト ボックス 235"/>
        <xdr:cNvSpPr txBox="1"/>
      </xdr:nvSpPr>
      <xdr:spPr>
        <a:xfrm>
          <a:off x="3530111" y="166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57643</xdr:rowOff>
    </xdr:from>
    <xdr:to>
      <xdr:col>15</xdr:col>
      <xdr:colOff>50800</xdr:colOff>
      <xdr:row>96</xdr:row>
      <xdr:rowOff>10770</xdr:rowOff>
    </xdr:to>
    <xdr:cxnSp macro="">
      <xdr:nvCxnSpPr>
        <xdr:cNvPr id="237" name="直線コネクタ 236"/>
        <xdr:cNvCxnSpPr/>
      </xdr:nvCxnSpPr>
      <xdr:spPr>
        <a:xfrm flipV="1">
          <a:off x="2019300" y="15831043"/>
          <a:ext cx="889000" cy="6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44639</xdr:rowOff>
    </xdr:from>
    <xdr:to>
      <xdr:col>15</xdr:col>
      <xdr:colOff>101600</xdr:colOff>
      <xdr:row>96</xdr:row>
      <xdr:rowOff>146239</xdr:rowOff>
    </xdr:to>
    <xdr:sp macro="" textlink="">
      <xdr:nvSpPr>
        <xdr:cNvPr id="238" name="フローチャート: 判断 237"/>
        <xdr:cNvSpPr/>
      </xdr:nvSpPr>
      <xdr:spPr>
        <a:xfrm>
          <a:off x="2857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137366</xdr:rowOff>
    </xdr:from>
    <xdr:ext cx="534377" cy="259045"/>
    <xdr:sp macro="" textlink="">
      <xdr:nvSpPr>
        <xdr:cNvPr id="239" name="テキスト ボックス 238"/>
        <xdr:cNvSpPr txBox="1"/>
      </xdr:nvSpPr>
      <xdr:spPr>
        <a:xfrm>
          <a:off x="2641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10770</xdr:rowOff>
    </xdr:from>
    <xdr:to>
      <xdr:col>10</xdr:col>
      <xdr:colOff>114300</xdr:colOff>
      <xdr:row>96</xdr:row>
      <xdr:rowOff>88472</xdr:rowOff>
    </xdr:to>
    <xdr:cxnSp macro="">
      <xdr:nvCxnSpPr>
        <xdr:cNvPr id="240" name="直線コネクタ 239"/>
        <xdr:cNvCxnSpPr/>
      </xdr:nvCxnSpPr>
      <xdr:spPr>
        <a:xfrm flipV="1">
          <a:off x="1130300" y="16469970"/>
          <a:ext cx="889000" cy="7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65517</xdr:rowOff>
    </xdr:from>
    <xdr:to>
      <xdr:col>10</xdr:col>
      <xdr:colOff>165100</xdr:colOff>
      <xdr:row>96</xdr:row>
      <xdr:rowOff>167117</xdr:rowOff>
    </xdr:to>
    <xdr:sp macro="" textlink="">
      <xdr:nvSpPr>
        <xdr:cNvPr id="241" name="フローチャート: 判断 240"/>
        <xdr:cNvSpPr/>
      </xdr:nvSpPr>
      <xdr:spPr>
        <a:xfrm>
          <a:off x="1968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158244</xdr:rowOff>
    </xdr:from>
    <xdr:ext cx="534377" cy="259045"/>
    <xdr:sp macro="" textlink="">
      <xdr:nvSpPr>
        <xdr:cNvPr id="242" name="テキスト ボックス 241"/>
        <xdr:cNvSpPr txBox="1"/>
      </xdr:nvSpPr>
      <xdr:spPr>
        <a:xfrm>
          <a:off x="1752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159646</xdr:rowOff>
    </xdr:from>
    <xdr:to>
      <xdr:col>6</xdr:col>
      <xdr:colOff>38100</xdr:colOff>
      <xdr:row>96</xdr:row>
      <xdr:rowOff>89796</xdr:rowOff>
    </xdr:to>
    <xdr:sp macro="" textlink="">
      <xdr:nvSpPr>
        <xdr:cNvPr id="243" name="フローチャート: 判断 242"/>
        <xdr:cNvSpPr/>
      </xdr:nvSpPr>
      <xdr:spPr>
        <a:xfrm>
          <a:off x="1079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106323</xdr:rowOff>
    </xdr:from>
    <xdr:ext cx="534377" cy="259045"/>
    <xdr:sp macro="" textlink="">
      <xdr:nvSpPr>
        <xdr:cNvPr id="244" name="テキスト ボックス 243"/>
        <xdr:cNvSpPr txBox="1"/>
      </xdr:nvSpPr>
      <xdr:spPr>
        <a:xfrm>
          <a:off x="863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146072</xdr:rowOff>
    </xdr:from>
    <xdr:to>
      <xdr:col>24</xdr:col>
      <xdr:colOff>114300</xdr:colOff>
      <xdr:row>96</xdr:row>
      <xdr:rowOff>76222</xdr:rowOff>
    </xdr:to>
    <xdr:sp macro="" textlink="">
      <xdr:nvSpPr>
        <xdr:cNvPr id="250" name="楕円 249"/>
        <xdr:cNvSpPr/>
      </xdr:nvSpPr>
      <xdr:spPr>
        <a:xfrm>
          <a:off x="4584700" y="164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168949</xdr:rowOff>
    </xdr:from>
    <xdr:ext cx="534377" cy="259045"/>
    <xdr:sp macro="" textlink="">
      <xdr:nvSpPr>
        <xdr:cNvPr id="251" name="衛生費該当値テキスト"/>
        <xdr:cNvSpPr txBox="1"/>
      </xdr:nvSpPr>
      <xdr:spPr>
        <a:xfrm>
          <a:off x="4686300" y="162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152843</xdr:rowOff>
    </xdr:from>
    <xdr:to>
      <xdr:col>20</xdr:col>
      <xdr:colOff>38100</xdr:colOff>
      <xdr:row>91</xdr:row>
      <xdr:rowOff>82993</xdr:rowOff>
    </xdr:to>
    <xdr:sp macro="" textlink="">
      <xdr:nvSpPr>
        <xdr:cNvPr id="252" name="楕円 251"/>
        <xdr:cNvSpPr/>
      </xdr:nvSpPr>
      <xdr:spPr>
        <a:xfrm>
          <a:off x="3746500" y="155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99520</xdr:rowOff>
    </xdr:from>
    <xdr:ext cx="599010" cy="259045"/>
    <xdr:sp macro="" textlink="">
      <xdr:nvSpPr>
        <xdr:cNvPr id="253" name="テキスト ボックス 252"/>
        <xdr:cNvSpPr txBox="1"/>
      </xdr:nvSpPr>
      <xdr:spPr>
        <a:xfrm>
          <a:off x="3497795" y="153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6843</xdr:rowOff>
    </xdr:from>
    <xdr:to>
      <xdr:col>15</xdr:col>
      <xdr:colOff>101600</xdr:colOff>
      <xdr:row>92</xdr:row>
      <xdr:rowOff>108443</xdr:rowOff>
    </xdr:to>
    <xdr:sp macro="" textlink="">
      <xdr:nvSpPr>
        <xdr:cNvPr id="254" name="楕円 253"/>
        <xdr:cNvSpPr/>
      </xdr:nvSpPr>
      <xdr:spPr>
        <a:xfrm>
          <a:off x="2857500" y="157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124970</xdr:rowOff>
    </xdr:from>
    <xdr:ext cx="599010" cy="259045"/>
    <xdr:sp macro="" textlink="">
      <xdr:nvSpPr>
        <xdr:cNvPr id="255" name="テキスト ボックス 254"/>
        <xdr:cNvSpPr txBox="1"/>
      </xdr:nvSpPr>
      <xdr:spPr>
        <a:xfrm>
          <a:off x="2608795" y="1555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131420</xdr:rowOff>
    </xdr:from>
    <xdr:to>
      <xdr:col>10</xdr:col>
      <xdr:colOff>165100</xdr:colOff>
      <xdr:row>96</xdr:row>
      <xdr:rowOff>61570</xdr:rowOff>
    </xdr:to>
    <xdr:sp macro="" textlink="">
      <xdr:nvSpPr>
        <xdr:cNvPr id="256" name="楕円 255"/>
        <xdr:cNvSpPr/>
      </xdr:nvSpPr>
      <xdr:spPr>
        <a:xfrm>
          <a:off x="19685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78097</xdr:rowOff>
    </xdr:from>
    <xdr:ext cx="534377" cy="259045"/>
    <xdr:sp macro="" textlink="">
      <xdr:nvSpPr>
        <xdr:cNvPr id="257" name="テキスト ボックス 256"/>
        <xdr:cNvSpPr txBox="1"/>
      </xdr:nvSpPr>
      <xdr:spPr>
        <a:xfrm>
          <a:off x="1752111" y="161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37672</xdr:rowOff>
    </xdr:from>
    <xdr:to>
      <xdr:col>6</xdr:col>
      <xdr:colOff>38100</xdr:colOff>
      <xdr:row>96</xdr:row>
      <xdr:rowOff>139272</xdr:rowOff>
    </xdr:to>
    <xdr:sp macro="" textlink="">
      <xdr:nvSpPr>
        <xdr:cNvPr id="258" name="楕円 257"/>
        <xdr:cNvSpPr/>
      </xdr:nvSpPr>
      <xdr:spPr>
        <a:xfrm>
          <a:off x="1079500" y="164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130399</xdr:rowOff>
    </xdr:from>
    <xdr:ext cx="534377" cy="259045"/>
    <xdr:sp macro="" textlink="">
      <xdr:nvSpPr>
        <xdr:cNvPr id="259" name="テキスト ボックス 258"/>
        <xdr:cNvSpPr txBox="1"/>
      </xdr:nvSpPr>
      <xdr:spPr>
        <a:xfrm>
          <a:off x="863111" y="165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3" name="直線コネクタ 282"/>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6"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7" name="直線コネクタ 286"/>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89"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0" name="フローチャート: 判断 289"/>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2" name="フローチャート: 判断 291"/>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3" name="テキスト ボックス 292"/>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5" name="フローチャート: 判断 294"/>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6" name="テキスト ボックス 295"/>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8" name="フローチャート: 判断 297"/>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299" name="テキスト ボックス 298"/>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0" name="フローチャート: 判断 299"/>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1" name="テキスト ボックス 300"/>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0" name="直線コネクタ 339"/>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1"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2" name="直線コネクタ 341"/>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3"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4" name="直線コネクタ 343"/>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76942</xdr:rowOff>
    </xdr:from>
    <xdr:to>
      <xdr:col>55</xdr:col>
      <xdr:colOff>0</xdr:colOff>
      <xdr:row>56</xdr:row>
      <xdr:rowOff>114455</xdr:rowOff>
    </xdr:to>
    <xdr:cxnSp macro="">
      <xdr:nvCxnSpPr>
        <xdr:cNvPr id="345" name="直線コネクタ 344"/>
        <xdr:cNvCxnSpPr/>
      </xdr:nvCxnSpPr>
      <xdr:spPr>
        <a:xfrm flipV="1">
          <a:off x="9639300" y="9678142"/>
          <a:ext cx="8382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6"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7" name="フローチャート: 判断 346"/>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114455</xdr:rowOff>
    </xdr:from>
    <xdr:to>
      <xdr:col>50</xdr:col>
      <xdr:colOff>114300</xdr:colOff>
      <xdr:row>57</xdr:row>
      <xdr:rowOff>28882</xdr:rowOff>
    </xdr:to>
    <xdr:cxnSp macro="">
      <xdr:nvCxnSpPr>
        <xdr:cNvPr id="348" name="直線コネクタ 347"/>
        <xdr:cNvCxnSpPr/>
      </xdr:nvCxnSpPr>
      <xdr:spPr>
        <a:xfrm flipV="1">
          <a:off x="8750300" y="9715655"/>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49" name="フローチャート: 判断 348"/>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0" name="テキスト ボックス 349"/>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28882</xdr:rowOff>
    </xdr:from>
    <xdr:to>
      <xdr:col>45</xdr:col>
      <xdr:colOff>177800</xdr:colOff>
      <xdr:row>57</xdr:row>
      <xdr:rowOff>38354</xdr:rowOff>
    </xdr:to>
    <xdr:cxnSp macro="">
      <xdr:nvCxnSpPr>
        <xdr:cNvPr id="351" name="直線コネクタ 350"/>
        <xdr:cNvCxnSpPr/>
      </xdr:nvCxnSpPr>
      <xdr:spPr>
        <a:xfrm flipV="1">
          <a:off x="7861300" y="9801532"/>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2" name="フローチャート: 判断 351"/>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3" name="テキスト ボックス 352"/>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38354</xdr:rowOff>
    </xdr:from>
    <xdr:to>
      <xdr:col>41</xdr:col>
      <xdr:colOff>50800</xdr:colOff>
      <xdr:row>57</xdr:row>
      <xdr:rowOff>47689</xdr:rowOff>
    </xdr:to>
    <xdr:cxnSp macro="">
      <xdr:nvCxnSpPr>
        <xdr:cNvPr id="354" name="直線コネクタ 353"/>
        <xdr:cNvCxnSpPr/>
      </xdr:nvCxnSpPr>
      <xdr:spPr>
        <a:xfrm flipV="1">
          <a:off x="6972300" y="9811004"/>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5" name="フローチャート: 判断 354"/>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6" name="テキスト ボックス 355"/>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7" name="フローチャート: 判断 356"/>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48148</xdr:rowOff>
    </xdr:from>
    <xdr:ext cx="534377" cy="259045"/>
    <xdr:sp macro="" textlink="">
      <xdr:nvSpPr>
        <xdr:cNvPr id="358" name="テキスト ボックス 357"/>
        <xdr:cNvSpPr txBox="1"/>
      </xdr:nvSpPr>
      <xdr:spPr>
        <a:xfrm>
          <a:off x="670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26142</xdr:rowOff>
    </xdr:from>
    <xdr:to>
      <xdr:col>55</xdr:col>
      <xdr:colOff>50800</xdr:colOff>
      <xdr:row>56</xdr:row>
      <xdr:rowOff>127742</xdr:rowOff>
    </xdr:to>
    <xdr:sp macro="" textlink="">
      <xdr:nvSpPr>
        <xdr:cNvPr id="364" name="楕円 363"/>
        <xdr:cNvSpPr/>
      </xdr:nvSpPr>
      <xdr:spPr>
        <a:xfrm>
          <a:off x="10426700" y="96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49019</xdr:rowOff>
    </xdr:from>
    <xdr:ext cx="534377" cy="259045"/>
    <xdr:sp macro="" textlink="">
      <xdr:nvSpPr>
        <xdr:cNvPr id="365" name="農林水産業費該当値テキスト"/>
        <xdr:cNvSpPr txBox="1"/>
      </xdr:nvSpPr>
      <xdr:spPr>
        <a:xfrm>
          <a:off x="10528300" y="94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63655</xdr:rowOff>
    </xdr:from>
    <xdr:to>
      <xdr:col>50</xdr:col>
      <xdr:colOff>165100</xdr:colOff>
      <xdr:row>56</xdr:row>
      <xdr:rowOff>165255</xdr:rowOff>
    </xdr:to>
    <xdr:sp macro="" textlink="">
      <xdr:nvSpPr>
        <xdr:cNvPr id="366" name="楕円 365"/>
        <xdr:cNvSpPr/>
      </xdr:nvSpPr>
      <xdr:spPr>
        <a:xfrm>
          <a:off x="9588500" y="96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10332</xdr:rowOff>
    </xdr:from>
    <xdr:ext cx="534377" cy="259045"/>
    <xdr:sp macro="" textlink="">
      <xdr:nvSpPr>
        <xdr:cNvPr id="367" name="テキスト ボックス 366"/>
        <xdr:cNvSpPr txBox="1"/>
      </xdr:nvSpPr>
      <xdr:spPr>
        <a:xfrm>
          <a:off x="9372111" y="944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149532</xdr:rowOff>
    </xdr:from>
    <xdr:to>
      <xdr:col>46</xdr:col>
      <xdr:colOff>38100</xdr:colOff>
      <xdr:row>57</xdr:row>
      <xdr:rowOff>79682</xdr:rowOff>
    </xdr:to>
    <xdr:sp macro="" textlink="">
      <xdr:nvSpPr>
        <xdr:cNvPr id="368" name="楕円 367"/>
        <xdr:cNvSpPr/>
      </xdr:nvSpPr>
      <xdr:spPr>
        <a:xfrm>
          <a:off x="8699500" y="97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96209</xdr:rowOff>
    </xdr:from>
    <xdr:ext cx="534377" cy="259045"/>
    <xdr:sp macro="" textlink="">
      <xdr:nvSpPr>
        <xdr:cNvPr id="369" name="テキスト ボックス 368"/>
        <xdr:cNvSpPr txBox="1"/>
      </xdr:nvSpPr>
      <xdr:spPr>
        <a:xfrm>
          <a:off x="8483111" y="95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159004</xdr:rowOff>
    </xdr:from>
    <xdr:to>
      <xdr:col>41</xdr:col>
      <xdr:colOff>101600</xdr:colOff>
      <xdr:row>57</xdr:row>
      <xdr:rowOff>89154</xdr:rowOff>
    </xdr:to>
    <xdr:sp macro="" textlink="">
      <xdr:nvSpPr>
        <xdr:cNvPr id="370" name="楕円 369"/>
        <xdr:cNvSpPr/>
      </xdr:nvSpPr>
      <xdr:spPr>
        <a:xfrm>
          <a:off x="7810500" y="97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105681</xdr:rowOff>
    </xdr:from>
    <xdr:ext cx="534377" cy="259045"/>
    <xdr:sp macro="" textlink="">
      <xdr:nvSpPr>
        <xdr:cNvPr id="371" name="テキスト ボックス 370"/>
        <xdr:cNvSpPr txBox="1"/>
      </xdr:nvSpPr>
      <xdr:spPr>
        <a:xfrm>
          <a:off x="7594111" y="95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168339</xdr:rowOff>
    </xdr:from>
    <xdr:to>
      <xdr:col>36</xdr:col>
      <xdr:colOff>165100</xdr:colOff>
      <xdr:row>57</xdr:row>
      <xdr:rowOff>98489</xdr:rowOff>
    </xdr:to>
    <xdr:sp macro="" textlink="">
      <xdr:nvSpPr>
        <xdr:cNvPr id="372" name="楕円 371"/>
        <xdr:cNvSpPr/>
      </xdr:nvSpPr>
      <xdr:spPr>
        <a:xfrm>
          <a:off x="6921500" y="97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115016</xdr:rowOff>
    </xdr:from>
    <xdr:ext cx="534377" cy="259045"/>
    <xdr:sp macro="" textlink="">
      <xdr:nvSpPr>
        <xdr:cNvPr id="373" name="テキスト ボックス 372"/>
        <xdr:cNvSpPr txBox="1"/>
      </xdr:nvSpPr>
      <xdr:spPr>
        <a:xfrm>
          <a:off x="6705111" y="95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5" name="直線コネクタ 394"/>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6"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7" name="直線コネクタ 396"/>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8"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399" name="直線コネクタ 398"/>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92472</xdr:rowOff>
    </xdr:from>
    <xdr:to>
      <xdr:col>55</xdr:col>
      <xdr:colOff>0</xdr:colOff>
      <xdr:row>77</xdr:row>
      <xdr:rowOff>118875</xdr:rowOff>
    </xdr:to>
    <xdr:cxnSp macro="">
      <xdr:nvCxnSpPr>
        <xdr:cNvPr id="400" name="直線コネクタ 399"/>
        <xdr:cNvCxnSpPr/>
      </xdr:nvCxnSpPr>
      <xdr:spPr>
        <a:xfrm flipV="1">
          <a:off x="9639300" y="13294122"/>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1"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2" name="フローチャート: 判断 401"/>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78321</xdr:rowOff>
    </xdr:from>
    <xdr:to>
      <xdr:col>50</xdr:col>
      <xdr:colOff>114300</xdr:colOff>
      <xdr:row>77</xdr:row>
      <xdr:rowOff>118875</xdr:rowOff>
    </xdr:to>
    <xdr:cxnSp macro="">
      <xdr:nvCxnSpPr>
        <xdr:cNvPr id="403" name="直線コネクタ 402"/>
        <xdr:cNvCxnSpPr/>
      </xdr:nvCxnSpPr>
      <xdr:spPr>
        <a:xfrm>
          <a:off x="8750300" y="13279971"/>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4" name="フローチャート: 判断 403"/>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5" name="テキスト ボックス 404"/>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78321</xdr:rowOff>
    </xdr:from>
    <xdr:to>
      <xdr:col>45</xdr:col>
      <xdr:colOff>177800</xdr:colOff>
      <xdr:row>77</xdr:row>
      <xdr:rowOff>83671</xdr:rowOff>
    </xdr:to>
    <xdr:cxnSp macro="">
      <xdr:nvCxnSpPr>
        <xdr:cNvPr id="406" name="直線コネクタ 405"/>
        <xdr:cNvCxnSpPr/>
      </xdr:nvCxnSpPr>
      <xdr:spPr>
        <a:xfrm flipV="1">
          <a:off x="7861300" y="13279971"/>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7" name="フローチャート: 判断 406"/>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8" name="テキスト ボックス 407"/>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40625</xdr:rowOff>
    </xdr:from>
    <xdr:to>
      <xdr:col>41</xdr:col>
      <xdr:colOff>50800</xdr:colOff>
      <xdr:row>77</xdr:row>
      <xdr:rowOff>83671</xdr:rowOff>
    </xdr:to>
    <xdr:cxnSp macro="">
      <xdr:nvCxnSpPr>
        <xdr:cNvPr id="409" name="直線コネクタ 408"/>
        <xdr:cNvCxnSpPr/>
      </xdr:nvCxnSpPr>
      <xdr:spPr>
        <a:xfrm>
          <a:off x="6972300" y="13242275"/>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0" name="フローチャート: 判断 409"/>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1" name="テキスト ボックス 410"/>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2" name="フローチャート: 判断 411"/>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3" name="テキスト ボックス 412"/>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41672</xdr:rowOff>
    </xdr:from>
    <xdr:to>
      <xdr:col>55</xdr:col>
      <xdr:colOff>50800</xdr:colOff>
      <xdr:row>77</xdr:row>
      <xdr:rowOff>143272</xdr:rowOff>
    </xdr:to>
    <xdr:sp macro="" textlink="">
      <xdr:nvSpPr>
        <xdr:cNvPr id="419" name="楕円 418"/>
        <xdr:cNvSpPr/>
      </xdr:nvSpPr>
      <xdr:spPr>
        <a:xfrm>
          <a:off x="104267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20099</xdr:rowOff>
    </xdr:from>
    <xdr:ext cx="469744" cy="259045"/>
    <xdr:sp macro="" textlink="">
      <xdr:nvSpPr>
        <xdr:cNvPr id="420" name="商工費該当値テキスト"/>
        <xdr:cNvSpPr txBox="1"/>
      </xdr:nvSpPr>
      <xdr:spPr>
        <a:xfrm>
          <a:off x="10528300" y="132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68075</xdr:rowOff>
    </xdr:from>
    <xdr:to>
      <xdr:col>50</xdr:col>
      <xdr:colOff>165100</xdr:colOff>
      <xdr:row>77</xdr:row>
      <xdr:rowOff>169675</xdr:rowOff>
    </xdr:to>
    <xdr:sp macro="" textlink="">
      <xdr:nvSpPr>
        <xdr:cNvPr id="421" name="楕円 420"/>
        <xdr:cNvSpPr/>
      </xdr:nvSpPr>
      <xdr:spPr>
        <a:xfrm>
          <a:off x="9588500" y="132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160802</xdr:rowOff>
    </xdr:from>
    <xdr:ext cx="469744" cy="259045"/>
    <xdr:sp macro="" textlink="">
      <xdr:nvSpPr>
        <xdr:cNvPr id="422" name="テキスト ボックス 421"/>
        <xdr:cNvSpPr txBox="1"/>
      </xdr:nvSpPr>
      <xdr:spPr>
        <a:xfrm>
          <a:off x="9404428" y="133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27521</xdr:rowOff>
    </xdr:from>
    <xdr:to>
      <xdr:col>46</xdr:col>
      <xdr:colOff>38100</xdr:colOff>
      <xdr:row>77</xdr:row>
      <xdr:rowOff>129121</xdr:rowOff>
    </xdr:to>
    <xdr:sp macro="" textlink="">
      <xdr:nvSpPr>
        <xdr:cNvPr id="423" name="楕円 422"/>
        <xdr:cNvSpPr/>
      </xdr:nvSpPr>
      <xdr:spPr>
        <a:xfrm>
          <a:off x="8699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120248</xdr:rowOff>
    </xdr:from>
    <xdr:ext cx="534377" cy="259045"/>
    <xdr:sp macro="" textlink="">
      <xdr:nvSpPr>
        <xdr:cNvPr id="424" name="テキスト ボックス 423"/>
        <xdr:cNvSpPr txBox="1"/>
      </xdr:nvSpPr>
      <xdr:spPr>
        <a:xfrm>
          <a:off x="8483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32871</xdr:rowOff>
    </xdr:from>
    <xdr:to>
      <xdr:col>41</xdr:col>
      <xdr:colOff>101600</xdr:colOff>
      <xdr:row>77</xdr:row>
      <xdr:rowOff>134471</xdr:rowOff>
    </xdr:to>
    <xdr:sp macro="" textlink="">
      <xdr:nvSpPr>
        <xdr:cNvPr id="425" name="楕円 424"/>
        <xdr:cNvSpPr/>
      </xdr:nvSpPr>
      <xdr:spPr>
        <a:xfrm>
          <a:off x="7810500" y="132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125598</xdr:rowOff>
    </xdr:from>
    <xdr:ext cx="469744" cy="259045"/>
    <xdr:sp macro="" textlink="">
      <xdr:nvSpPr>
        <xdr:cNvPr id="426" name="テキスト ボックス 425"/>
        <xdr:cNvSpPr txBox="1"/>
      </xdr:nvSpPr>
      <xdr:spPr>
        <a:xfrm>
          <a:off x="7626428" y="133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161275</xdr:rowOff>
    </xdr:from>
    <xdr:to>
      <xdr:col>36</xdr:col>
      <xdr:colOff>165100</xdr:colOff>
      <xdr:row>77</xdr:row>
      <xdr:rowOff>91425</xdr:rowOff>
    </xdr:to>
    <xdr:sp macro="" textlink="">
      <xdr:nvSpPr>
        <xdr:cNvPr id="427" name="楕円 426"/>
        <xdr:cNvSpPr/>
      </xdr:nvSpPr>
      <xdr:spPr>
        <a:xfrm>
          <a:off x="6921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82552</xdr:rowOff>
    </xdr:from>
    <xdr:ext cx="534377" cy="259045"/>
    <xdr:sp macro="" textlink="">
      <xdr:nvSpPr>
        <xdr:cNvPr id="428" name="テキスト ボックス 427"/>
        <xdr:cNvSpPr txBox="1"/>
      </xdr:nvSpPr>
      <xdr:spPr>
        <a:xfrm>
          <a:off x="6705111" y="132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2" name="直線コネクタ 451"/>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3"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4" name="直線コネクタ 453"/>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5"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6" name="直線コネクタ 455"/>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69689</xdr:rowOff>
    </xdr:from>
    <xdr:to>
      <xdr:col>55</xdr:col>
      <xdr:colOff>0</xdr:colOff>
      <xdr:row>98</xdr:row>
      <xdr:rowOff>119921</xdr:rowOff>
    </xdr:to>
    <xdr:cxnSp macro="">
      <xdr:nvCxnSpPr>
        <xdr:cNvPr id="457" name="直線コネクタ 456"/>
        <xdr:cNvCxnSpPr/>
      </xdr:nvCxnSpPr>
      <xdr:spPr>
        <a:xfrm flipV="1">
          <a:off x="9639300" y="16871789"/>
          <a:ext cx="838200" cy="5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8" name="土木費平均値テキスト"/>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59" name="フローチャート: 判断 458"/>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119921</xdr:rowOff>
    </xdr:from>
    <xdr:to>
      <xdr:col>50</xdr:col>
      <xdr:colOff>114300</xdr:colOff>
      <xdr:row>98</xdr:row>
      <xdr:rowOff>134049</xdr:rowOff>
    </xdr:to>
    <xdr:cxnSp macro="">
      <xdr:nvCxnSpPr>
        <xdr:cNvPr id="460" name="直線コネクタ 459"/>
        <xdr:cNvCxnSpPr/>
      </xdr:nvCxnSpPr>
      <xdr:spPr>
        <a:xfrm flipV="1">
          <a:off x="8750300" y="1692202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1" name="フローチャート: 判断 460"/>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2" name="テキスト ボックス 461"/>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122366</xdr:rowOff>
    </xdr:from>
    <xdr:to>
      <xdr:col>45</xdr:col>
      <xdr:colOff>177800</xdr:colOff>
      <xdr:row>98</xdr:row>
      <xdr:rowOff>134049</xdr:rowOff>
    </xdr:to>
    <xdr:cxnSp macro="">
      <xdr:nvCxnSpPr>
        <xdr:cNvPr id="463" name="直線コネクタ 462"/>
        <xdr:cNvCxnSpPr/>
      </xdr:nvCxnSpPr>
      <xdr:spPr>
        <a:xfrm>
          <a:off x="7861300" y="16924466"/>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4" name="フローチャート: 判断 463"/>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5" name="テキスト ボックス 464"/>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122366</xdr:rowOff>
    </xdr:from>
    <xdr:to>
      <xdr:col>41</xdr:col>
      <xdr:colOff>50800</xdr:colOff>
      <xdr:row>98</xdr:row>
      <xdr:rowOff>134744</xdr:rowOff>
    </xdr:to>
    <xdr:cxnSp macro="">
      <xdr:nvCxnSpPr>
        <xdr:cNvPr id="466" name="直線コネクタ 465"/>
        <xdr:cNvCxnSpPr/>
      </xdr:nvCxnSpPr>
      <xdr:spPr>
        <a:xfrm flipV="1">
          <a:off x="6972300" y="16924466"/>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7" name="フローチャート: 判断 466"/>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8" name="テキスト ボックス 467"/>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69" name="フローチャート: 判断 468"/>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0" name="テキスト ボックス 469"/>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18889</xdr:rowOff>
    </xdr:from>
    <xdr:to>
      <xdr:col>55</xdr:col>
      <xdr:colOff>50800</xdr:colOff>
      <xdr:row>98</xdr:row>
      <xdr:rowOff>120489</xdr:rowOff>
    </xdr:to>
    <xdr:sp macro="" textlink="">
      <xdr:nvSpPr>
        <xdr:cNvPr id="476" name="楕円 475"/>
        <xdr:cNvSpPr/>
      </xdr:nvSpPr>
      <xdr:spPr>
        <a:xfrm>
          <a:off x="10426700" y="168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149716</xdr:rowOff>
    </xdr:from>
    <xdr:ext cx="599010" cy="259045"/>
    <xdr:sp macro="" textlink="">
      <xdr:nvSpPr>
        <xdr:cNvPr id="477" name="土木費該当値テキスト"/>
        <xdr:cNvSpPr txBox="1"/>
      </xdr:nvSpPr>
      <xdr:spPr>
        <a:xfrm>
          <a:off x="10528300" y="166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69121</xdr:rowOff>
    </xdr:from>
    <xdr:to>
      <xdr:col>50</xdr:col>
      <xdr:colOff>165100</xdr:colOff>
      <xdr:row>98</xdr:row>
      <xdr:rowOff>170721</xdr:rowOff>
    </xdr:to>
    <xdr:sp macro="" textlink="">
      <xdr:nvSpPr>
        <xdr:cNvPr id="478" name="楕円 477"/>
        <xdr:cNvSpPr/>
      </xdr:nvSpPr>
      <xdr:spPr>
        <a:xfrm>
          <a:off x="9588500" y="16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15798</xdr:rowOff>
    </xdr:from>
    <xdr:ext cx="534377" cy="259045"/>
    <xdr:sp macro="" textlink="">
      <xdr:nvSpPr>
        <xdr:cNvPr id="479" name="テキスト ボックス 478"/>
        <xdr:cNvSpPr txBox="1"/>
      </xdr:nvSpPr>
      <xdr:spPr>
        <a:xfrm>
          <a:off x="9372111" y="166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83249</xdr:rowOff>
    </xdr:from>
    <xdr:to>
      <xdr:col>46</xdr:col>
      <xdr:colOff>38100</xdr:colOff>
      <xdr:row>99</xdr:row>
      <xdr:rowOff>13399</xdr:rowOff>
    </xdr:to>
    <xdr:sp macro="" textlink="">
      <xdr:nvSpPr>
        <xdr:cNvPr id="480" name="楕円 479"/>
        <xdr:cNvSpPr/>
      </xdr:nvSpPr>
      <xdr:spPr>
        <a:xfrm>
          <a:off x="8699500" y="168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29926</xdr:rowOff>
    </xdr:from>
    <xdr:ext cx="534377" cy="259045"/>
    <xdr:sp macro="" textlink="">
      <xdr:nvSpPr>
        <xdr:cNvPr id="481" name="テキスト ボックス 480"/>
        <xdr:cNvSpPr txBox="1"/>
      </xdr:nvSpPr>
      <xdr:spPr>
        <a:xfrm>
          <a:off x="8483111" y="166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71566</xdr:rowOff>
    </xdr:from>
    <xdr:to>
      <xdr:col>41</xdr:col>
      <xdr:colOff>101600</xdr:colOff>
      <xdr:row>99</xdr:row>
      <xdr:rowOff>1716</xdr:rowOff>
    </xdr:to>
    <xdr:sp macro="" textlink="">
      <xdr:nvSpPr>
        <xdr:cNvPr id="482" name="楕円 481"/>
        <xdr:cNvSpPr/>
      </xdr:nvSpPr>
      <xdr:spPr>
        <a:xfrm>
          <a:off x="7810500" y="16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164293</xdr:rowOff>
    </xdr:from>
    <xdr:ext cx="534377" cy="259045"/>
    <xdr:sp macro="" textlink="">
      <xdr:nvSpPr>
        <xdr:cNvPr id="483" name="テキスト ボックス 482"/>
        <xdr:cNvSpPr txBox="1"/>
      </xdr:nvSpPr>
      <xdr:spPr>
        <a:xfrm>
          <a:off x="7594111" y="169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83944</xdr:rowOff>
    </xdr:from>
    <xdr:to>
      <xdr:col>36</xdr:col>
      <xdr:colOff>165100</xdr:colOff>
      <xdr:row>99</xdr:row>
      <xdr:rowOff>14094</xdr:rowOff>
    </xdr:to>
    <xdr:sp macro="" textlink="">
      <xdr:nvSpPr>
        <xdr:cNvPr id="484" name="楕円 483"/>
        <xdr:cNvSpPr/>
      </xdr:nvSpPr>
      <xdr:spPr>
        <a:xfrm>
          <a:off x="6921500" y="168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30621</xdr:rowOff>
    </xdr:from>
    <xdr:ext cx="534377" cy="259045"/>
    <xdr:sp macro="" textlink="">
      <xdr:nvSpPr>
        <xdr:cNvPr id="485" name="テキスト ボックス 484"/>
        <xdr:cNvSpPr txBox="1"/>
      </xdr:nvSpPr>
      <xdr:spPr>
        <a:xfrm>
          <a:off x="6705111" y="166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09" name="直線コネクタ 508"/>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0"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1" name="直線コネクタ 510"/>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2"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3" name="直線コネクタ 512"/>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105601</xdr:rowOff>
    </xdr:from>
    <xdr:to>
      <xdr:col>85</xdr:col>
      <xdr:colOff>127000</xdr:colOff>
      <xdr:row>36</xdr:row>
      <xdr:rowOff>121088</xdr:rowOff>
    </xdr:to>
    <xdr:cxnSp macro="">
      <xdr:nvCxnSpPr>
        <xdr:cNvPr id="514" name="直線コネクタ 513"/>
        <xdr:cNvCxnSpPr/>
      </xdr:nvCxnSpPr>
      <xdr:spPr>
        <a:xfrm flipV="1">
          <a:off x="15481300" y="6106351"/>
          <a:ext cx="838200" cy="1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5"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6" name="フローチャート: 判断 515"/>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65538</xdr:rowOff>
    </xdr:from>
    <xdr:to>
      <xdr:col>81</xdr:col>
      <xdr:colOff>50800</xdr:colOff>
      <xdr:row>36</xdr:row>
      <xdr:rowOff>121088</xdr:rowOff>
    </xdr:to>
    <xdr:cxnSp macro="">
      <xdr:nvCxnSpPr>
        <xdr:cNvPr id="517" name="直線コネクタ 516"/>
        <xdr:cNvCxnSpPr/>
      </xdr:nvCxnSpPr>
      <xdr:spPr>
        <a:xfrm>
          <a:off x="14592300" y="623773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8" name="フローチャート: 判断 517"/>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19" name="テキスト ボックス 518"/>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65538</xdr:rowOff>
    </xdr:from>
    <xdr:to>
      <xdr:col>76</xdr:col>
      <xdr:colOff>114300</xdr:colOff>
      <xdr:row>36</xdr:row>
      <xdr:rowOff>157474</xdr:rowOff>
    </xdr:to>
    <xdr:cxnSp macro="">
      <xdr:nvCxnSpPr>
        <xdr:cNvPr id="520" name="直線コネクタ 519"/>
        <xdr:cNvCxnSpPr/>
      </xdr:nvCxnSpPr>
      <xdr:spPr>
        <a:xfrm flipV="1">
          <a:off x="13703300" y="6237738"/>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1" name="フローチャート: 判断 520"/>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2" name="テキスト ボックス 521"/>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151759</xdr:rowOff>
    </xdr:from>
    <xdr:to>
      <xdr:col>71</xdr:col>
      <xdr:colOff>177800</xdr:colOff>
      <xdr:row>36</xdr:row>
      <xdr:rowOff>157474</xdr:rowOff>
    </xdr:to>
    <xdr:cxnSp macro="">
      <xdr:nvCxnSpPr>
        <xdr:cNvPr id="523" name="直線コネクタ 522"/>
        <xdr:cNvCxnSpPr/>
      </xdr:nvCxnSpPr>
      <xdr:spPr>
        <a:xfrm>
          <a:off x="12814300" y="63239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4" name="フローチャート: 判断 523"/>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5" name="テキスト ボックス 524"/>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6" name="フローチャート: 判断 525"/>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7" name="テキスト ボックス 526"/>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54801</xdr:rowOff>
    </xdr:from>
    <xdr:to>
      <xdr:col>85</xdr:col>
      <xdr:colOff>177800</xdr:colOff>
      <xdr:row>35</xdr:row>
      <xdr:rowOff>156401</xdr:rowOff>
    </xdr:to>
    <xdr:sp macro="" textlink="">
      <xdr:nvSpPr>
        <xdr:cNvPr id="533" name="楕円 532"/>
        <xdr:cNvSpPr/>
      </xdr:nvSpPr>
      <xdr:spPr>
        <a:xfrm>
          <a:off x="162687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77678</xdr:rowOff>
    </xdr:from>
    <xdr:ext cx="534377" cy="259045"/>
    <xdr:sp macro="" textlink="">
      <xdr:nvSpPr>
        <xdr:cNvPr id="534" name="消防費該当値テキスト"/>
        <xdr:cNvSpPr txBox="1"/>
      </xdr:nvSpPr>
      <xdr:spPr>
        <a:xfrm>
          <a:off x="16370300" y="59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70288</xdr:rowOff>
    </xdr:from>
    <xdr:to>
      <xdr:col>81</xdr:col>
      <xdr:colOff>101600</xdr:colOff>
      <xdr:row>37</xdr:row>
      <xdr:rowOff>438</xdr:rowOff>
    </xdr:to>
    <xdr:sp macro="" textlink="">
      <xdr:nvSpPr>
        <xdr:cNvPr id="535" name="楕円 534"/>
        <xdr:cNvSpPr/>
      </xdr:nvSpPr>
      <xdr:spPr>
        <a:xfrm>
          <a:off x="15430500" y="62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163015</xdr:rowOff>
    </xdr:from>
    <xdr:ext cx="534377" cy="259045"/>
    <xdr:sp macro="" textlink="">
      <xdr:nvSpPr>
        <xdr:cNvPr id="536" name="テキスト ボックス 535"/>
        <xdr:cNvSpPr txBox="1"/>
      </xdr:nvSpPr>
      <xdr:spPr>
        <a:xfrm>
          <a:off x="15214111" y="63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14738</xdr:rowOff>
    </xdr:from>
    <xdr:to>
      <xdr:col>76</xdr:col>
      <xdr:colOff>165100</xdr:colOff>
      <xdr:row>36</xdr:row>
      <xdr:rowOff>116338</xdr:rowOff>
    </xdr:to>
    <xdr:sp macro="" textlink="">
      <xdr:nvSpPr>
        <xdr:cNvPr id="537" name="楕円 536"/>
        <xdr:cNvSpPr/>
      </xdr:nvSpPr>
      <xdr:spPr>
        <a:xfrm>
          <a:off x="14541500" y="6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132865</xdr:rowOff>
    </xdr:from>
    <xdr:ext cx="534377" cy="259045"/>
    <xdr:sp macro="" textlink="">
      <xdr:nvSpPr>
        <xdr:cNvPr id="538" name="テキスト ボックス 537"/>
        <xdr:cNvSpPr txBox="1"/>
      </xdr:nvSpPr>
      <xdr:spPr>
        <a:xfrm>
          <a:off x="14325111" y="59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106674</xdr:rowOff>
    </xdr:from>
    <xdr:to>
      <xdr:col>72</xdr:col>
      <xdr:colOff>38100</xdr:colOff>
      <xdr:row>37</xdr:row>
      <xdr:rowOff>36824</xdr:rowOff>
    </xdr:to>
    <xdr:sp macro="" textlink="">
      <xdr:nvSpPr>
        <xdr:cNvPr id="539" name="楕円 538"/>
        <xdr:cNvSpPr/>
      </xdr:nvSpPr>
      <xdr:spPr>
        <a:xfrm>
          <a:off x="13652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27951</xdr:rowOff>
    </xdr:from>
    <xdr:ext cx="534377" cy="259045"/>
    <xdr:sp macro="" textlink="">
      <xdr:nvSpPr>
        <xdr:cNvPr id="540" name="テキスト ボックス 539"/>
        <xdr:cNvSpPr txBox="1"/>
      </xdr:nvSpPr>
      <xdr:spPr>
        <a:xfrm>
          <a:off x="13436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100959</xdr:rowOff>
    </xdr:from>
    <xdr:to>
      <xdr:col>67</xdr:col>
      <xdr:colOff>101600</xdr:colOff>
      <xdr:row>37</xdr:row>
      <xdr:rowOff>31109</xdr:rowOff>
    </xdr:to>
    <xdr:sp macro="" textlink="">
      <xdr:nvSpPr>
        <xdr:cNvPr id="541" name="楕円 540"/>
        <xdr:cNvSpPr/>
      </xdr:nvSpPr>
      <xdr:spPr>
        <a:xfrm>
          <a:off x="12763500" y="62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22236</xdr:rowOff>
    </xdr:from>
    <xdr:ext cx="534377" cy="259045"/>
    <xdr:sp macro="" textlink="">
      <xdr:nvSpPr>
        <xdr:cNvPr id="542" name="テキスト ボックス 541"/>
        <xdr:cNvSpPr txBox="1"/>
      </xdr:nvSpPr>
      <xdr:spPr>
        <a:xfrm>
          <a:off x="12547111" y="6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7" name="直線コネクタ 566"/>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8"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69" name="直線コネクタ 568"/>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0"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1" name="直線コネクタ 570"/>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145555</xdr:rowOff>
    </xdr:from>
    <xdr:to>
      <xdr:col>85</xdr:col>
      <xdr:colOff>127000</xdr:colOff>
      <xdr:row>57</xdr:row>
      <xdr:rowOff>69062</xdr:rowOff>
    </xdr:to>
    <xdr:cxnSp macro="">
      <xdr:nvCxnSpPr>
        <xdr:cNvPr id="572" name="直線コネクタ 571"/>
        <xdr:cNvCxnSpPr/>
      </xdr:nvCxnSpPr>
      <xdr:spPr>
        <a:xfrm flipV="1">
          <a:off x="15481300" y="9746755"/>
          <a:ext cx="838200" cy="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3"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4" name="フローチャート: 判断 573"/>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32462</xdr:rowOff>
    </xdr:from>
    <xdr:to>
      <xdr:col>81</xdr:col>
      <xdr:colOff>50800</xdr:colOff>
      <xdr:row>57</xdr:row>
      <xdr:rowOff>69062</xdr:rowOff>
    </xdr:to>
    <xdr:cxnSp macro="">
      <xdr:nvCxnSpPr>
        <xdr:cNvPr id="575" name="直線コネクタ 574"/>
        <xdr:cNvCxnSpPr/>
      </xdr:nvCxnSpPr>
      <xdr:spPr>
        <a:xfrm>
          <a:off x="14592300" y="9805112"/>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6" name="フローチャート: 判断 575"/>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7" name="テキスト ボックス 576"/>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32462</xdr:rowOff>
    </xdr:from>
    <xdr:to>
      <xdr:col>76</xdr:col>
      <xdr:colOff>114300</xdr:colOff>
      <xdr:row>57</xdr:row>
      <xdr:rowOff>33071</xdr:rowOff>
    </xdr:to>
    <xdr:cxnSp macro="">
      <xdr:nvCxnSpPr>
        <xdr:cNvPr id="578" name="直線コネクタ 577"/>
        <xdr:cNvCxnSpPr/>
      </xdr:nvCxnSpPr>
      <xdr:spPr>
        <a:xfrm flipV="1">
          <a:off x="13703300" y="980511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79" name="フローチャート: 判断 578"/>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0" name="テキスト ボックス 579"/>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33071</xdr:rowOff>
    </xdr:from>
    <xdr:to>
      <xdr:col>71</xdr:col>
      <xdr:colOff>177800</xdr:colOff>
      <xdr:row>57</xdr:row>
      <xdr:rowOff>165722</xdr:rowOff>
    </xdr:to>
    <xdr:cxnSp macro="">
      <xdr:nvCxnSpPr>
        <xdr:cNvPr id="581" name="直線コネクタ 580"/>
        <xdr:cNvCxnSpPr/>
      </xdr:nvCxnSpPr>
      <xdr:spPr>
        <a:xfrm flipV="1">
          <a:off x="12814300" y="9805721"/>
          <a:ext cx="889000" cy="1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2" name="フローチャート: 判断 581"/>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3" name="テキスト ボックス 582"/>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4" name="フローチャート: 判断 583"/>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5" name="テキスト ボックス 584"/>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94755</xdr:rowOff>
    </xdr:from>
    <xdr:to>
      <xdr:col>85</xdr:col>
      <xdr:colOff>177800</xdr:colOff>
      <xdr:row>57</xdr:row>
      <xdr:rowOff>24905</xdr:rowOff>
    </xdr:to>
    <xdr:sp macro="" textlink="">
      <xdr:nvSpPr>
        <xdr:cNvPr id="591" name="楕円 590"/>
        <xdr:cNvSpPr/>
      </xdr:nvSpPr>
      <xdr:spPr>
        <a:xfrm>
          <a:off x="16268700" y="96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117632</xdr:rowOff>
    </xdr:from>
    <xdr:ext cx="534377" cy="259045"/>
    <xdr:sp macro="" textlink="">
      <xdr:nvSpPr>
        <xdr:cNvPr id="592" name="教育費該当値テキスト"/>
        <xdr:cNvSpPr txBox="1"/>
      </xdr:nvSpPr>
      <xdr:spPr>
        <a:xfrm>
          <a:off x="16370300" y="95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18262</xdr:rowOff>
    </xdr:from>
    <xdr:to>
      <xdr:col>81</xdr:col>
      <xdr:colOff>101600</xdr:colOff>
      <xdr:row>57</xdr:row>
      <xdr:rowOff>119862</xdr:rowOff>
    </xdr:to>
    <xdr:sp macro="" textlink="">
      <xdr:nvSpPr>
        <xdr:cNvPr id="593" name="楕円 592"/>
        <xdr:cNvSpPr/>
      </xdr:nvSpPr>
      <xdr:spPr>
        <a:xfrm>
          <a:off x="15430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110989</xdr:rowOff>
    </xdr:from>
    <xdr:ext cx="534377" cy="259045"/>
    <xdr:sp macro="" textlink="">
      <xdr:nvSpPr>
        <xdr:cNvPr id="594" name="テキスト ボックス 593"/>
        <xdr:cNvSpPr txBox="1"/>
      </xdr:nvSpPr>
      <xdr:spPr>
        <a:xfrm>
          <a:off x="15214111" y="9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153112</xdr:rowOff>
    </xdr:from>
    <xdr:to>
      <xdr:col>76</xdr:col>
      <xdr:colOff>165100</xdr:colOff>
      <xdr:row>57</xdr:row>
      <xdr:rowOff>83262</xdr:rowOff>
    </xdr:to>
    <xdr:sp macro="" textlink="">
      <xdr:nvSpPr>
        <xdr:cNvPr id="595" name="楕円 594"/>
        <xdr:cNvSpPr/>
      </xdr:nvSpPr>
      <xdr:spPr>
        <a:xfrm>
          <a:off x="14541500" y="9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74389</xdr:rowOff>
    </xdr:from>
    <xdr:ext cx="534377" cy="259045"/>
    <xdr:sp macro="" textlink="">
      <xdr:nvSpPr>
        <xdr:cNvPr id="596" name="テキスト ボックス 595"/>
        <xdr:cNvSpPr txBox="1"/>
      </xdr:nvSpPr>
      <xdr:spPr>
        <a:xfrm>
          <a:off x="14325111" y="98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153721</xdr:rowOff>
    </xdr:from>
    <xdr:to>
      <xdr:col>72</xdr:col>
      <xdr:colOff>38100</xdr:colOff>
      <xdr:row>57</xdr:row>
      <xdr:rowOff>83871</xdr:rowOff>
    </xdr:to>
    <xdr:sp macro="" textlink="">
      <xdr:nvSpPr>
        <xdr:cNvPr id="597" name="楕円 596"/>
        <xdr:cNvSpPr/>
      </xdr:nvSpPr>
      <xdr:spPr>
        <a:xfrm>
          <a:off x="13652500" y="9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74998</xdr:rowOff>
    </xdr:from>
    <xdr:ext cx="534377" cy="259045"/>
    <xdr:sp macro="" textlink="">
      <xdr:nvSpPr>
        <xdr:cNvPr id="598" name="テキスト ボックス 597"/>
        <xdr:cNvSpPr txBox="1"/>
      </xdr:nvSpPr>
      <xdr:spPr>
        <a:xfrm>
          <a:off x="13436111" y="98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114922</xdr:rowOff>
    </xdr:from>
    <xdr:to>
      <xdr:col>67</xdr:col>
      <xdr:colOff>101600</xdr:colOff>
      <xdr:row>58</xdr:row>
      <xdr:rowOff>45072</xdr:rowOff>
    </xdr:to>
    <xdr:sp macro="" textlink="">
      <xdr:nvSpPr>
        <xdr:cNvPr id="599" name="楕円 598"/>
        <xdr:cNvSpPr/>
      </xdr:nvSpPr>
      <xdr:spPr>
        <a:xfrm>
          <a:off x="12763500" y="98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36199</xdr:rowOff>
    </xdr:from>
    <xdr:ext cx="534377" cy="259045"/>
    <xdr:sp macro="" textlink="">
      <xdr:nvSpPr>
        <xdr:cNvPr id="600" name="テキスト ボックス 599"/>
        <xdr:cNvSpPr txBox="1"/>
      </xdr:nvSpPr>
      <xdr:spPr>
        <a:xfrm>
          <a:off x="12547111" y="99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6" name="直線コネクタ 625"/>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29"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0" name="直線コネクタ 629"/>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58547</xdr:rowOff>
    </xdr:from>
    <xdr:to>
      <xdr:col>85</xdr:col>
      <xdr:colOff>127000</xdr:colOff>
      <xdr:row>72</xdr:row>
      <xdr:rowOff>31996</xdr:rowOff>
    </xdr:to>
    <xdr:cxnSp macro="">
      <xdr:nvCxnSpPr>
        <xdr:cNvPr id="631" name="直線コネクタ 630"/>
        <xdr:cNvCxnSpPr/>
      </xdr:nvCxnSpPr>
      <xdr:spPr>
        <a:xfrm>
          <a:off x="15481300" y="12231497"/>
          <a:ext cx="838200" cy="1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2"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3" name="フローチャート: 判断 632"/>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58547</xdr:rowOff>
    </xdr:from>
    <xdr:to>
      <xdr:col>81</xdr:col>
      <xdr:colOff>50800</xdr:colOff>
      <xdr:row>72</xdr:row>
      <xdr:rowOff>145295</xdr:rowOff>
    </xdr:to>
    <xdr:cxnSp macro="">
      <xdr:nvCxnSpPr>
        <xdr:cNvPr id="634" name="直線コネクタ 633"/>
        <xdr:cNvCxnSpPr/>
      </xdr:nvCxnSpPr>
      <xdr:spPr>
        <a:xfrm flipV="1">
          <a:off x="14592300" y="12231497"/>
          <a:ext cx="889000" cy="2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5" name="フローチャート: 判断 634"/>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6" name="テキスト ボックス 635"/>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145295</xdr:rowOff>
    </xdr:from>
    <xdr:to>
      <xdr:col>76</xdr:col>
      <xdr:colOff>114300</xdr:colOff>
      <xdr:row>78</xdr:row>
      <xdr:rowOff>64818</xdr:rowOff>
    </xdr:to>
    <xdr:cxnSp macro="">
      <xdr:nvCxnSpPr>
        <xdr:cNvPr id="637" name="直線コネクタ 636"/>
        <xdr:cNvCxnSpPr/>
      </xdr:nvCxnSpPr>
      <xdr:spPr>
        <a:xfrm flipV="1">
          <a:off x="13703300" y="12489695"/>
          <a:ext cx="889000" cy="9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8" name="フローチャート: 判断 637"/>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39" name="テキスト ボックス 638"/>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64818</xdr:rowOff>
    </xdr:from>
    <xdr:to>
      <xdr:col>71</xdr:col>
      <xdr:colOff>177800</xdr:colOff>
      <xdr:row>79</xdr:row>
      <xdr:rowOff>86305</xdr:rowOff>
    </xdr:to>
    <xdr:cxnSp macro="">
      <xdr:nvCxnSpPr>
        <xdr:cNvPr id="640" name="直線コネクタ 639"/>
        <xdr:cNvCxnSpPr/>
      </xdr:nvCxnSpPr>
      <xdr:spPr>
        <a:xfrm flipV="1">
          <a:off x="12814300" y="13437918"/>
          <a:ext cx="889000" cy="19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1" name="フローチャート: 判断 640"/>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2" name="テキスト ボックス 641"/>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3" name="フローチャート: 判断 642"/>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4" name="テキスト ボックス 643"/>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152646</xdr:rowOff>
    </xdr:from>
    <xdr:to>
      <xdr:col>85</xdr:col>
      <xdr:colOff>177800</xdr:colOff>
      <xdr:row>72</xdr:row>
      <xdr:rowOff>82796</xdr:rowOff>
    </xdr:to>
    <xdr:sp macro="" textlink="">
      <xdr:nvSpPr>
        <xdr:cNvPr id="650" name="楕円 649"/>
        <xdr:cNvSpPr/>
      </xdr:nvSpPr>
      <xdr:spPr>
        <a:xfrm>
          <a:off x="16268700" y="123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4073</xdr:rowOff>
    </xdr:from>
    <xdr:ext cx="599010" cy="259045"/>
    <xdr:sp macro="" textlink="">
      <xdr:nvSpPr>
        <xdr:cNvPr id="651" name="災害復旧費該当値テキスト"/>
        <xdr:cNvSpPr txBox="1"/>
      </xdr:nvSpPr>
      <xdr:spPr>
        <a:xfrm>
          <a:off x="16370300" y="12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7747</xdr:rowOff>
    </xdr:from>
    <xdr:to>
      <xdr:col>81</xdr:col>
      <xdr:colOff>101600</xdr:colOff>
      <xdr:row>71</xdr:row>
      <xdr:rowOff>109347</xdr:rowOff>
    </xdr:to>
    <xdr:sp macro="" textlink="">
      <xdr:nvSpPr>
        <xdr:cNvPr id="652" name="楕円 651"/>
        <xdr:cNvSpPr/>
      </xdr:nvSpPr>
      <xdr:spPr>
        <a:xfrm>
          <a:off x="15430500" y="121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125874</xdr:rowOff>
    </xdr:from>
    <xdr:ext cx="599010" cy="259045"/>
    <xdr:sp macro="" textlink="">
      <xdr:nvSpPr>
        <xdr:cNvPr id="653" name="テキスト ボックス 652"/>
        <xdr:cNvSpPr txBox="1"/>
      </xdr:nvSpPr>
      <xdr:spPr>
        <a:xfrm>
          <a:off x="15181795" y="119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94495</xdr:rowOff>
    </xdr:from>
    <xdr:to>
      <xdr:col>76</xdr:col>
      <xdr:colOff>165100</xdr:colOff>
      <xdr:row>73</xdr:row>
      <xdr:rowOff>24645</xdr:rowOff>
    </xdr:to>
    <xdr:sp macro="" textlink="">
      <xdr:nvSpPr>
        <xdr:cNvPr id="654" name="楕円 653"/>
        <xdr:cNvSpPr/>
      </xdr:nvSpPr>
      <xdr:spPr>
        <a:xfrm>
          <a:off x="14541500" y="124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41172</xdr:rowOff>
    </xdr:from>
    <xdr:ext cx="599010" cy="259045"/>
    <xdr:sp macro="" textlink="">
      <xdr:nvSpPr>
        <xdr:cNvPr id="655" name="テキスト ボックス 654"/>
        <xdr:cNvSpPr txBox="1"/>
      </xdr:nvSpPr>
      <xdr:spPr>
        <a:xfrm>
          <a:off x="14292795" y="1221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14018</xdr:rowOff>
    </xdr:from>
    <xdr:to>
      <xdr:col>72</xdr:col>
      <xdr:colOff>38100</xdr:colOff>
      <xdr:row>78</xdr:row>
      <xdr:rowOff>115618</xdr:rowOff>
    </xdr:to>
    <xdr:sp macro="" textlink="">
      <xdr:nvSpPr>
        <xdr:cNvPr id="656" name="楕円 655"/>
        <xdr:cNvSpPr/>
      </xdr:nvSpPr>
      <xdr:spPr>
        <a:xfrm>
          <a:off x="13652500" y="133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132145</xdr:rowOff>
    </xdr:from>
    <xdr:ext cx="534377" cy="259045"/>
    <xdr:sp macro="" textlink="">
      <xdr:nvSpPr>
        <xdr:cNvPr id="657" name="テキスト ボックス 656"/>
        <xdr:cNvSpPr txBox="1"/>
      </xdr:nvSpPr>
      <xdr:spPr>
        <a:xfrm>
          <a:off x="13436111" y="131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35505</xdr:rowOff>
    </xdr:from>
    <xdr:to>
      <xdr:col>67</xdr:col>
      <xdr:colOff>101600</xdr:colOff>
      <xdr:row>79</xdr:row>
      <xdr:rowOff>137105</xdr:rowOff>
    </xdr:to>
    <xdr:sp macro="" textlink="">
      <xdr:nvSpPr>
        <xdr:cNvPr id="658" name="楕円 657"/>
        <xdr:cNvSpPr/>
      </xdr:nvSpPr>
      <xdr:spPr>
        <a:xfrm>
          <a:off x="12763500" y="135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128232</xdr:rowOff>
    </xdr:from>
    <xdr:ext cx="469744" cy="259045"/>
    <xdr:sp macro="" textlink="">
      <xdr:nvSpPr>
        <xdr:cNvPr id="659" name="テキスト ボックス 658"/>
        <xdr:cNvSpPr txBox="1"/>
      </xdr:nvSpPr>
      <xdr:spPr>
        <a:xfrm>
          <a:off x="12579428" y="13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3" name="直線コネクタ 682"/>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4"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5" name="直線コネクタ 684"/>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6"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7" name="直線コネクタ 686"/>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29470</xdr:rowOff>
    </xdr:from>
    <xdr:to>
      <xdr:col>85</xdr:col>
      <xdr:colOff>127000</xdr:colOff>
      <xdr:row>95</xdr:row>
      <xdr:rowOff>141277</xdr:rowOff>
    </xdr:to>
    <xdr:cxnSp macro="">
      <xdr:nvCxnSpPr>
        <xdr:cNvPr id="688" name="直線コネクタ 687"/>
        <xdr:cNvCxnSpPr/>
      </xdr:nvCxnSpPr>
      <xdr:spPr>
        <a:xfrm flipV="1">
          <a:off x="15481300" y="16317220"/>
          <a:ext cx="838200" cy="1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89"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0" name="フローチャート: 判断 689"/>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141277</xdr:rowOff>
    </xdr:from>
    <xdr:to>
      <xdr:col>81</xdr:col>
      <xdr:colOff>50800</xdr:colOff>
      <xdr:row>96</xdr:row>
      <xdr:rowOff>8057</xdr:rowOff>
    </xdr:to>
    <xdr:cxnSp macro="">
      <xdr:nvCxnSpPr>
        <xdr:cNvPr id="691" name="直線コネクタ 690"/>
        <xdr:cNvCxnSpPr/>
      </xdr:nvCxnSpPr>
      <xdr:spPr>
        <a:xfrm flipV="1">
          <a:off x="14592300" y="16429027"/>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2" name="フローチャート: 判断 691"/>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3" name="テキスト ボックス 692"/>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8057</xdr:rowOff>
    </xdr:from>
    <xdr:to>
      <xdr:col>76</xdr:col>
      <xdr:colOff>114300</xdr:colOff>
      <xdr:row>96</xdr:row>
      <xdr:rowOff>18900</xdr:rowOff>
    </xdr:to>
    <xdr:cxnSp macro="">
      <xdr:nvCxnSpPr>
        <xdr:cNvPr id="694" name="直線コネクタ 693"/>
        <xdr:cNvCxnSpPr/>
      </xdr:nvCxnSpPr>
      <xdr:spPr>
        <a:xfrm flipV="1">
          <a:off x="13703300" y="1646725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5" name="フローチャート: 判断 694"/>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6" name="テキスト ボックス 695"/>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168222</xdr:rowOff>
    </xdr:from>
    <xdr:to>
      <xdr:col>71</xdr:col>
      <xdr:colOff>177800</xdr:colOff>
      <xdr:row>96</xdr:row>
      <xdr:rowOff>18900</xdr:rowOff>
    </xdr:to>
    <xdr:cxnSp macro="">
      <xdr:nvCxnSpPr>
        <xdr:cNvPr id="697" name="直線コネクタ 696"/>
        <xdr:cNvCxnSpPr/>
      </xdr:nvCxnSpPr>
      <xdr:spPr>
        <a:xfrm>
          <a:off x="12814300" y="16455972"/>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8" name="フローチャート: 判断 697"/>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99" name="テキスト ボックス 698"/>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0" name="フローチャート: 判断 699"/>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01" name="テキスト ボックス 700"/>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150120</xdr:rowOff>
    </xdr:from>
    <xdr:to>
      <xdr:col>85</xdr:col>
      <xdr:colOff>177800</xdr:colOff>
      <xdr:row>95</xdr:row>
      <xdr:rowOff>80270</xdr:rowOff>
    </xdr:to>
    <xdr:sp macro="" textlink="">
      <xdr:nvSpPr>
        <xdr:cNvPr id="707" name="楕円 706"/>
        <xdr:cNvSpPr/>
      </xdr:nvSpPr>
      <xdr:spPr>
        <a:xfrm>
          <a:off x="16268700" y="16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1547</xdr:rowOff>
    </xdr:from>
    <xdr:ext cx="534377" cy="259045"/>
    <xdr:sp macro="" textlink="">
      <xdr:nvSpPr>
        <xdr:cNvPr id="708" name="公債費該当値テキスト"/>
        <xdr:cNvSpPr txBox="1"/>
      </xdr:nvSpPr>
      <xdr:spPr>
        <a:xfrm>
          <a:off x="16370300" y="161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90477</xdr:rowOff>
    </xdr:from>
    <xdr:to>
      <xdr:col>81</xdr:col>
      <xdr:colOff>101600</xdr:colOff>
      <xdr:row>96</xdr:row>
      <xdr:rowOff>20627</xdr:rowOff>
    </xdr:to>
    <xdr:sp macro="" textlink="">
      <xdr:nvSpPr>
        <xdr:cNvPr id="709" name="楕円 708"/>
        <xdr:cNvSpPr/>
      </xdr:nvSpPr>
      <xdr:spPr>
        <a:xfrm>
          <a:off x="15430500" y="16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37154</xdr:rowOff>
    </xdr:from>
    <xdr:ext cx="534377" cy="259045"/>
    <xdr:sp macro="" textlink="">
      <xdr:nvSpPr>
        <xdr:cNvPr id="710" name="テキスト ボックス 709"/>
        <xdr:cNvSpPr txBox="1"/>
      </xdr:nvSpPr>
      <xdr:spPr>
        <a:xfrm>
          <a:off x="15214111" y="16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128707</xdr:rowOff>
    </xdr:from>
    <xdr:to>
      <xdr:col>76</xdr:col>
      <xdr:colOff>165100</xdr:colOff>
      <xdr:row>96</xdr:row>
      <xdr:rowOff>58857</xdr:rowOff>
    </xdr:to>
    <xdr:sp macro="" textlink="">
      <xdr:nvSpPr>
        <xdr:cNvPr id="711" name="楕円 710"/>
        <xdr:cNvSpPr/>
      </xdr:nvSpPr>
      <xdr:spPr>
        <a:xfrm>
          <a:off x="14541500" y="164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75384</xdr:rowOff>
    </xdr:from>
    <xdr:ext cx="534377" cy="259045"/>
    <xdr:sp macro="" textlink="">
      <xdr:nvSpPr>
        <xdr:cNvPr id="712" name="テキスト ボックス 711"/>
        <xdr:cNvSpPr txBox="1"/>
      </xdr:nvSpPr>
      <xdr:spPr>
        <a:xfrm>
          <a:off x="14325111" y="161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139550</xdr:rowOff>
    </xdr:from>
    <xdr:to>
      <xdr:col>72</xdr:col>
      <xdr:colOff>38100</xdr:colOff>
      <xdr:row>96</xdr:row>
      <xdr:rowOff>69700</xdr:rowOff>
    </xdr:to>
    <xdr:sp macro="" textlink="">
      <xdr:nvSpPr>
        <xdr:cNvPr id="713" name="楕円 712"/>
        <xdr:cNvSpPr/>
      </xdr:nvSpPr>
      <xdr:spPr>
        <a:xfrm>
          <a:off x="13652500" y="164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86227</xdr:rowOff>
    </xdr:from>
    <xdr:ext cx="534377" cy="259045"/>
    <xdr:sp macro="" textlink="">
      <xdr:nvSpPr>
        <xdr:cNvPr id="714" name="テキスト ボックス 713"/>
        <xdr:cNvSpPr txBox="1"/>
      </xdr:nvSpPr>
      <xdr:spPr>
        <a:xfrm>
          <a:off x="13436111" y="162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117422</xdr:rowOff>
    </xdr:from>
    <xdr:to>
      <xdr:col>67</xdr:col>
      <xdr:colOff>101600</xdr:colOff>
      <xdr:row>96</xdr:row>
      <xdr:rowOff>47572</xdr:rowOff>
    </xdr:to>
    <xdr:sp macro="" textlink="">
      <xdr:nvSpPr>
        <xdr:cNvPr id="715" name="楕円 714"/>
        <xdr:cNvSpPr/>
      </xdr:nvSpPr>
      <xdr:spPr>
        <a:xfrm>
          <a:off x="12763500" y="164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64099</xdr:rowOff>
    </xdr:from>
    <xdr:ext cx="534377" cy="259045"/>
    <xdr:sp macro="" textlink="">
      <xdr:nvSpPr>
        <xdr:cNvPr id="716" name="テキスト ボックス 715"/>
        <xdr:cNvSpPr txBox="1"/>
      </xdr:nvSpPr>
      <xdr:spPr>
        <a:xfrm>
          <a:off x="12547111" y="161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0" name="テキスト ボックス 72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0" name="直線コネクタ 739"/>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1"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3"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4" name="直線コネクタ 743"/>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6"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7" name="フローチャート: 判断 74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49" name="フローチャート: 判断 748"/>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0" name="テキスト ボックス 749"/>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2" name="フローチャート: 判断 751"/>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3" name="テキスト ボックス 752"/>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21590</xdr:rowOff>
    </xdr:from>
    <xdr:to>
      <xdr:col>102</xdr:col>
      <xdr:colOff>114300</xdr:colOff>
      <xdr:row>39</xdr:row>
      <xdr:rowOff>44450</xdr:rowOff>
    </xdr:to>
    <xdr:cxnSp macro="">
      <xdr:nvCxnSpPr>
        <xdr:cNvPr id="754" name="直線コネクタ 753"/>
        <xdr:cNvCxnSpPr/>
      </xdr:nvCxnSpPr>
      <xdr:spPr>
        <a:xfrm>
          <a:off x="18656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5" name="フローチャート: 判断 754"/>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6" name="テキスト ボックス 755"/>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7" name="フローチャート: 判断 756"/>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8" name="テキスト ボックス 757"/>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5"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72" name="楕円 771"/>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63517</xdr:rowOff>
    </xdr:from>
    <xdr:ext cx="249299" cy="259045"/>
    <xdr:sp macro="" textlink="">
      <xdr:nvSpPr>
        <xdr:cNvPr id="773" name="テキスト ボックス 772"/>
        <xdr:cNvSpPr txBox="1"/>
      </xdr:nvSpPr>
      <xdr:spPr>
        <a:xfrm>
          <a:off x="18531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フローチャート: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6" name="フローチャート: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9" name="フローチャート: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2" name="フローチャート: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4" name="フローチャート: 判断 813"/>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5" name="テキスト ボックス 814"/>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4" name="テキスト ボックス 823"/>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6" name="テキスト ボックス 825"/>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8" name="テキスト ボックス 827"/>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年熊本地震及び豪雨災の影響により、農林水産業費（被災者向け経営体育成支援事業）、災害復旧費（被災施設の復旧）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民生費について高い水準が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年度より続いている。</a:t>
          </a:r>
          <a:r>
            <a:rPr kumimoji="1" lang="ja-JP" altLang="en-US" sz="1100">
              <a:solidFill>
                <a:schemeClr val="dk1"/>
              </a:solidFill>
              <a:effectLst/>
              <a:latin typeface="+mn-lt"/>
              <a:ea typeface="+mn-ea"/>
              <a:cs typeface="+mn-cs"/>
            </a:rPr>
            <a:t>また、土木費については災害公営住宅の建設事業、平成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年度からの繰越事業の実施の影響を受け上昇がみられた。消防費についても災害の関連事業として実施した備蓄倉庫の建設事業等により例年に比べ決算額が高水準となっている。他方、</a:t>
          </a:r>
          <a:r>
            <a:rPr kumimoji="1" lang="ja-JP" altLang="ja-JP" sz="1100">
              <a:solidFill>
                <a:schemeClr val="dk1"/>
              </a:solidFill>
              <a:effectLst/>
              <a:latin typeface="+mn-lt"/>
              <a:ea typeface="+mn-ea"/>
              <a:cs typeface="+mn-cs"/>
            </a:rPr>
            <a:t>衛生費については被災家屋解体関連</a:t>
          </a:r>
          <a:r>
            <a:rPr kumimoji="1" lang="ja-JP" altLang="en-US" sz="1100">
              <a:solidFill>
                <a:schemeClr val="dk1"/>
              </a:solidFill>
              <a:effectLst/>
              <a:latin typeface="+mn-lt"/>
              <a:ea typeface="+mn-ea"/>
              <a:cs typeface="+mn-cs"/>
            </a:rPr>
            <a:t>事業の平成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年度終了に伴い、</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で住民</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78,128</a:t>
          </a:r>
          <a:r>
            <a:rPr kumimoji="1" lang="ja-JP" altLang="en-US" sz="1100">
              <a:solidFill>
                <a:schemeClr val="dk1"/>
              </a:solidFill>
              <a:effectLst/>
              <a:latin typeface="+mn-lt"/>
              <a:ea typeface="+mn-ea"/>
              <a:cs typeface="+mn-cs"/>
            </a:rPr>
            <a:t>円と大きく減少した。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今後宇城広域連合において大型事業（宇城クリーンセンター・浄化センター）の実施や消防施設の更新が見込まれていることから、衛生費、消防費については類似団体と比して高い水準</a:t>
          </a:r>
          <a:r>
            <a:rPr kumimoji="1" lang="ja-JP" altLang="en-US" sz="1100">
              <a:solidFill>
                <a:schemeClr val="dk1"/>
              </a:solidFill>
              <a:effectLst/>
              <a:latin typeface="+mn-lt"/>
              <a:ea typeface="+mn-ea"/>
              <a:cs typeface="+mn-cs"/>
            </a:rPr>
            <a:t>を推移すること</a:t>
          </a:r>
          <a:r>
            <a:rPr kumimoji="1" lang="ja-JP" altLang="ja-JP" sz="1100">
              <a:solidFill>
                <a:schemeClr val="dk1"/>
              </a:solidFill>
              <a:effectLst/>
              <a:latin typeface="+mn-lt"/>
              <a:ea typeface="+mn-ea"/>
              <a:cs typeface="+mn-cs"/>
            </a:rPr>
            <a:t>が見込まれる。また、教育費については、設備の改修費等が増加すると見込んで</a:t>
          </a:r>
          <a:r>
            <a:rPr kumimoji="1" lang="ja-JP" altLang="en-US" sz="1100">
              <a:solidFill>
                <a:schemeClr val="dk1"/>
              </a:solidFill>
              <a:effectLst/>
              <a:latin typeface="+mn-lt"/>
              <a:ea typeface="+mn-ea"/>
              <a:cs typeface="+mn-cs"/>
            </a:rPr>
            <a:t>おり、策定予定の</a:t>
          </a:r>
          <a:r>
            <a:rPr kumimoji="1" lang="ja-JP" altLang="ja-JP" sz="1100">
              <a:solidFill>
                <a:schemeClr val="dk1"/>
              </a:solidFill>
              <a:effectLst/>
              <a:latin typeface="+mn-lt"/>
              <a:ea typeface="+mn-ea"/>
              <a:cs typeface="+mn-cs"/>
            </a:rPr>
            <a:t>学校施設長寿命化計画</a:t>
          </a:r>
          <a:r>
            <a:rPr kumimoji="1" lang="ja-JP" altLang="en-US" sz="1100">
              <a:solidFill>
                <a:schemeClr val="dk1"/>
              </a:solidFill>
              <a:effectLst/>
              <a:latin typeface="+mn-lt"/>
              <a:ea typeface="+mn-ea"/>
              <a:cs typeface="+mn-cs"/>
            </a:rPr>
            <a:t>を活用し、計画的に整備を進めていく。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年熊本地震関連事業の影響により実質単年度収支が赤字となっているが、財政調整基金の取り崩しにより、実質収支は黒字となっている。繰越事業費については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年度をピークとして徐々に減少し、標準財政規模も大きな変動は想定されないため、実質収支額は緩やかに減少していくものと見込んでいる。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年度決算は、すべての会計において黒字であり、前年度に比べて一般会計は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し、特別会計においては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となり、黒字額は全体として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・一般会計は、歳出の総額が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する一方、歳入全体で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したことで、黒字額が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・国民健康保険特別会計は、予算全体額が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となった影響もあり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・介護保険特別会計は、歳入総額が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百万円の増額となり、歳出総額が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百万円増額したことから、全体の黒字額は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9685973</v>
      </c>
      <c r="BO4" s="430"/>
      <c r="BP4" s="430"/>
      <c r="BQ4" s="430"/>
      <c r="BR4" s="430"/>
      <c r="BS4" s="430"/>
      <c r="BT4" s="430"/>
      <c r="BU4" s="431"/>
      <c r="BV4" s="429">
        <v>10221080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9.5</v>
      </c>
      <c r="CU4" s="436"/>
      <c r="CV4" s="436"/>
      <c r="CW4" s="436"/>
      <c r="CX4" s="436"/>
      <c r="CY4" s="436"/>
      <c r="CZ4" s="436"/>
      <c r="DA4" s="437"/>
      <c r="DB4" s="435">
        <v>10.1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9049731</v>
      </c>
      <c r="BO5" s="467"/>
      <c r="BP5" s="467"/>
      <c r="BQ5" s="467"/>
      <c r="BR5" s="467"/>
      <c r="BS5" s="467"/>
      <c r="BT5" s="467"/>
      <c r="BU5" s="468"/>
      <c r="BV5" s="466">
        <v>9429556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90</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636242</v>
      </c>
      <c r="BO6" s="467"/>
      <c r="BP6" s="467"/>
      <c r="BQ6" s="467"/>
      <c r="BR6" s="467"/>
      <c r="BS6" s="467"/>
      <c r="BT6" s="467"/>
      <c r="BU6" s="468"/>
      <c r="BV6" s="466">
        <v>791524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96.4</v>
      </c>
      <c r="CU6" s="504"/>
      <c r="CV6" s="504"/>
      <c r="CW6" s="504"/>
      <c r="CX6" s="504"/>
      <c r="CY6" s="504"/>
      <c r="CZ6" s="504"/>
      <c r="DA6" s="505"/>
      <c r="DB6" s="503">
        <v>93.8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237233</v>
      </c>
      <c r="BO7" s="467"/>
      <c r="BP7" s="467"/>
      <c r="BQ7" s="467"/>
      <c r="BR7" s="467"/>
      <c r="BS7" s="467"/>
      <c r="BT7" s="467"/>
      <c r="BU7" s="468"/>
      <c r="BV7" s="466">
        <v>368079</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4200697</v>
      </c>
      <c r="CU7" s="467"/>
      <c r="CV7" s="467"/>
      <c r="CW7" s="467"/>
      <c r="CX7" s="467"/>
      <c r="CY7" s="467"/>
      <c r="CZ7" s="467"/>
      <c r="DA7" s="468"/>
      <c r="DB7" s="466">
        <v>4184553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399009</v>
      </c>
      <c r="BO8" s="467"/>
      <c r="BP8" s="467"/>
      <c r="BQ8" s="467"/>
      <c r="BR8" s="467"/>
      <c r="BS8" s="467"/>
      <c r="BT8" s="467"/>
      <c r="BU8" s="468"/>
      <c r="BV8" s="466">
        <v>423445</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10333</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-24436</v>
      </c>
      <c r="BO9" s="467"/>
      <c r="BP9" s="467"/>
      <c r="BQ9" s="467"/>
      <c r="BR9" s="467"/>
      <c r="BS9" s="467"/>
      <c r="BT9" s="467"/>
      <c r="BU9" s="468"/>
      <c r="BV9" s="466">
        <v>283241</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15.6</v>
      </c>
      <c r="CU9" s="464"/>
      <c r="CV9" s="464"/>
      <c r="CW9" s="464"/>
      <c r="CX9" s="464"/>
      <c r="CY9" s="464"/>
      <c r="CZ9" s="464"/>
      <c r="DA9" s="465"/>
      <c r="DB9" s="463">
        <v>14.3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11388</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215349</v>
      </c>
      <c r="BO10" s="467"/>
      <c r="BP10" s="467"/>
      <c r="BQ10" s="467"/>
      <c r="BR10" s="467"/>
      <c r="BS10" s="467"/>
      <c r="BT10" s="467"/>
      <c r="BU10" s="468"/>
      <c r="BV10" s="466">
        <v>74490</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10111</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350000</v>
      </c>
      <c r="BO12" s="467"/>
      <c r="BP12" s="467"/>
      <c r="BQ12" s="467"/>
      <c r="BR12" s="467"/>
      <c r="BS12" s="467"/>
      <c r="BT12" s="467"/>
      <c r="BU12" s="468"/>
      <c r="BV12" s="466">
        <v>220000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10051</v>
      </c>
      <c r="S13" s="548"/>
      <c r="T13" s="548"/>
      <c r="U13" s="548"/>
      <c r="V13" s="549"/>
      <c r="W13" s="482" t="s">
        <v>136</v>
      </c>
      <c r="X13" s="483"/>
      <c r="Y13" s="483"/>
      <c r="Z13" s="483"/>
      <c r="AA13" s="483"/>
      <c r="AB13" s="473"/>
      <c r="AC13" s="517">
        <v>665</v>
      </c>
      <c r="AD13" s="518"/>
      <c r="AE13" s="518"/>
      <c r="AF13" s="518"/>
      <c r="AG13" s="557"/>
      <c r="AH13" s="517">
        <v>789</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-159087</v>
      </c>
      <c r="BO13" s="467"/>
      <c r="BP13" s="467"/>
      <c r="BQ13" s="467"/>
      <c r="BR13" s="467"/>
      <c r="BS13" s="467"/>
      <c r="BT13" s="467"/>
      <c r="BU13" s="468"/>
      <c r="BV13" s="466">
        <v>137731</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5.6</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10360</v>
      </c>
      <c r="S14" s="548"/>
      <c r="T14" s="548"/>
      <c r="U14" s="548"/>
      <c r="V14" s="549"/>
      <c r="W14" s="456"/>
      <c r="X14" s="457"/>
      <c r="Y14" s="457"/>
      <c r="Z14" s="457"/>
      <c r="AA14" s="457"/>
      <c r="AB14" s="446"/>
      <c r="AC14" s="550">
        <v>13.8</v>
      </c>
      <c r="AD14" s="551"/>
      <c r="AE14" s="551"/>
      <c r="AF14" s="551"/>
      <c r="AG14" s="552"/>
      <c r="AH14" s="550">
        <v>15.2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125</v>
      </c>
      <c r="CU14" s="562"/>
      <c r="CV14" s="562"/>
      <c r="CW14" s="562"/>
      <c r="CX14" s="562"/>
      <c r="CY14" s="562"/>
      <c r="CZ14" s="562"/>
      <c r="DA14" s="563"/>
      <c r="DB14" s="561">
        <v>0.4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10306</v>
      </c>
      <c r="S15" s="548"/>
      <c r="T15" s="548"/>
      <c r="U15" s="548"/>
      <c r="V15" s="549"/>
      <c r="W15" s="482" t="s">
        <v>144</v>
      </c>
      <c r="X15" s="483"/>
      <c r="Y15" s="483"/>
      <c r="Z15" s="483"/>
      <c r="AA15" s="483"/>
      <c r="AB15" s="473"/>
      <c r="AC15" s="517">
        <v>1350</v>
      </c>
      <c r="AD15" s="518"/>
      <c r="AE15" s="518"/>
      <c r="AF15" s="518"/>
      <c r="AG15" s="557"/>
      <c r="AH15" s="517">
        <v>1476</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903146</v>
      </c>
      <c r="BO15" s="430"/>
      <c r="BP15" s="430"/>
      <c r="BQ15" s="430"/>
      <c r="BR15" s="430"/>
      <c r="BS15" s="430"/>
      <c r="BT15" s="430"/>
      <c r="BU15" s="431"/>
      <c r="BV15" s="429">
        <v>879504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v>
      </c>
      <c r="AD16" s="551"/>
      <c r="AE16" s="551"/>
      <c r="AF16" s="551"/>
      <c r="AG16" s="552"/>
      <c r="AH16" s="550">
        <v>28.5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3734406</v>
      </c>
      <c r="BO16" s="467"/>
      <c r="BP16" s="467"/>
      <c r="BQ16" s="467"/>
      <c r="BR16" s="467"/>
      <c r="BS16" s="467"/>
      <c r="BT16" s="467"/>
      <c r="BU16" s="468"/>
      <c r="BV16" s="466">
        <v>3666808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2801</v>
      </c>
      <c r="AD17" s="518"/>
      <c r="AE17" s="518"/>
      <c r="AF17" s="518"/>
      <c r="AG17" s="557"/>
      <c r="AH17" s="517">
        <v>2918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1129150</v>
      </c>
      <c r="BO17" s="467"/>
      <c r="BP17" s="467"/>
      <c r="BQ17" s="467"/>
      <c r="BR17" s="467"/>
      <c r="BS17" s="467"/>
      <c r="BT17" s="467"/>
      <c r="BU17" s="468"/>
      <c r="BV17" s="466">
        <v>1097697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144</v>
      </c>
      <c r="M18" s="579"/>
      <c r="N18" s="579"/>
      <c r="O18" s="579"/>
      <c r="P18" s="579"/>
      <c r="Q18" s="579"/>
      <c r="R18" s="580"/>
      <c r="S18" s="580"/>
      <c r="T18" s="580"/>
      <c r="U18" s="580"/>
      <c r="V18" s="581"/>
      <c r="W18" s="484"/>
      <c r="X18" s="485"/>
      <c r="Y18" s="485"/>
      <c r="Z18" s="485"/>
      <c r="AA18" s="485"/>
      <c r="AB18" s="476"/>
      <c r="AC18" s="582">
        <v>58.2</v>
      </c>
      <c r="AD18" s="583"/>
      <c r="AE18" s="583"/>
      <c r="AF18" s="583"/>
      <c r="AG18" s="584"/>
      <c r="AH18" s="582">
        <v>56.3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3897278</v>
      </c>
      <c r="BO18" s="467"/>
      <c r="BP18" s="467"/>
      <c r="BQ18" s="467"/>
      <c r="BR18" s="467"/>
      <c r="BS18" s="467"/>
      <c r="BT18" s="467"/>
      <c r="BU18" s="468"/>
      <c r="BV18" s="466">
        <v>3796105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72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5828266</v>
      </c>
      <c r="BO19" s="467"/>
      <c r="BP19" s="467"/>
      <c r="BQ19" s="467"/>
      <c r="BR19" s="467"/>
      <c r="BS19" s="467"/>
      <c r="BT19" s="467"/>
      <c r="BU19" s="468"/>
      <c r="BV19" s="466">
        <v>5455625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3611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7844323</v>
      </c>
      <c r="BO23" s="467"/>
      <c r="BP23" s="467"/>
      <c r="BQ23" s="467"/>
      <c r="BR23" s="467"/>
      <c r="BS23" s="467"/>
      <c r="BT23" s="467"/>
      <c r="BU23" s="468"/>
      <c r="BV23" s="466">
        <v>7515585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7690</v>
      </c>
      <c r="R24" s="518"/>
      <c r="S24" s="518"/>
      <c r="T24" s="518"/>
      <c r="U24" s="518"/>
      <c r="V24" s="557"/>
      <c r="W24" s="616"/>
      <c r="X24" s="604"/>
      <c r="Y24" s="605"/>
      <c r="Z24" s="516" t="s">
        <v>168</v>
      </c>
      <c r="AA24" s="496"/>
      <c r="AB24" s="496"/>
      <c r="AC24" s="496"/>
      <c r="AD24" s="496"/>
      <c r="AE24" s="496"/>
      <c r="AF24" s="496"/>
      <c r="AG24" s="497"/>
      <c r="AH24" s="517">
        <v>126</v>
      </c>
      <c r="AI24" s="518"/>
      <c r="AJ24" s="518"/>
      <c r="AK24" s="518"/>
      <c r="AL24" s="557"/>
      <c r="AM24" s="517">
        <v>353052</v>
      </c>
      <c r="AN24" s="518"/>
      <c r="AO24" s="518"/>
      <c r="AP24" s="518"/>
      <c r="AQ24" s="518"/>
      <c r="AR24" s="557"/>
      <c r="AS24" s="517">
        <v>2802</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6242066</v>
      </c>
      <c r="BO24" s="467"/>
      <c r="BP24" s="467"/>
      <c r="BQ24" s="467"/>
      <c r="BR24" s="467"/>
      <c r="BS24" s="467"/>
      <c r="BT24" s="467"/>
      <c r="BU24" s="468"/>
      <c r="BV24" s="466">
        <v>6019999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5765</v>
      </c>
      <c r="R25" s="518"/>
      <c r="S25" s="518"/>
      <c r="T25" s="518"/>
      <c r="U25" s="518"/>
      <c r="V25" s="557"/>
      <c r="W25" s="616"/>
      <c r="X25" s="604"/>
      <c r="Y25" s="605"/>
      <c r="Z25" s="516" t="s">
        <v>171</v>
      </c>
      <c r="AA25" s="496"/>
      <c r="AB25" s="496"/>
      <c r="AC25" s="496"/>
      <c r="AD25" s="496"/>
      <c r="AE25" s="496"/>
      <c r="AF25" s="496"/>
      <c r="AG25" s="497"/>
      <c r="AH25" s="517" t="s">
        <v>125</v>
      </c>
      <c r="AI25" s="518"/>
      <c r="AJ25" s="518"/>
      <c r="AK25" s="518"/>
      <c r="AL25" s="557"/>
      <c r="AM25" s="517" t="s">
        <v>134</v>
      </c>
      <c r="AN25" s="518"/>
      <c r="AO25" s="518"/>
      <c r="AP25" s="518"/>
      <c r="AQ25" s="518"/>
      <c r="AR25" s="557"/>
      <c r="AS25" s="517" t="s">
        <v>125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1342595</v>
      </c>
      <c r="BO25" s="430"/>
      <c r="BP25" s="430"/>
      <c r="BQ25" s="430"/>
      <c r="BR25" s="430"/>
      <c r="BS25" s="430"/>
      <c r="BT25" s="430"/>
      <c r="BU25" s="431"/>
      <c r="BV25" s="429">
        <v>1564415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5306</v>
      </c>
      <c r="R26" s="518"/>
      <c r="S26" s="518"/>
      <c r="T26" s="518"/>
      <c r="U26" s="518"/>
      <c r="V26" s="557"/>
      <c r="W26" s="616"/>
      <c r="X26" s="604"/>
      <c r="Y26" s="605"/>
      <c r="Z26" s="516" t="s">
        <v>174</v>
      </c>
      <c r="AA26" s="626"/>
      <c r="AB26" s="626"/>
      <c r="AC26" s="626"/>
      <c r="AD26" s="626"/>
      <c r="AE26" s="626"/>
      <c r="AF26" s="626"/>
      <c r="AG26" s="627"/>
      <c r="AH26" s="517">
        <v>10</v>
      </c>
      <c r="AI26" s="518"/>
      <c r="AJ26" s="518"/>
      <c r="AK26" s="518"/>
      <c r="AL26" s="557"/>
      <c r="AM26" s="517">
        <v>31730</v>
      </c>
      <c r="AN26" s="518"/>
      <c r="AO26" s="518"/>
      <c r="AP26" s="518"/>
      <c r="AQ26" s="518"/>
      <c r="AR26" s="557"/>
      <c r="AS26" s="517">
        <v>3173</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3072</v>
      </c>
      <c r="R27" s="518"/>
      <c r="S27" s="518"/>
      <c r="T27" s="518"/>
      <c r="U27" s="518"/>
      <c r="V27" s="557"/>
      <c r="W27" s="616"/>
      <c r="X27" s="604"/>
      <c r="Y27" s="605"/>
      <c r="Z27" s="516" t="s">
        <v>177</v>
      </c>
      <c r="AA27" s="496"/>
      <c r="AB27" s="496"/>
      <c r="AC27" s="496"/>
      <c r="AD27" s="496"/>
      <c r="AE27" s="496"/>
      <c r="AF27" s="496"/>
      <c r="AG27" s="497"/>
      <c r="AH27" s="517" t="s">
        <v>134</v>
      </c>
      <c r="AI27" s="518"/>
      <c r="AJ27" s="518"/>
      <c r="AK27" s="518"/>
      <c r="AL27" s="557"/>
      <c r="AM27" s="517" t="s">
        <v>134</v>
      </c>
      <c r="AN27" s="518"/>
      <c r="AO27" s="518"/>
      <c r="AP27" s="518"/>
      <c r="AQ27" s="518"/>
      <c r="AR27" s="557"/>
      <c r="AS27" s="517" t="s">
        <v>125</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15589</v>
      </c>
      <c r="BO27" s="640"/>
      <c r="BP27" s="640"/>
      <c r="BQ27" s="640"/>
      <c r="BR27" s="640"/>
      <c r="BS27" s="640"/>
      <c r="BT27" s="640"/>
      <c r="BU27" s="641"/>
      <c r="BV27" s="639">
        <v>15582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2543</v>
      </c>
      <c r="R28" s="518"/>
      <c r="S28" s="518"/>
      <c r="T28" s="518"/>
      <c r="U28" s="518"/>
      <c r="V28" s="557"/>
      <c r="W28" s="616"/>
      <c r="X28" s="604"/>
      <c r="Y28" s="605"/>
      <c r="Z28" s="516" t="s">
        <v>180</v>
      </c>
      <c r="AA28" s="496"/>
      <c r="AB28" s="496"/>
      <c r="AC28" s="496"/>
      <c r="AD28" s="496"/>
      <c r="AE28" s="496"/>
      <c r="AF28" s="496"/>
      <c r="AG28" s="497"/>
      <c r="AH28" s="517" t="s">
        <v>125</v>
      </c>
      <c r="AI28" s="518"/>
      <c r="AJ28" s="518"/>
      <c r="AK28" s="518"/>
      <c r="AL28" s="557"/>
      <c r="AM28" s="517" t="s">
        <v>134</v>
      </c>
      <c r="AN28" s="518"/>
      <c r="AO28" s="518"/>
      <c r="AP28" s="518"/>
      <c r="AQ28" s="518"/>
      <c r="AR28" s="557"/>
      <c r="AS28" s="517" t="s">
        <v>126</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1856248</v>
      </c>
      <c r="BO28" s="430"/>
      <c r="BP28" s="430"/>
      <c r="BQ28" s="430"/>
      <c r="BR28" s="430"/>
      <c r="BS28" s="430"/>
      <c r="BT28" s="430"/>
      <c r="BU28" s="431"/>
      <c r="BV28" s="429">
        <v>1990899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10</v>
      </c>
      <c r="M29" s="518"/>
      <c r="N29" s="518"/>
      <c r="O29" s="518"/>
      <c r="P29" s="557"/>
      <c r="Q29" s="517">
        <v>2384</v>
      </c>
      <c r="R29" s="518"/>
      <c r="S29" s="518"/>
      <c r="T29" s="518"/>
      <c r="U29" s="518"/>
      <c r="V29" s="557"/>
      <c r="W29" s="617"/>
      <c r="X29" s="618"/>
      <c r="Y29" s="619"/>
      <c r="Z29" s="516" t="s">
        <v>183</v>
      </c>
      <c r="AA29" s="496"/>
      <c r="AB29" s="496"/>
      <c r="AC29" s="496"/>
      <c r="AD29" s="496"/>
      <c r="AE29" s="496"/>
      <c r="AF29" s="496"/>
      <c r="AG29" s="497"/>
      <c r="AH29" s="517">
        <v>126</v>
      </c>
      <c r="AI29" s="518"/>
      <c r="AJ29" s="518"/>
      <c r="AK29" s="518"/>
      <c r="AL29" s="557"/>
      <c r="AM29" s="517">
        <v>353052</v>
      </c>
      <c r="AN29" s="518"/>
      <c r="AO29" s="518"/>
      <c r="AP29" s="518"/>
      <c r="AQ29" s="518"/>
      <c r="AR29" s="557"/>
      <c r="AS29" s="517">
        <v>2802</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460996</v>
      </c>
      <c r="BO29" s="467"/>
      <c r="BP29" s="467"/>
      <c r="BQ29" s="467"/>
      <c r="BR29" s="467"/>
      <c r="BS29" s="467"/>
      <c r="BT29" s="467"/>
      <c r="BU29" s="468"/>
      <c r="BV29" s="466">
        <v>188099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94.4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946808</v>
      </c>
      <c r="BO30" s="640"/>
      <c r="BP30" s="640"/>
      <c r="BQ30" s="640"/>
      <c r="BR30" s="640"/>
      <c r="BS30" s="640"/>
      <c r="BT30" s="640"/>
      <c r="BU30" s="641"/>
      <c r="BV30" s="639">
        <v>697004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砥用西部地区簡易水道事業特別会計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宇城広域連合（一般会計）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石段の郷中央</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砥用東部地区簡易水道事業特別会計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宇城広域連合（ふるさと市町村圏基金特別会計）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生活排水特別会計</v>
      </c>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wCnfhWalkpRCtAkQm1rKuqqFhPJOChYK60p1RXuk3is7EsGY81TsHLyEHhXmIRd2yApvM8szDQfR4XBwaNag==" saltValue="H3n+eB1qyCw2nDaDLLGQ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551</v>
      </c>
      <c r="D34" s="1244"/>
      <c r="E34" s="1245"/>
      <c r="F34" s="32">
        <v>4.51</v>
      </c>
      <c r="G34" s="33">
        <v>5.61</v>
      </c>
      <c r="H34" s="33">
        <v>3.3</v>
      </c>
      <c r="I34" s="33">
        <v>10.11</v>
      </c>
      <c r="J34" s="34">
        <v>9.49</v>
      </c>
      <c r="K34" s="22"/>
      <c r="L34" s="22"/>
      <c r="M34" s="22"/>
      <c r="N34" s="22"/>
      <c r="O34" s="22"/>
      <c r="P34" s="22"/>
    </row>
    <row r="35" spans="1:16" ht="39" customHeight="1" x14ac:dyDescent="0.15">
      <c r="A35" s="22"/>
      <c r="B35" s="35"/>
      <c r="C35" s="1238" t="s">
        <v>552</v>
      </c>
      <c r="D35" s="1239"/>
      <c r="E35" s="1240"/>
      <c r="F35" s="36">
        <v>0.89</v>
      </c>
      <c r="G35" s="37">
        <v>0.9</v>
      </c>
      <c r="H35" s="37">
        <v>1.06</v>
      </c>
      <c r="I35" s="37">
        <v>2.4700000000000002</v>
      </c>
      <c r="J35" s="38">
        <v>1.69</v>
      </c>
      <c r="K35" s="22"/>
      <c r="L35" s="22"/>
      <c r="M35" s="22"/>
      <c r="N35" s="22"/>
      <c r="O35" s="22"/>
      <c r="P35" s="22"/>
    </row>
    <row r="36" spans="1:16" ht="39" customHeight="1" x14ac:dyDescent="0.15">
      <c r="A36" s="22"/>
      <c r="B36" s="35"/>
      <c r="C36" s="1238" t="s">
        <v>553</v>
      </c>
      <c r="D36" s="1239"/>
      <c r="E36" s="1240"/>
      <c r="F36" s="36">
        <v>0.55000000000000004</v>
      </c>
      <c r="G36" s="37">
        <v>1.34</v>
      </c>
      <c r="H36" s="37">
        <v>2.23</v>
      </c>
      <c r="I36" s="37">
        <v>3.16</v>
      </c>
      <c r="J36" s="38">
        <v>0.59</v>
      </c>
      <c r="K36" s="22"/>
      <c r="L36" s="22"/>
      <c r="M36" s="22"/>
      <c r="N36" s="22"/>
      <c r="O36" s="22"/>
      <c r="P36" s="22"/>
    </row>
    <row r="37" spans="1:16" ht="39" customHeight="1" x14ac:dyDescent="0.15">
      <c r="A37" s="22"/>
      <c r="B37" s="35"/>
      <c r="C37" s="1238" t="s">
        <v>554</v>
      </c>
      <c r="D37" s="1239"/>
      <c r="E37" s="1240"/>
      <c r="F37" s="36">
        <v>0.01</v>
      </c>
      <c r="G37" s="37">
        <v>0.01</v>
      </c>
      <c r="H37" s="37">
        <v>0.1</v>
      </c>
      <c r="I37" s="37">
        <v>0.04</v>
      </c>
      <c r="J37" s="38">
        <v>0.04</v>
      </c>
      <c r="K37" s="22"/>
      <c r="L37" s="22"/>
      <c r="M37" s="22"/>
      <c r="N37" s="22"/>
      <c r="O37" s="22"/>
      <c r="P37" s="22"/>
    </row>
    <row r="38" spans="1:16" ht="39" customHeight="1" x14ac:dyDescent="0.15">
      <c r="A38" s="22"/>
      <c r="B38" s="35"/>
      <c r="C38" s="1238" t="s">
        <v>555</v>
      </c>
      <c r="D38" s="1239"/>
      <c r="E38" s="1240"/>
      <c r="F38" s="36">
        <v>0.04</v>
      </c>
      <c r="G38" s="37">
        <v>0.04</v>
      </c>
      <c r="H38" s="37">
        <v>0.06</v>
      </c>
      <c r="I38" s="37">
        <v>0.04</v>
      </c>
      <c r="J38" s="38">
        <v>0.04</v>
      </c>
      <c r="K38" s="22"/>
      <c r="L38" s="22"/>
      <c r="M38" s="22"/>
      <c r="N38" s="22"/>
      <c r="O38" s="22"/>
      <c r="P38" s="22"/>
    </row>
    <row r="39" spans="1:16" ht="39" customHeight="1" x14ac:dyDescent="0.15">
      <c r="A39" s="22"/>
      <c r="B39" s="35"/>
      <c r="C39" s="1238" t="s">
        <v>556</v>
      </c>
      <c r="D39" s="1239"/>
      <c r="E39" s="1240"/>
      <c r="F39" s="36">
        <v>0.02</v>
      </c>
      <c r="G39" s="37">
        <v>0.02</v>
      </c>
      <c r="H39" s="37">
        <v>0.02</v>
      </c>
      <c r="I39" s="37">
        <v>0.02</v>
      </c>
      <c r="J39" s="38">
        <v>0.03</v>
      </c>
      <c r="K39" s="22"/>
      <c r="L39" s="22"/>
      <c r="M39" s="22"/>
      <c r="N39" s="22"/>
      <c r="O39" s="22"/>
      <c r="P39" s="22"/>
    </row>
    <row r="40" spans="1:16" ht="39" customHeight="1" x14ac:dyDescent="0.15">
      <c r="A40" s="22"/>
      <c r="B40" s="35"/>
      <c r="C40" s="1238" t="s">
        <v>557</v>
      </c>
      <c r="D40" s="1239"/>
      <c r="E40" s="1240"/>
      <c r="F40" s="36">
        <v>0.01</v>
      </c>
      <c r="G40" s="37">
        <v>0.01</v>
      </c>
      <c r="H40" s="37">
        <v>0.04</v>
      </c>
      <c r="I40" s="37">
        <v>0.03</v>
      </c>
      <c r="J40" s="38">
        <v>0.02</v>
      </c>
      <c r="K40" s="22"/>
      <c r="L40" s="22"/>
      <c r="M40" s="22"/>
      <c r="N40" s="22"/>
      <c r="O40" s="22"/>
      <c r="P40" s="22"/>
    </row>
    <row r="41" spans="1:16" ht="39" customHeight="1" x14ac:dyDescent="0.15">
      <c r="A41" s="22"/>
      <c r="B41" s="35"/>
      <c r="C41" s="1238" t="s">
        <v>558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559</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560</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03st3uS3pIyJbGbn7JaBdv4eeFLLGH+Mk9qmCNWRsWEs5TTUE/P4NE84QT3r1zojPWX5rtAb78GS5PD8MQWFQ==" saltValue="vncUlNivl+dg94I0i3F8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819</v>
      </c>
      <c r="L45" s="60">
        <v>767</v>
      </c>
      <c r="M45" s="60">
        <v>765</v>
      </c>
      <c r="N45" s="60">
        <v>800</v>
      </c>
      <c r="O45" s="61">
        <v>930</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14</v>
      </c>
      <c r="F48" s="1254"/>
      <c r="G48" s="1254"/>
      <c r="H48" s="1254"/>
      <c r="I48" s="1254"/>
      <c r="J48" s="1255"/>
      <c r="K48" s="63">
        <v>101</v>
      </c>
      <c r="L48" s="64">
        <v>115</v>
      </c>
      <c r="M48" s="64">
        <v>129</v>
      </c>
      <c r="N48" s="64">
        <v>62</v>
      </c>
      <c r="O48" s="65">
        <v>55</v>
      </c>
      <c r="P48" s="48"/>
      <c r="Q48" s="48"/>
      <c r="R48" s="48"/>
      <c r="S48" s="48"/>
      <c r="T48" s="48"/>
      <c r="U48" s="48"/>
    </row>
    <row r="49" spans="1:21" ht="30.75" customHeight="1" x14ac:dyDescent="0.15">
      <c r="A49" s="48"/>
      <c r="B49" s="1248"/>
      <c r="C49" s="1249"/>
      <c r="D49" s="62"/>
      <c r="E49" s="1254" t="s">
        <v>15</v>
      </c>
      <c r="F49" s="1254"/>
      <c r="G49" s="1254"/>
      <c r="H49" s="1254"/>
      <c r="I49" s="1254"/>
      <c r="J49" s="1255"/>
      <c r="K49" s="63">
        <v>15</v>
      </c>
      <c r="L49" s="64">
        <v>18</v>
      </c>
      <c r="M49" s="64">
        <v>13</v>
      </c>
      <c r="N49" s="64">
        <v>10</v>
      </c>
      <c r="O49" s="65">
        <v>15</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502</v>
      </c>
      <c r="L50" s="64" t="s">
        <v>502</v>
      </c>
      <c r="M50" s="64" t="s">
        <v>502</v>
      </c>
      <c r="N50" s="64" t="s">
        <v>502</v>
      </c>
      <c r="O50" s="65" t="s">
        <v>502</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1</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706</v>
      </c>
      <c r="L52" s="64">
        <v>677</v>
      </c>
      <c r="M52" s="64">
        <v>676</v>
      </c>
      <c r="N52" s="64">
        <v>710</v>
      </c>
      <c r="O52" s="65">
        <v>796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229</v>
      </c>
      <c r="L53" s="69">
        <v>223</v>
      </c>
      <c r="M53" s="69">
        <v>231</v>
      </c>
      <c r="N53" s="69">
        <v>163</v>
      </c>
      <c r="O53" s="70">
        <v>204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579</v>
      </c>
      <c r="L57" s="83" t="s">
        <v>579</v>
      </c>
      <c r="M57" s="83" t="s">
        <v>579</v>
      </c>
      <c r="N57" s="83" t="s">
        <v>579</v>
      </c>
      <c r="O57" s="84" t="s">
        <v>579</v>
      </c>
    </row>
    <row r="58" spans="1:21" ht="31.5" customHeight="1" thickBot="1" x14ac:dyDescent="0.2">
      <c r="B58" s="1264"/>
      <c r="C58" s="1265"/>
      <c r="D58" s="1269" t="s">
        <v>26</v>
      </c>
      <c r="E58" s="1270"/>
      <c r="F58" s="1270"/>
      <c r="G58" s="1270"/>
      <c r="H58" s="1270"/>
      <c r="I58" s="1270"/>
      <c r="J58" s="1271"/>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Soa/0SNStFFBDFgIG0a69rcGstlREYl860NgjCynb8NeD0h24P6u674PvbgDpJAvgn90fVIqTclTJEyacB7g==" saltValue="ya0c17gY9N0LfxSKXNYi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72" t="s">
        <v>29</v>
      </c>
      <c r="C41" s="1273"/>
      <c r="D41" s="101"/>
      <c r="E41" s="1278" t="s">
        <v>30</v>
      </c>
      <c r="F41" s="1278"/>
      <c r="G41" s="1278"/>
      <c r="H41" s="1279"/>
      <c r="I41" s="102">
        <v>6464</v>
      </c>
      <c r="J41" s="103">
        <v>6304</v>
      </c>
      <c r="K41" s="103">
        <v>6691</v>
      </c>
      <c r="L41" s="103">
        <v>7516</v>
      </c>
      <c r="M41" s="104">
        <v>7844</v>
      </c>
    </row>
    <row r="42" spans="2:13" ht="27.75" customHeight="1" x14ac:dyDescent="0.15">
      <c r="B42" s="1274"/>
      <c r="C42" s="1275"/>
      <c r="D42" s="105"/>
      <c r="E42" s="1280" t="s">
        <v>31</v>
      </c>
      <c r="F42" s="1280"/>
      <c r="G42" s="1280"/>
      <c r="H42" s="1281"/>
      <c r="I42" s="106" t="s">
        <v>502</v>
      </c>
      <c r="J42" s="107" t="s">
        <v>502</v>
      </c>
      <c r="K42" s="107" t="s">
        <v>502</v>
      </c>
      <c r="L42" s="107" t="s">
        <v>502</v>
      </c>
      <c r="M42" s="108" t="s">
        <v>502</v>
      </c>
    </row>
    <row r="43" spans="2:13" ht="27.75" customHeight="1" x14ac:dyDescent="0.15">
      <c r="B43" s="1274"/>
      <c r="C43" s="1275"/>
      <c r="D43" s="105"/>
      <c r="E43" s="1280" t="s">
        <v>32</v>
      </c>
      <c r="F43" s="1280"/>
      <c r="G43" s="1280"/>
      <c r="H43" s="1281"/>
      <c r="I43" s="106">
        <v>858</v>
      </c>
      <c r="J43" s="107">
        <v>820</v>
      </c>
      <c r="K43" s="107">
        <v>873</v>
      </c>
      <c r="L43" s="107">
        <v>699</v>
      </c>
      <c r="M43" s="108">
        <v>533</v>
      </c>
    </row>
    <row r="44" spans="2:13" ht="27.75" customHeight="1" x14ac:dyDescent="0.15">
      <c r="B44" s="1274"/>
      <c r="C44" s="1275"/>
      <c r="D44" s="105"/>
      <c r="E44" s="1280" t="s">
        <v>33</v>
      </c>
      <c r="F44" s="1280"/>
      <c r="G44" s="1280"/>
      <c r="H44" s="1281"/>
      <c r="I44" s="106">
        <v>95</v>
      </c>
      <c r="J44" s="107">
        <v>88</v>
      </c>
      <c r="K44" s="107">
        <v>98</v>
      </c>
      <c r="L44" s="107">
        <v>107</v>
      </c>
      <c r="M44" s="108">
        <v>146</v>
      </c>
    </row>
    <row r="45" spans="2:13" ht="27.75" customHeight="1" x14ac:dyDescent="0.15">
      <c r="B45" s="1274"/>
      <c r="C45" s="1275"/>
      <c r="D45" s="105"/>
      <c r="E45" s="1280" t="s">
        <v>34</v>
      </c>
      <c r="F45" s="1280"/>
      <c r="G45" s="1280"/>
      <c r="H45" s="1281"/>
      <c r="I45" s="106">
        <v>1330</v>
      </c>
      <c r="J45" s="107">
        <v>1432</v>
      </c>
      <c r="K45" s="107">
        <v>1282</v>
      </c>
      <c r="L45" s="107">
        <v>1088</v>
      </c>
      <c r="M45" s="108">
        <v>1041</v>
      </c>
    </row>
    <row r="46" spans="2:13" ht="27.75" customHeight="1" x14ac:dyDescent="0.15">
      <c r="B46" s="1274"/>
      <c r="C46" s="1275"/>
      <c r="D46" s="109"/>
      <c r="E46" s="1280" t="s">
        <v>35</v>
      </c>
      <c r="F46" s="1280"/>
      <c r="G46" s="1280"/>
      <c r="H46" s="1281"/>
      <c r="I46" s="106" t="s">
        <v>502</v>
      </c>
      <c r="J46" s="107" t="s">
        <v>502</v>
      </c>
      <c r="K46" s="107" t="s">
        <v>502</v>
      </c>
      <c r="L46" s="107" t="s">
        <v>502</v>
      </c>
      <c r="M46" s="108" t="s">
        <v>502</v>
      </c>
    </row>
    <row r="47" spans="2:13" ht="27.75" customHeight="1" x14ac:dyDescent="0.15">
      <c r="B47" s="1274"/>
      <c r="C47" s="1275"/>
      <c r="D47" s="110"/>
      <c r="E47" s="1282" t="s">
        <v>36</v>
      </c>
      <c r="F47" s="1283"/>
      <c r="G47" s="1283"/>
      <c r="H47" s="1284"/>
      <c r="I47" s="106" t="s">
        <v>502</v>
      </c>
      <c r="J47" s="107" t="s">
        <v>502</v>
      </c>
      <c r="K47" s="107" t="s">
        <v>502</v>
      </c>
      <c r="L47" s="107" t="s">
        <v>502</v>
      </c>
      <c r="M47" s="108" t="s">
        <v>502</v>
      </c>
    </row>
    <row r="48" spans="2:13" ht="27.75" customHeight="1" x14ac:dyDescent="0.15">
      <c r="B48" s="1274"/>
      <c r="C48" s="1275"/>
      <c r="D48" s="105"/>
      <c r="E48" s="1280" t="s">
        <v>37</v>
      </c>
      <c r="F48" s="1280"/>
      <c r="G48" s="1280"/>
      <c r="H48" s="1281"/>
      <c r="I48" s="106" t="s">
        <v>502</v>
      </c>
      <c r="J48" s="107" t="s">
        <v>502</v>
      </c>
      <c r="K48" s="107" t="s">
        <v>502</v>
      </c>
      <c r="L48" s="107" t="s">
        <v>502</v>
      </c>
      <c r="M48" s="108" t="s">
        <v>502</v>
      </c>
    </row>
    <row r="49" spans="2:13" ht="27.75" customHeight="1" x14ac:dyDescent="0.15">
      <c r="B49" s="1276"/>
      <c r="C49" s="1277"/>
      <c r="D49" s="105"/>
      <c r="E49" s="1280" t="s">
        <v>38</v>
      </c>
      <c r="F49" s="1280"/>
      <c r="G49" s="1280"/>
      <c r="H49" s="1281"/>
      <c r="I49" s="106" t="s">
        <v>502</v>
      </c>
      <c r="J49" s="107" t="s">
        <v>502</v>
      </c>
      <c r="K49" s="107" t="s">
        <v>502</v>
      </c>
      <c r="L49" s="107" t="s">
        <v>502</v>
      </c>
      <c r="M49" s="108" t="s">
        <v>502</v>
      </c>
    </row>
    <row r="50" spans="2:13" ht="27.75" customHeight="1" x14ac:dyDescent="0.15">
      <c r="B50" s="1285" t="s">
        <v>39</v>
      </c>
      <c r="C50" s="1286"/>
      <c r="D50" s="111"/>
      <c r="E50" s="1280" t="s">
        <v>40</v>
      </c>
      <c r="F50" s="1280"/>
      <c r="G50" s="1280"/>
      <c r="H50" s="1281"/>
      <c r="I50" s="106">
        <v>2884</v>
      </c>
      <c r="J50" s="107">
        <v>2854</v>
      </c>
      <c r="K50" s="107">
        <v>2603</v>
      </c>
      <c r="L50" s="107">
        <v>2871</v>
      </c>
      <c r="M50" s="108">
        <v>3330</v>
      </c>
    </row>
    <row r="51" spans="2:13" ht="27.75" customHeight="1" x14ac:dyDescent="0.15">
      <c r="B51" s="1274"/>
      <c r="C51" s="1275"/>
      <c r="D51" s="105"/>
      <c r="E51" s="1280" t="s">
        <v>41</v>
      </c>
      <c r="F51" s="1280"/>
      <c r="G51" s="1280"/>
      <c r="H51" s="1281"/>
      <c r="I51" s="106">
        <v>126</v>
      </c>
      <c r="J51" s="107">
        <v>103</v>
      </c>
      <c r="K51" s="107">
        <v>85</v>
      </c>
      <c r="L51" s="107">
        <v>67</v>
      </c>
      <c r="M51" s="108">
        <v>115</v>
      </c>
    </row>
    <row r="52" spans="2:13" ht="27.75" customHeight="1" x14ac:dyDescent="0.15">
      <c r="B52" s="1276"/>
      <c r="C52" s="1277"/>
      <c r="D52" s="105"/>
      <c r="E52" s="1280" t="s">
        <v>42</v>
      </c>
      <c r="F52" s="1280"/>
      <c r="G52" s="1280"/>
      <c r="H52" s="1281"/>
      <c r="I52" s="106">
        <v>5692</v>
      </c>
      <c r="J52" s="107">
        <v>5400</v>
      </c>
      <c r="K52" s="107">
        <v>5779</v>
      </c>
      <c r="L52" s="107">
        <v>6457</v>
      </c>
      <c r="M52" s="108">
        <v>6643</v>
      </c>
    </row>
    <row r="53" spans="2:13" ht="27.75" customHeight="1" thickBot="1" x14ac:dyDescent="0.2">
      <c r="B53" s="1287" t="s">
        <v>43</v>
      </c>
      <c r="C53" s="1288"/>
      <c r="D53" s="112"/>
      <c r="E53" s="1289" t="s">
        <v>44</v>
      </c>
      <c r="F53" s="1289"/>
      <c r="G53" s="1289"/>
      <c r="H53" s="1290"/>
      <c r="I53" s="113">
        <v>45</v>
      </c>
      <c r="J53" s="114">
        <v>288</v>
      </c>
      <c r="K53" s="114">
        <v>477</v>
      </c>
      <c r="L53" s="114">
        <v>15</v>
      </c>
      <c r="M53" s="115">
        <v>-525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z5b7tI0wRpOt+ocgSsROQkPCUMwPuQ643+lVsBD46xJeCdTgUgb2i1wC7vmJq7KqNfAhGtxdyMCNuVHKjV0TQ==" saltValue="w0q2RQZ60DnnYVOvoYE6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47</v>
      </c>
      <c r="D55" s="1299"/>
      <c r="E55" s="1300"/>
      <c r="F55" s="127">
        <v>2136</v>
      </c>
      <c r="G55" s="127">
        <v>1991</v>
      </c>
      <c r="H55" s="128">
        <v>1856</v>
      </c>
    </row>
    <row r="56" spans="2:8" ht="52.5" customHeight="1" x14ac:dyDescent="0.15">
      <c r="B56" s="129"/>
      <c r="C56" s="1301" t="s">
        <v>48</v>
      </c>
      <c r="D56" s="1301"/>
      <c r="E56" s="1302"/>
      <c r="F56" s="130">
        <v>59</v>
      </c>
      <c r="G56" s="130">
        <v>188</v>
      </c>
      <c r="H56" s="131">
        <v>461</v>
      </c>
    </row>
    <row r="57" spans="2:8" ht="53.25" customHeight="1" x14ac:dyDescent="0.15">
      <c r="B57" s="129"/>
      <c r="C57" s="1303" t="s">
        <v>49</v>
      </c>
      <c r="D57" s="1303"/>
      <c r="E57" s="1304"/>
      <c r="F57" s="132">
        <v>389</v>
      </c>
      <c r="G57" s="132">
        <v>697</v>
      </c>
      <c r="H57" s="133">
        <v>947</v>
      </c>
    </row>
    <row r="58" spans="2:8" ht="45.75" customHeight="1" x14ac:dyDescent="0.15">
      <c r="B58" s="134"/>
      <c r="C58" s="1291" t="s">
        <v>570</v>
      </c>
      <c r="D58" s="1292"/>
      <c r="E58" s="1293"/>
      <c r="F58" s="135">
        <v>131</v>
      </c>
      <c r="G58" s="135">
        <v>255</v>
      </c>
      <c r="H58" s="136">
        <v>412</v>
      </c>
    </row>
    <row r="59" spans="2:8" ht="45.75" customHeight="1" x14ac:dyDescent="0.15">
      <c r="B59" s="134"/>
      <c r="C59" s="1291" t="s">
        <v>571</v>
      </c>
      <c r="D59" s="1292"/>
      <c r="E59" s="1293"/>
      <c r="F59" s="135">
        <v>82</v>
      </c>
      <c r="G59" s="135">
        <v>171</v>
      </c>
      <c r="H59" s="136">
        <v>243</v>
      </c>
    </row>
    <row r="60" spans="2:8" ht="45.75" customHeight="1" x14ac:dyDescent="0.15">
      <c r="B60" s="134"/>
      <c r="C60" s="1291" t="s">
        <v>572</v>
      </c>
      <c r="D60" s="1292"/>
      <c r="E60" s="1293"/>
      <c r="F60" s="135">
        <v>0</v>
      </c>
      <c r="G60" s="135">
        <v>91</v>
      </c>
      <c r="H60" s="136">
        <v>89</v>
      </c>
    </row>
    <row r="61" spans="2:8" ht="45.75" customHeight="1" x14ac:dyDescent="0.15">
      <c r="B61" s="134"/>
      <c r="C61" s="1291" t="s">
        <v>574</v>
      </c>
      <c r="D61" s="1292"/>
      <c r="E61" s="1293"/>
      <c r="F61" s="135">
        <v>41</v>
      </c>
      <c r="G61" s="135">
        <v>41</v>
      </c>
      <c r="H61" s="136">
        <v>62</v>
      </c>
    </row>
    <row r="62" spans="2:8" ht="45.75" customHeight="1" thickBot="1" x14ac:dyDescent="0.2">
      <c r="B62" s="137"/>
      <c r="C62" s="1294" t="s">
        <v>573</v>
      </c>
      <c r="D62" s="1295"/>
      <c r="E62" s="1296"/>
      <c r="F62" s="138">
        <v>53</v>
      </c>
      <c r="G62" s="138">
        <v>53</v>
      </c>
      <c r="H62" s="139">
        <v>48</v>
      </c>
    </row>
    <row r="63" spans="2:8" ht="52.5" customHeight="1" thickBot="1" x14ac:dyDescent="0.2">
      <c r="B63" s="140"/>
      <c r="C63" s="1297" t="s">
        <v>50</v>
      </c>
      <c r="D63" s="1297"/>
      <c r="E63" s="1298"/>
      <c r="F63" s="141">
        <v>2584</v>
      </c>
      <c r="G63" s="141">
        <v>2876</v>
      </c>
      <c r="H63" s="142">
        <v>3264</v>
      </c>
    </row>
    <row r="64" spans="2:8" ht="15" customHeight="1" x14ac:dyDescent="0.15"/>
    <row r="65" ht="0" hidden="1" customHeight="1" x14ac:dyDescent="0.15"/>
    <row r="66" ht="0" hidden="1" customHeight="1" x14ac:dyDescent="0.15"/>
  </sheetData>
  <sheetProtection algorithmName="SHA-512" hashValue="JZT3C1banCoDHr5VrNa9UbCTA/2TmKuZRh1CT8q7G1uDmFqhIqfRjJkxw2XVdxd+kT0pzpAKb/GJw3K0SBVWDA==" saltValue="3vfp11K7MLjyOq1YrnUc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7" zoomScale="70" zoomScaleNormal="7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583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544</v>
      </c>
      <c r="BQ50" s="1311"/>
      <c r="BR50" s="1311"/>
      <c r="BS50" s="1311"/>
      <c r="BT50" s="1311"/>
      <c r="BU50" s="1311"/>
      <c r="BV50" s="1311"/>
      <c r="BW50" s="1311"/>
      <c r="BX50" s="1311" t="s">
        <v>545</v>
      </c>
      <c r="BY50" s="1311"/>
      <c r="BZ50" s="1311"/>
      <c r="CA50" s="1311"/>
      <c r="CB50" s="1311"/>
      <c r="CC50" s="1311"/>
      <c r="CD50" s="1311"/>
      <c r="CE50" s="1311"/>
      <c r="CF50" s="1311" t="s">
        <v>546</v>
      </c>
      <c r="CG50" s="1311"/>
      <c r="CH50" s="1311"/>
      <c r="CI50" s="1311"/>
      <c r="CJ50" s="1311"/>
      <c r="CK50" s="1311"/>
      <c r="CL50" s="1311"/>
      <c r="CM50" s="1311"/>
      <c r="CN50" s="1311" t="s">
        <v>547</v>
      </c>
      <c r="CO50" s="1311"/>
      <c r="CP50" s="1311"/>
      <c r="CQ50" s="1311"/>
      <c r="CR50" s="1311"/>
      <c r="CS50" s="1311"/>
      <c r="CT50" s="1311"/>
      <c r="CU50" s="1311"/>
      <c r="CV50" s="1311" t="s">
        <v>548</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585</v>
      </c>
      <c r="AO51" s="1310"/>
      <c r="AP51" s="1310"/>
      <c r="AQ51" s="1310"/>
      <c r="AR51" s="1310"/>
      <c r="AS51" s="1310"/>
      <c r="AT51" s="1310"/>
      <c r="AU51" s="1310"/>
      <c r="AV51" s="1310"/>
      <c r="AW51" s="1310"/>
      <c r="AX51" s="1310"/>
      <c r="AY51" s="1310"/>
      <c r="AZ51" s="1310"/>
      <c r="BA51" s="1310"/>
      <c r="BB51" s="1310" t="s">
        <v>586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7.8</v>
      </c>
      <c r="BY51" s="1307"/>
      <c r="BZ51" s="1307"/>
      <c r="CA51" s="1307"/>
      <c r="CB51" s="1307"/>
      <c r="CC51" s="1307"/>
      <c r="CD51" s="1307"/>
      <c r="CE51" s="1307"/>
      <c r="CF51" s="1307">
        <v>13.3</v>
      </c>
      <c r="CG51" s="1307"/>
      <c r="CH51" s="1307"/>
      <c r="CI51" s="1307"/>
      <c r="CJ51" s="1307"/>
      <c r="CK51" s="1307"/>
      <c r="CL51" s="1307"/>
      <c r="CM51" s="1307"/>
      <c r="CN51" s="1307">
        <v>0.4</v>
      </c>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55.1</v>
      </c>
      <c r="BY53" s="1307"/>
      <c r="BZ53" s="1307"/>
      <c r="CA53" s="1307"/>
      <c r="CB53" s="1307"/>
      <c r="CC53" s="1307"/>
      <c r="CD53" s="1307"/>
      <c r="CE53" s="1307"/>
      <c r="CF53" s="1307">
        <v>57.6</v>
      </c>
      <c r="CG53" s="1307"/>
      <c r="CH53" s="1307"/>
      <c r="CI53" s="1307"/>
      <c r="CJ53" s="1307"/>
      <c r="CK53" s="1307"/>
      <c r="CL53" s="1307"/>
      <c r="CM53" s="1307"/>
      <c r="CN53" s="1307">
        <v>59.3</v>
      </c>
      <c r="CO53" s="1307"/>
      <c r="CP53" s="1307"/>
      <c r="CQ53" s="1307"/>
      <c r="CR53" s="1307"/>
      <c r="CS53" s="1307"/>
      <c r="CT53" s="1307"/>
      <c r="CU53" s="1307"/>
      <c r="CV53" s="1307">
        <v>60.5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588</v>
      </c>
      <c r="AO55" s="1311"/>
      <c r="AP55" s="1311"/>
      <c r="AQ55" s="1311"/>
      <c r="AR55" s="1311"/>
      <c r="AS55" s="1311"/>
      <c r="AT55" s="1311"/>
      <c r="AU55" s="1311"/>
      <c r="AV55" s="1311"/>
      <c r="AW55" s="1311"/>
      <c r="AX55" s="1311"/>
      <c r="AY55" s="1311"/>
      <c r="AZ55" s="1311"/>
      <c r="BA55" s="1311"/>
      <c r="BB55" s="1310" t="s">
        <v>586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544</v>
      </c>
      <c r="BQ72" s="1311"/>
      <c r="BR72" s="1311"/>
      <c r="BS72" s="1311"/>
      <c r="BT72" s="1311"/>
      <c r="BU72" s="1311"/>
      <c r="BV72" s="1311"/>
      <c r="BW72" s="1311"/>
      <c r="BX72" s="1311" t="s">
        <v>545</v>
      </c>
      <c r="BY72" s="1311"/>
      <c r="BZ72" s="1311"/>
      <c r="CA72" s="1311"/>
      <c r="CB72" s="1311"/>
      <c r="CC72" s="1311"/>
      <c r="CD72" s="1311"/>
      <c r="CE72" s="1311"/>
      <c r="CF72" s="1311" t="s">
        <v>546</v>
      </c>
      <c r="CG72" s="1311"/>
      <c r="CH72" s="1311"/>
      <c r="CI72" s="1311"/>
      <c r="CJ72" s="1311"/>
      <c r="CK72" s="1311"/>
      <c r="CL72" s="1311"/>
      <c r="CM72" s="1311"/>
      <c r="CN72" s="1311" t="s">
        <v>547</v>
      </c>
      <c r="CO72" s="1311"/>
      <c r="CP72" s="1311"/>
      <c r="CQ72" s="1311"/>
      <c r="CR72" s="1311"/>
      <c r="CS72" s="1311"/>
      <c r="CT72" s="1311"/>
      <c r="CU72" s="1311"/>
      <c r="CV72" s="1311" t="s">
        <v>548</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585</v>
      </c>
      <c r="AO73" s="1310"/>
      <c r="AP73" s="1310"/>
      <c r="AQ73" s="1310"/>
      <c r="AR73" s="1310"/>
      <c r="AS73" s="1310"/>
      <c r="AT73" s="1310"/>
      <c r="AU73" s="1310"/>
      <c r="AV73" s="1310"/>
      <c r="AW73" s="1310"/>
      <c r="AX73" s="1310"/>
      <c r="AY73" s="1310"/>
      <c r="AZ73" s="1310"/>
      <c r="BA73" s="1310"/>
      <c r="BB73" s="1310" t="s">
        <v>592</v>
      </c>
      <c r="BC73" s="1310"/>
      <c r="BD73" s="1310"/>
      <c r="BE73" s="1310"/>
      <c r="BF73" s="1310"/>
      <c r="BG73" s="1310"/>
      <c r="BH73" s="1310"/>
      <c r="BI73" s="1310"/>
      <c r="BJ73" s="1310"/>
      <c r="BK73" s="1310"/>
      <c r="BL73" s="1310"/>
      <c r="BM73" s="1310"/>
      <c r="BN73" s="1310"/>
      <c r="BO73" s="1310"/>
      <c r="BP73" s="1307">
        <v>1.2</v>
      </c>
      <c r="BQ73" s="1307"/>
      <c r="BR73" s="1307"/>
      <c r="BS73" s="1307"/>
      <c r="BT73" s="1307"/>
      <c r="BU73" s="1307"/>
      <c r="BV73" s="1307"/>
      <c r="BW73" s="1307"/>
      <c r="BX73" s="1307">
        <v>7.8</v>
      </c>
      <c r="BY73" s="1307"/>
      <c r="BZ73" s="1307"/>
      <c r="CA73" s="1307"/>
      <c r="CB73" s="1307"/>
      <c r="CC73" s="1307"/>
      <c r="CD73" s="1307"/>
      <c r="CE73" s="1307"/>
      <c r="CF73" s="1307">
        <v>13.3</v>
      </c>
      <c r="CG73" s="1307"/>
      <c r="CH73" s="1307"/>
      <c r="CI73" s="1307"/>
      <c r="CJ73" s="1307"/>
      <c r="CK73" s="1307"/>
      <c r="CL73" s="1307"/>
      <c r="CM73" s="1307"/>
      <c r="CN73" s="1307">
        <v>0.4</v>
      </c>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593</v>
      </c>
      <c r="BC75" s="1310"/>
      <c r="BD75" s="1310"/>
      <c r="BE75" s="1310"/>
      <c r="BF75" s="1310"/>
      <c r="BG75" s="1310"/>
      <c r="BH75" s="1310"/>
      <c r="BI75" s="1310"/>
      <c r="BJ75" s="1310"/>
      <c r="BK75" s="1310"/>
      <c r="BL75" s="1310"/>
      <c r="BM75" s="1310"/>
      <c r="BN75" s="1310"/>
      <c r="BO75" s="1310"/>
      <c r="BP75" s="1307">
        <v>7.3</v>
      </c>
      <c r="BQ75" s="1307"/>
      <c r="BR75" s="1307"/>
      <c r="BS75" s="1307"/>
      <c r="BT75" s="1307"/>
      <c r="BU75" s="1307"/>
      <c r="BV75" s="1307"/>
      <c r="BW75" s="1307"/>
      <c r="BX75" s="1307">
        <v>6.5</v>
      </c>
      <c r="BY75" s="1307"/>
      <c r="BZ75" s="1307"/>
      <c r="CA75" s="1307"/>
      <c r="CB75" s="1307"/>
      <c r="CC75" s="1307"/>
      <c r="CD75" s="1307"/>
      <c r="CE75" s="1307"/>
      <c r="CF75" s="1307">
        <v>6.2</v>
      </c>
      <c r="CG75" s="1307"/>
      <c r="CH75" s="1307"/>
      <c r="CI75" s="1307"/>
      <c r="CJ75" s="1307"/>
      <c r="CK75" s="1307"/>
      <c r="CL75" s="1307"/>
      <c r="CM75" s="1307"/>
      <c r="CN75" s="1307">
        <v>5.7</v>
      </c>
      <c r="CO75" s="1307"/>
      <c r="CP75" s="1307"/>
      <c r="CQ75" s="1307"/>
      <c r="CR75" s="1307"/>
      <c r="CS75" s="1307"/>
      <c r="CT75" s="1307"/>
      <c r="CU75" s="1307"/>
      <c r="CV75" s="1307">
        <v>5.6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588</v>
      </c>
      <c r="AO77" s="1311"/>
      <c r="AP77" s="1311"/>
      <c r="AQ77" s="1311"/>
      <c r="AR77" s="1311"/>
      <c r="AS77" s="1311"/>
      <c r="AT77" s="1311"/>
      <c r="AU77" s="1311"/>
      <c r="AV77" s="1311"/>
      <c r="AW77" s="1311"/>
      <c r="AX77" s="1311"/>
      <c r="AY77" s="1311"/>
      <c r="AZ77" s="1311"/>
      <c r="BA77" s="1311"/>
      <c r="BB77" s="1310" t="s">
        <v>586</v>
      </c>
      <c r="BC77" s="1310"/>
      <c r="BD77" s="1310"/>
      <c r="BE77" s="1310"/>
      <c r="BF77" s="1310"/>
      <c r="BG77" s="1310"/>
      <c r="BH77" s="1310"/>
      <c r="BI77" s="1310"/>
      <c r="BJ77" s="1310"/>
      <c r="BK77" s="1310"/>
      <c r="BL77" s="1310"/>
      <c r="BM77" s="1310"/>
      <c r="BN77" s="1310"/>
      <c r="BO77" s="1310"/>
      <c r="BP77" s="1307">
        <v>10.199999999999999</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593</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ws1x1aY+CuG2i2bMy/R4U9fGVAOjATcGekzm8/4dBYQDA0OHy/kbJ8WIdysOYOxqDNQMOJYXnDSUetbhaRagg==" saltValue="aZ0g+eD2v44XWf2x4LQ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qh67elVesSpEkAPM/gXeS/pCjW8xvBDDfrNjJKlBnFneskALTJmWsTLwX5lsiLTVHUYbJIpzkaivV5UgmjoUA==" saltValue="lZkI1qnzFGxAgXBpLfKh8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97" zoomScale="60" zoomScaleNormal="6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rSCqoKewKtdloNN0kTakSYqiyExuqTbgUwNHGUbh4DhhLIDYgewH4lb+y16+0ziR6M0o3NWeT6X2Pd7ZXVEw==" saltValue="ha0rKslFqwwQOQKRSG5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541</v>
      </c>
      <c r="G2" s="156"/>
      <c r="H2" s="157"/>
    </row>
    <row r="3" spans="1:8" x14ac:dyDescent="0.15">
      <c r="A3" s="153" t="s">
        <v>534</v>
      </c>
      <c r="B3" s="158"/>
      <c r="C3" s="159"/>
      <c r="D3" s="160">
        <v>85562</v>
      </c>
      <c r="E3" s="161"/>
      <c r="F3" s="162">
        <v>91837</v>
      </c>
      <c r="G3" s="163"/>
      <c r="H3" s="164"/>
    </row>
    <row r="4" spans="1:8" x14ac:dyDescent="0.15">
      <c r="A4" s="165"/>
      <c r="B4" s="166"/>
      <c r="C4" s="167"/>
      <c r="D4" s="168">
        <v>36124</v>
      </c>
      <c r="E4" s="169"/>
      <c r="F4" s="170">
        <v>54439</v>
      </c>
      <c r="G4" s="171"/>
      <c r="H4" s="172"/>
    </row>
    <row r="5" spans="1:8" x14ac:dyDescent="0.15">
      <c r="A5" s="153" t="s">
        <v>536</v>
      </c>
      <c r="B5" s="158"/>
      <c r="C5" s="159"/>
      <c r="D5" s="160">
        <v>99993</v>
      </c>
      <c r="E5" s="161"/>
      <c r="F5" s="162">
        <v>106092</v>
      </c>
      <c r="G5" s="163"/>
      <c r="H5" s="164"/>
    </row>
    <row r="6" spans="1:8" x14ac:dyDescent="0.15">
      <c r="A6" s="165"/>
      <c r="B6" s="166"/>
      <c r="C6" s="167"/>
      <c r="D6" s="168">
        <v>32996</v>
      </c>
      <c r="E6" s="169"/>
      <c r="F6" s="170">
        <v>44299</v>
      </c>
      <c r="G6" s="171"/>
      <c r="H6" s="172"/>
    </row>
    <row r="7" spans="1:8" x14ac:dyDescent="0.15">
      <c r="A7" s="153" t="s">
        <v>537</v>
      </c>
      <c r="B7" s="158"/>
      <c r="C7" s="159"/>
      <c r="D7" s="160">
        <v>83495</v>
      </c>
      <c r="E7" s="161"/>
      <c r="F7" s="162">
        <v>78903</v>
      </c>
      <c r="G7" s="163"/>
      <c r="H7" s="164"/>
    </row>
    <row r="8" spans="1:8" x14ac:dyDescent="0.15">
      <c r="A8" s="165"/>
      <c r="B8" s="166"/>
      <c r="C8" s="167"/>
      <c r="D8" s="168">
        <v>22899</v>
      </c>
      <c r="E8" s="169"/>
      <c r="F8" s="170">
        <v>49201</v>
      </c>
      <c r="G8" s="171"/>
      <c r="H8" s="172"/>
    </row>
    <row r="9" spans="1:8" x14ac:dyDescent="0.15">
      <c r="A9" s="153" t="s">
        <v>538</v>
      </c>
      <c r="B9" s="158"/>
      <c r="C9" s="159"/>
      <c r="D9" s="160">
        <v>111333</v>
      </c>
      <c r="E9" s="161"/>
      <c r="F9" s="162">
        <v>82993</v>
      </c>
      <c r="G9" s="163"/>
      <c r="H9" s="164"/>
    </row>
    <row r="10" spans="1:8" x14ac:dyDescent="0.15">
      <c r="A10" s="165"/>
      <c r="B10" s="166"/>
      <c r="C10" s="167"/>
      <c r="D10" s="168">
        <v>47911</v>
      </c>
      <c r="E10" s="169"/>
      <c r="F10" s="170">
        <v>46787</v>
      </c>
      <c r="G10" s="171"/>
      <c r="H10" s="172"/>
    </row>
    <row r="11" spans="1:8" x14ac:dyDescent="0.15">
      <c r="A11" s="153" t="s">
        <v>539</v>
      </c>
      <c r="B11" s="158"/>
      <c r="C11" s="159"/>
      <c r="D11" s="160">
        <v>151695</v>
      </c>
      <c r="E11" s="161"/>
      <c r="F11" s="162">
        <v>108252</v>
      </c>
      <c r="G11" s="163"/>
      <c r="H11" s="164"/>
    </row>
    <row r="12" spans="1:8" x14ac:dyDescent="0.15">
      <c r="A12" s="165"/>
      <c r="B12" s="166"/>
      <c r="C12" s="173"/>
      <c r="D12" s="168">
        <v>35938</v>
      </c>
      <c r="E12" s="169"/>
      <c r="F12" s="170">
        <v>50321</v>
      </c>
      <c r="G12" s="171"/>
      <c r="H12" s="172"/>
    </row>
    <row r="13" spans="1:8" x14ac:dyDescent="0.15">
      <c r="A13" s="153"/>
      <c r="B13" s="158"/>
      <c r="C13" s="174"/>
      <c r="D13" s="175">
        <v>106416</v>
      </c>
      <c r="E13" s="176"/>
      <c r="F13" s="177">
        <v>93615</v>
      </c>
      <c r="G13" s="178"/>
      <c r="H13" s="164"/>
    </row>
    <row r="14" spans="1:8" x14ac:dyDescent="0.15">
      <c r="A14" s="165"/>
      <c r="B14" s="166"/>
      <c r="C14" s="167"/>
      <c r="D14" s="168">
        <v>35174</v>
      </c>
      <c r="E14" s="169"/>
      <c r="F14" s="170">
        <v>49009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4.5199999999999996</v>
      </c>
      <c r="C19" s="179">
        <f>ROUND(VALUE(SUBSTITUTE(実質収支比率等に係る経年分析!G$48,"▲","-")),2)</f>
        <v>5.62</v>
      </c>
      <c r="D19" s="179">
        <f>ROUND(VALUE(SUBSTITUTE(実質収支比率等に係る経年分析!H$48,"▲","-")),2)</f>
        <v>3.31</v>
      </c>
      <c r="E19" s="179">
        <f>ROUND(VALUE(SUBSTITUTE(実質収支比率等に係る経年分析!I$48,"▲","-")),2)</f>
        <v>10.119999999999999</v>
      </c>
      <c r="F19" s="179">
        <f>ROUND(VALUE(SUBSTITUTE(実質収支比率等に係る経年分析!J$48,"▲","-")),2)</f>
        <v>9.5</v>
      </c>
    </row>
    <row r="20" spans="1:11" x14ac:dyDescent="0.15">
      <c r="A20" s="179" t="s">
        <v>54</v>
      </c>
      <c r="B20" s="179">
        <f>ROUND(VALUE(SUBSTITUTE(実質収支比率等に係る経年分析!F$47,"▲","-")),2)</f>
        <v>52.56</v>
      </c>
      <c r="C20" s="179">
        <f>ROUND(VALUE(SUBSTITUTE(実質収支比率等に係る経年分析!G$47,"▲","-")),2)</f>
        <v>54.44</v>
      </c>
      <c r="D20" s="179">
        <f>ROUND(VALUE(SUBSTITUTE(実質収支比率等に係る経年分析!H$47,"▲","-")),2)</f>
        <v>50.4</v>
      </c>
      <c r="E20" s="179">
        <f>ROUND(VALUE(SUBSTITUTE(実質収支比率等に係る経年分析!I$47,"▲","-")),2)</f>
        <v>47.58</v>
      </c>
      <c r="F20" s="179">
        <f>ROUND(VALUE(SUBSTITUTE(実質収支比率等に係る経年分析!J$47,"▲","-")),2)</f>
        <v>44.19</v>
      </c>
    </row>
    <row r="21" spans="1:11" x14ac:dyDescent="0.15">
      <c r="A21" s="179" t="s">
        <v>55</v>
      </c>
      <c r="B21" s="179">
        <f>IF(ISNUMBER(VALUE(SUBSTITUTE(実質収支比率等に係る経年分析!F$49,"▲","-"))),ROUND(VALUE(SUBSTITUTE(実質収支比率等に係る経年分析!F$49,"▲","-")),2),NA())</f>
        <v>2.93</v>
      </c>
      <c r="C21" s="179">
        <f>IF(ISNUMBER(VALUE(SUBSTITUTE(実質収支比率等に係る経年分析!G$49,"▲","-"))),ROUND(VALUE(SUBSTITUTE(実質収支比率等に係る経年分析!G$49,"▲","-")),2),NA())</f>
        <v>3.5</v>
      </c>
      <c r="D21" s="179">
        <f>IF(ISNUMBER(VALUE(SUBSTITUTE(実質収支比率等に係る経年分析!H$49,"▲","-"))),ROUND(VALUE(SUBSTITUTE(実質収支比率等に係る経年分析!H$49,"▲","-")),2),NA())</f>
        <v>-7.71</v>
      </c>
      <c r="E21" s="179">
        <f>IF(ISNUMBER(VALUE(SUBSTITUTE(実質収支比率等に係る経年分析!I$49,"▲","-"))),ROUND(VALUE(SUBSTITUTE(実質収支比率等に係る経年分析!I$49,"▲","-")),2),NA())</f>
        <v>3.29</v>
      </c>
      <c r="F21" s="179">
        <f>IF(ISNUMBER(VALUE(SUBSTITUTE(実質収支比率等に係る経年分析!J$49,"▲","-"))),ROUND(VALUE(SUBSTITUTE(実質収支比率等に係る経年分析!J$49,"▲","-")),2),NA())</f>
        <v>-3.79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砥用東部地区簡易水道事業特別会計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生活排水特別会計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砥用西部地区簡易水道事業特別会計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2.4700000000000002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706</v>
      </c>
      <c r="E42" s="181"/>
      <c r="F42" s="181"/>
      <c r="G42" s="181">
        <f>'実質公債費比率（分子）の構造'!L$52</f>
        <v>677</v>
      </c>
      <c r="H42" s="181"/>
      <c r="I42" s="181"/>
      <c r="J42" s="181">
        <f>'実質公債費比率（分子）の構造'!M$52</f>
        <v>676</v>
      </c>
      <c r="K42" s="181"/>
      <c r="L42" s="181"/>
      <c r="M42" s="181">
        <f>'実質公債費比率（分子）の構造'!N$52</f>
        <v>710</v>
      </c>
      <c r="N42" s="181"/>
      <c r="O42" s="181"/>
      <c r="P42" s="181">
        <f>'実質公債費比率（分子）の構造'!O$52</f>
        <v>796</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15</v>
      </c>
      <c r="C45" s="181"/>
      <c r="D45" s="181"/>
      <c r="E45" s="181">
        <f>'実質公債費比率（分子）の構造'!L$49</f>
        <v>18</v>
      </c>
      <c r="F45" s="181"/>
      <c r="G45" s="181"/>
      <c r="H45" s="181">
        <f>'実質公債費比率（分子）の構造'!M$49</f>
        <v>13</v>
      </c>
      <c r="I45" s="181"/>
      <c r="J45" s="181"/>
      <c r="K45" s="181">
        <f>'実質公債費比率（分子）の構造'!N$49</f>
        <v>10</v>
      </c>
      <c r="L45" s="181"/>
      <c r="M45" s="181"/>
      <c r="N45" s="181">
        <f>'実質公債費比率（分子）の構造'!O$49</f>
        <v>15</v>
      </c>
      <c r="O45" s="181"/>
      <c r="P45" s="181"/>
    </row>
    <row r="46" spans="1:16" x14ac:dyDescent="0.15">
      <c r="A46" s="181" t="s">
        <v>66</v>
      </c>
      <c r="B46" s="181">
        <f>'実質公債費比率（分子）の構造'!K$48</f>
        <v>101</v>
      </c>
      <c r="C46" s="181"/>
      <c r="D46" s="181"/>
      <c r="E46" s="181">
        <f>'実質公債費比率（分子）の構造'!L$48</f>
        <v>115</v>
      </c>
      <c r="F46" s="181"/>
      <c r="G46" s="181"/>
      <c r="H46" s="181">
        <f>'実質公債費比率（分子）の構造'!M$48</f>
        <v>129</v>
      </c>
      <c r="I46" s="181"/>
      <c r="J46" s="181"/>
      <c r="K46" s="181">
        <f>'実質公債費比率（分子）の構造'!N$48</f>
        <v>62</v>
      </c>
      <c r="L46" s="181"/>
      <c r="M46" s="181"/>
      <c r="N46" s="181">
        <f>'実質公債費比率（分子）の構造'!O$48</f>
        <v>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819</v>
      </c>
      <c r="C49" s="181"/>
      <c r="D49" s="181"/>
      <c r="E49" s="181">
        <f>'実質公債費比率（分子）の構造'!L$45</f>
        <v>767</v>
      </c>
      <c r="F49" s="181"/>
      <c r="G49" s="181"/>
      <c r="H49" s="181">
        <f>'実質公債費比率（分子）の構造'!M$45</f>
        <v>765</v>
      </c>
      <c r="I49" s="181"/>
      <c r="J49" s="181"/>
      <c r="K49" s="181">
        <f>'実質公債費比率（分子）の構造'!N$45</f>
        <v>800</v>
      </c>
      <c r="L49" s="181"/>
      <c r="M49" s="181"/>
      <c r="N49" s="181">
        <f>'実質公債費比率（分子）の構造'!O$45</f>
        <v>930</v>
      </c>
      <c r="O49" s="181"/>
      <c r="P49" s="181"/>
    </row>
    <row r="50" spans="1:16" x14ac:dyDescent="0.15">
      <c r="A50" s="181" t="s">
        <v>70</v>
      </c>
      <c r="B50" s="181" t="e">
        <f>NA()</f>
        <v>#N/A</v>
      </c>
      <c r="C50" s="181">
        <f>IF(ISNUMBER('実質公債費比率（分子）の構造'!K$53),'実質公債費比率（分子）の構造'!K$53,NA())</f>
        <v>229</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231</v>
      </c>
      <c r="J50" s="181" t="e">
        <f>NA()</f>
        <v>#N/A</v>
      </c>
      <c r="K50" s="181" t="e">
        <f>NA()</f>
        <v>#N/A</v>
      </c>
      <c r="L50" s="181">
        <f>IF(ISNUMBER('実質公債費比率（分子）の構造'!N$53),'実質公債費比率（分子）の構造'!N$53,NA())</f>
        <v>163</v>
      </c>
      <c r="M50" s="181" t="e">
        <f>NA()</f>
        <v>#N/A</v>
      </c>
      <c r="N50" s="181" t="e">
        <f>NA()</f>
        <v>#N/A</v>
      </c>
      <c r="O50" s="181">
        <f>IF(ISNUMBER('実質公債費比率（分子）の構造'!O$53),'実質公債費比率（分子）の構造'!O$53,NA())</f>
        <v>204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5692</v>
      </c>
      <c r="E56" s="180"/>
      <c r="F56" s="180"/>
      <c r="G56" s="180">
        <f>'将来負担比率（分子）の構造'!J$52</f>
        <v>5400</v>
      </c>
      <c r="H56" s="180"/>
      <c r="I56" s="180"/>
      <c r="J56" s="180">
        <f>'将来負担比率（分子）の構造'!K$52</f>
        <v>5779</v>
      </c>
      <c r="K56" s="180"/>
      <c r="L56" s="180"/>
      <c r="M56" s="180">
        <f>'将来負担比率（分子）の構造'!L$52</f>
        <v>6457</v>
      </c>
      <c r="N56" s="180"/>
      <c r="O56" s="180"/>
      <c r="P56" s="180">
        <f>'将来負担比率（分子）の構造'!M$52</f>
        <v>6643</v>
      </c>
    </row>
    <row r="57" spans="1:16" x14ac:dyDescent="0.15">
      <c r="A57" s="180" t="s">
        <v>41</v>
      </c>
      <c r="B57" s="180"/>
      <c r="C57" s="180"/>
      <c r="D57" s="180">
        <f>'将来負担比率（分子）の構造'!I$51</f>
        <v>126</v>
      </c>
      <c r="E57" s="180"/>
      <c r="F57" s="180"/>
      <c r="G57" s="180">
        <f>'将来負担比率（分子）の構造'!J$51</f>
        <v>103</v>
      </c>
      <c r="H57" s="180"/>
      <c r="I57" s="180"/>
      <c r="J57" s="180">
        <f>'将来負担比率（分子）の構造'!K$51</f>
        <v>85</v>
      </c>
      <c r="K57" s="180"/>
      <c r="L57" s="180"/>
      <c r="M57" s="180">
        <f>'将来負担比率（分子）の構造'!L$51</f>
        <v>67</v>
      </c>
      <c r="N57" s="180"/>
      <c r="O57" s="180"/>
      <c r="P57" s="180">
        <f>'将来負担比率（分子）の構造'!M$51</f>
        <v>115</v>
      </c>
    </row>
    <row r="58" spans="1:16" x14ac:dyDescent="0.15">
      <c r="A58" s="180" t="s">
        <v>40</v>
      </c>
      <c r="B58" s="180"/>
      <c r="C58" s="180"/>
      <c r="D58" s="180">
        <f>'将来負担比率（分子）の構造'!I$50</f>
        <v>2884</v>
      </c>
      <c r="E58" s="180"/>
      <c r="F58" s="180"/>
      <c r="G58" s="180">
        <f>'将来負担比率（分子）の構造'!J$50</f>
        <v>2854</v>
      </c>
      <c r="H58" s="180"/>
      <c r="I58" s="180"/>
      <c r="J58" s="180">
        <f>'将来負担比率（分子）の構造'!K$50</f>
        <v>2603</v>
      </c>
      <c r="K58" s="180"/>
      <c r="L58" s="180"/>
      <c r="M58" s="180">
        <f>'将来負担比率（分子）の構造'!L$50</f>
        <v>2871</v>
      </c>
      <c r="N58" s="180"/>
      <c r="O58" s="180"/>
      <c r="P58" s="180">
        <f>'将来負担比率（分子）の構造'!M$50</f>
        <v>3330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1330</v>
      </c>
      <c r="C62" s="180"/>
      <c r="D62" s="180"/>
      <c r="E62" s="180">
        <f>'将来負担比率（分子）の構造'!J$45</f>
        <v>1432</v>
      </c>
      <c r="F62" s="180"/>
      <c r="G62" s="180"/>
      <c r="H62" s="180">
        <f>'将来負担比率（分子）の構造'!K$45</f>
        <v>1282</v>
      </c>
      <c r="I62" s="180"/>
      <c r="J62" s="180"/>
      <c r="K62" s="180">
        <f>'将来負担比率（分子）の構造'!L$45</f>
        <v>1088</v>
      </c>
      <c r="L62" s="180"/>
      <c r="M62" s="180"/>
      <c r="N62" s="180">
        <f>'将来負担比率（分子）の構造'!M$45</f>
        <v>1041</v>
      </c>
      <c r="O62" s="180"/>
      <c r="P62" s="180"/>
    </row>
    <row r="63" spans="1:16" x14ac:dyDescent="0.15">
      <c r="A63" s="180" t="s">
        <v>33</v>
      </c>
      <c r="B63" s="180">
        <f>'将来負担比率（分子）の構造'!I$44</f>
        <v>95</v>
      </c>
      <c r="C63" s="180"/>
      <c r="D63" s="180"/>
      <c r="E63" s="180">
        <f>'将来負担比率（分子）の構造'!J$44</f>
        <v>88</v>
      </c>
      <c r="F63" s="180"/>
      <c r="G63" s="180"/>
      <c r="H63" s="180">
        <f>'将来負担比率（分子）の構造'!K$44</f>
        <v>98</v>
      </c>
      <c r="I63" s="180"/>
      <c r="J63" s="180"/>
      <c r="K63" s="180">
        <f>'将来負担比率（分子）の構造'!L$44</f>
        <v>107</v>
      </c>
      <c r="L63" s="180"/>
      <c r="M63" s="180"/>
      <c r="N63" s="180">
        <f>'将来負担比率（分子）の構造'!M$44</f>
        <v>146</v>
      </c>
      <c r="O63" s="180"/>
      <c r="P63" s="180"/>
    </row>
    <row r="64" spans="1:16" x14ac:dyDescent="0.15">
      <c r="A64" s="180" t="s">
        <v>32</v>
      </c>
      <c r="B64" s="180">
        <f>'将来負担比率（分子）の構造'!I$43</f>
        <v>858</v>
      </c>
      <c r="C64" s="180"/>
      <c r="D64" s="180"/>
      <c r="E64" s="180">
        <f>'将来負担比率（分子）の構造'!J$43</f>
        <v>820</v>
      </c>
      <c r="F64" s="180"/>
      <c r="G64" s="180"/>
      <c r="H64" s="180">
        <f>'将来負担比率（分子）の構造'!K$43</f>
        <v>873</v>
      </c>
      <c r="I64" s="180"/>
      <c r="J64" s="180"/>
      <c r="K64" s="180">
        <f>'将来負担比率（分子）の構造'!L$43</f>
        <v>699</v>
      </c>
      <c r="L64" s="180"/>
      <c r="M64" s="180"/>
      <c r="N64" s="180">
        <f>'将来負担比率（分子）の構造'!M$43</f>
        <v>533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6464</v>
      </c>
      <c r="C66" s="180"/>
      <c r="D66" s="180"/>
      <c r="E66" s="180">
        <f>'将来負担比率（分子）の構造'!J$41</f>
        <v>6304</v>
      </c>
      <c r="F66" s="180"/>
      <c r="G66" s="180"/>
      <c r="H66" s="180">
        <f>'将来負担比率（分子）の構造'!K$41</f>
        <v>6691</v>
      </c>
      <c r="I66" s="180"/>
      <c r="J66" s="180"/>
      <c r="K66" s="180">
        <f>'将来負担比率（分子）の構造'!L$41</f>
        <v>7516</v>
      </c>
      <c r="L66" s="180"/>
      <c r="M66" s="180"/>
      <c r="N66" s="180">
        <f>'将来負担比率（分子）の構造'!M$41</f>
        <v>7844</v>
      </c>
      <c r="O66" s="180"/>
      <c r="P66" s="180"/>
    </row>
    <row r="67" spans="1:16" x14ac:dyDescent="0.15">
      <c r="A67" s="180" t="s">
        <v>74</v>
      </c>
      <c r="B67" s="180" t="e">
        <f>NA()</f>
        <v>#N/A</v>
      </c>
      <c r="C67" s="180">
        <f>IF(ISNUMBER('将来負担比率（分子）の構造'!I$53), IF('将来負担比率（分子）の構造'!I$53 &lt; 0, 0, '将来負担比率（分子）の構造'!I$53), NA())</f>
        <v>45</v>
      </c>
      <c r="D67" s="180" t="e">
        <f>NA()</f>
        <v>#N/A</v>
      </c>
      <c r="E67" s="180" t="e">
        <f>NA()</f>
        <v>#N/A</v>
      </c>
      <c r="F67" s="180">
        <f>IF(ISNUMBER('将来負担比率（分子）の構造'!J$53), IF('将来負担比率（分子）の構造'!J$53 &lt; 0, 0, '将来負担比率（分子）の構造'!J$53), NA())</f>
        <v>288</v>
      </c>
      <c r="G67" s="180" t="e">
        <f>NA()</f>
        <v>#N/A</v>
      </c>
      <c r="H67" s="180" t="e">
        <f>NA()</f>
        <v>#N/A</v>
      </c>
      <c r="I67" s="180">
        <f>IF(ISNUMBER('将来負担比率（分子）の構造'!K$53), IF('将来負担比率（分子）の構造'!K$53 &lt; 0, 0, '将来負担比率（分子）の構造'!K$53), NA())</f>
        <v>477</v>
      </c>
      <c r="J67" s="180" t="e">
        <f>NA()</f>
        <v>#N/A</v>
      </c>
      <c r="K67" s="180" t="e">
        <f>NA()</f>
        <v>#N/A</v>
      </c>
      <c r="L67" s="180">
        <f>IF(ISNUMBER('将来負担比率（分子）の構造'!L$53), IF('将来負担比率（分子）の構造'!L$53 &lt; 0, 0, '将来負担比率（分子）の構造'!L$53), NA())</f>
        <v>15</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2136</v>
      </c>
      <c r="C72" s="184">
        <f>基金残高に係る経年分析!G55</f>
        <v>1991</v>
      </c>
      <c r="D72" s="184">
        <f>基金残高に係る経年分析!H55</f>
        <v>1856</v>
      </c>
    </row>
    <row r="73" spans="1:16" x14ac:dyDescent="0.15">
      <c r="A73" s="183" t="s">
        <v>77</v>
      </c>
      <c r="B73" s="184">
        <f>基金残高に係る経年分析!F56</f>
        <v>59</v>
      </c>
      <c r="C73" s="184">
        <f>基金残高に係る経年分析!G56</f>
        <v>188</v>
      </c>
      <c r="D73" s="184">
        <f>基金残高に係る経年分析!H56</f>
        <v>461</v>
      </c>
    </row>
    <row r="74" spans="1:16" x14ac:dyDescent="0.15">
      <c r="A74" s="183" t="s">
        <v>78</v>
      </c>
      <c r="B74" s="184">
        <f>基金残高に係る経年分析!F57</f>
        <v>389</v>
      </c>
      <c r="C74" s="184">
        <f>基金残高に係る経年分析!G57</f>
        <v>697</v>
      </c>
      <c r="D74" s="184">
        <f>基金残高に係る経年分析!H57</f>
        <v>947</v>
      </c>
    </row>
  </sheetData>
  <sheetProtection algorithmName="SHA-512" hashValue="YWzL5QOTPBWHetXGCigdKfPMOv95b97NTm1nlNGkTyyaC3lNeQaDYYCt974fHbP5VtJWF3/lFTBPmoB+GgeaEQ==" saltValue="ONPewOihKNP2NSXOodNR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860025</v>
      </c>
      <c r="S5" s="669"/>
      <c r="T5" s="669"/>
      <c r="U5" s="669"/>
      <c r="V5" s="669"/>
      <c r="W5" s="669"/>
      <c r="X5" s="669"/>
      <c r="Y5" s="670"/>
      <c r="Z5" s="671">
        <v>8.9</v>
      </c>
      <c r="AA5" s="671"/>
      <c r="AB5" s="671"/>
      <c r="AC5" s="671"/>
      <c r="AD5" s="672">
        <v>860025</v>
      </c>
      <c r="AE5" s="672"/>
      <c r="AF5" s="672"/>
      <c r="AG5" s="672"/>
      <c r="AH5" s="672"/>
      <c r="AI5" s="672"/>
      <c r="AJ5" s="672"/>
      <c r="AK5" s="672"/>
      <c r="AL5" s="673">
        <v>21.3</v>
      </c>
      <c r="AM5" s="674"/>
      <c r="AN5" s="674"/>
      <c r="AO5" s="675"/>
      <c r="AP5" s="665" t="s">
        <v>223</v>
      </c>
      <c r="AQ5" s="666"/>
      <c r="AR5" s="666"/>
      <c r="AS5" s="666"/>
      <c r="AT5" s="666"/>
      <c r="AU5" s="666"/>
      <c r="AV5" s="666"/>
      <c r="AW5" s="666"/>
      <c r="AX5" s="666"/>
      <c r="AY5" s="666"/>
      <c r="AZ5" s="666"/>
      <c r="BA5" s="666"/>
      <c r="BB5" s="666"/>
      <c r="BC5" s="666"/>
      <c r="BD5" s="666"/>
      <c r="BE5" s="666"/>
      <c r="BF5" s="667"/>
      <c r="BG5" s="679">
        <v>859013</v>
      </c>
      <c r="BH5" s="680"/>
      <c r="BI5" s="680"/>
      <c r="BJ5" s="680"/>
      <c r="BK5" s="680"/>
      <c r="BL5" s="680"/>
      <c r="BM5" s="680"/>
      <c r="BN5" s="681"/>
      <c r="BO5" s="682">
        <v>99.9</v>
      </c>
      <c r="BP5" s="682"/>
      <c r="BQ5" s="682"/>
      <c r="BR5" s="682"/>
      <c r="BS5" s="683" t="s">
        <v>125</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77104</v>
      </c>
      <c r="S6" s="680"/>
      <c r="T6" s="680"/>
      <c r="U6" s="680"/>
      <c r="V6" s="680"/>
      <c r="W6" s="680"/>
      <c r="X6" s="680"/>
      <c r="Y6" s="681"/>
      <c r="Z6" s="682">
        <v>0.8</v>
      </c>
      <c r="AA6" s="682"/>
      <c r="AB6" s="682"/>
      <c r="AC6" s="682"/>
      <c r="AD6" s="683">
        <v>77104</v>
      </c>
      <c r="AE6" s="683"/>
      <c r="AF6" s="683"/>
      <c r="AG6" s="683"/>
      <c r="AH6" s="683"/>
      <c r="AI6" s="683"/>
      <c r="AJ6" s="683"/>
      <c r="AK6" s="683"/>
      <c r="AL6" s="684">
        <v>1.9</v>
      </c>
      <c r="AM6" s="685"/>
      <c r="AN6" s="685"/>
      <c r="AO6" s="686"/>
      <c r="AP6" s="676" t="s">
        <v>228</v>
      </c>
      <c r="AQ6" s="677"/>
      <c r="AR6" s="677"/>
      <c r="AS6" s="677"/>
      <c r="AT6" s="677"/>
      <c r="AU6" s="677"/>
      <c r="AV6" s="677"/>
      <c r="AW6" s="677"/>
      <c r="AX6" s="677"/>
      <c r="AY6" s="677"/>
      <c r="AZ6" s="677"/>
      <c r="BA6" s="677"/>
      <c r="BB6" s="677"/>
      <c r="BC6" s="677"/>
      <c r="BD6" s="677"/>
      <c r="BE6" s="677"/>
      <c r="BF6" s="678"/>
      <c r="BG6" s="679">
        <v>859013</v>
      </c>
      <c r="BH6" s="680"/>
      <c r="BI6" s="680"/>
      <c r="BJ6" s="680"/>
      <c r="BK6" s="680"/>
      <c r="BL6" s="680"/>
      <c r="BM6" s="680"/>
      <c r="BN6" s="681"/>
      <c r="BO6" s="682">
        <v>99.9</v>
      </c>
      <c r="BP6" s="682"/>
      <c r="BQ6" s="682"/>
      <c r="BR6" s="682"/>
      <c r="BS6" s="683" t="s">
        <v>125</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81550</v>
      </c>
      <c r="CS6" s="680"/>
      <c r="CT6" s="680"/>
      <c r="CU6" s="680"/>
      <c r="CV6" s="680"/>
      <c r="CW6" s="680"/>
      <c r="CX6" s="680"/>
      <c r="CY6" s="681"/>
      <c r="CZ6" s="673">
        <v>0.9</v>
      </c>
      <c r="DA6" s="674"/>
      <c r="DB6" s="674"/>
      <c r="DC6" s="693"/>
      <c r="DD6" s="688" t="s">
        <v>125</v>
      </c>
      <c r="DE6" s="680"/>
      <c r="DF6" s="680"/>
      <c r="DG6" s="680"/>
      <c r="DH6" s="680"/>
      <c r="DI6" s="680"/>
      <c r="DJ6" s="680"/>
      <c r="DK6" s="680"/>
      <c r="DL6" s="680"/>
      <c r="DM6" s="680"/>
      <c r="DN6" s="680"/>
      <c r="DO6" s="680"/>
      <c r="DP6" s="681"/>
      <c r="DQ6" s="688">
        <v>81550</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1090</v>
      </c>
      <c r="S7" s="680"/>
      <c r="T7" s="680"/>
      <c r="U7" s="680"/>
      <c r="V7" s="680"/>
      <c r="W7" s="680"/>
      <c r="X7" s="680"/>
      <c r="Y7" s="681"/>
      <c r="Z7" s="682">
        <v>0</v>
      </c>
      <c r="AA7" s="682"/>
      <c r="AB7" s="682"/>
      <c r="AC7" s="682"/>
      <c r="AD7" s="683">
        <v>1090</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315644</v>
      </c>
      <c r="BH7" s="680"/>
      <c r="BI7" s="680"/>
      <c r="BJ7" s="680"/>
      <c r="BK7" s="680"/>
      <c r="BL7" s="680"/>
      <c r="BM7" s="680"/>
      <c r="BN7" s="681"/>
      <c r="BO7" s="682">
        <v>36.700000000000003</v>
      </c>
      <c r="BP7" s="682"/>
      <c r="BQ7" s="682"/>
      <c r="BR7" s="682"/>
      <c r="BS7" s="683" t="s">
        <v>125</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1519308</v>
      </c>
      <c r="CS7" s="680"/>
      <c r="CT7" s="680"/>
      <c r="CU7" s="680"/>
      <c r="CV7" s="680"/>
      <c r="CW7" s="680"/>
      <c r="CX7" s="680"/>
      <c r="CY7" s="681"/>
      <c r="CZ7" s="682">
        <v>16.8</v>
      </c>
      <c r="DA7" s="682"/>
      <c r="DB7" s="682"/>
      <c r="DC7" s="682"/>
      <c r="DD7" s="688">
        <v>34982</v>
      </c>
      <c r="DE7" s="680"/>
      <c r="DF7" s="680"/>
      <c r="DG7" s="680"/>
      <c r="DH7" s="680"/>
      <c r="DI7" s="680"/>
      <c r="DJ7" s="680"/>
      <c r="DK7" s="680"/>
      <c r="DL7" s="680"/>
      <c r="DM7" s="680"/>
      <c r="DN7" s="680"/>
      <c r="DO7" s="680"/>
      <c r="DP7" s="681"/>
      <c r="DQ7" s="688">
        <v>1239949</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2106</v>
      </c>
      <c r="S8" s="680"/>
      <c r="T8" s="680"/>
      <c r="U8" s="680"/>
      <c r="V8" s="680"/>
      <c r="W8" s="680"/>
      <c r="X8" s="680"/>
      <c r="Y8" s="681"/>
      <c r="Z8" s="682">
        <v>0</v>
      </c>
      <c r="AA8" s="682"/>
      <c r="AB8" s="682"/>
      <c r="AC8" s="682"/>
      <c r="AD8" s="683">
        <v>2106</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15225</v>
      </c>
      <c r="BH8" s="680"/>
      <c r="BI8" s="680"/>
      <c r="BJ8" s="680"/>
      <c r="BK8" s="680"/>
      <c r="BL8" s="680"/>
      <c r="BM8" s="680"/>
      <c r="BN8" s="681"/>
      <c r="BO8" s="682">
        <v>1.8</v>
      </c>
      <c r="BP8" s="682"/>
      <c r="BQ8" s="682"/>
      <c r="BR8" s="682"/>
      <c r="BS8" s="688" t="s">
        <v>125</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1932141</v>
      </c>
      <c r="CS8" s="680"/>
      <c r="CT8" s="680"/>
      <c r="CU8" s="680"/>
      <c r="CV8" s="680"/>
      <c r="CW8" s="680"/>
      <c r="CX8" s="680"/>
      <c r="CY8" s="681"/>
      <c r="CZ8" s="682">
        <v>21.4</v>
      </c>
      <c r="DA8" s="682"/>
      <c r="DB8" s="682"/>
      <c r="DC8" s="682"/>
      <c r="DD8" s="688">
        <v>25125</v>
      </c>
      <c r="DE8" s="680"/>
      <c r="DF8" s="680"/>
      <c r="DG8" s="680"/>
      <c r="DH8" s="680"/>
      <c r="DI8" s="680"/>
      <c r="DJ8" s="680"/>
      <c r="DK8" s="680"/>
      <c r="DL8" s="680"/>
      <c r="DM8" s="680"/>
      <c r="DN8" s="680"/>
      <c r="DO8" s="680"/>
      <c r="DP8" s="681"/>
      <c r="DQ8" s="688">
        <v>1076545</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1645</v>
      </c>
      <c r="S9" s="680"/>
      <c r="T9" s="680"/>
      <c r="U9" s="680"/>
      <c r="V9" s="680"/>
      <c r="W9" s="680"/>
      <c r="X9" s="680"/>
      <c r="Y9" s="681"/>
      <c r="Z9" s="682">
        <v>0</v>
      </c>
      <c r="AA9" s="682"/>
      <c r="AB9" s="682"/>
      <c r="AC9" s="682"/>
      <c r="AD9" s="683">
        <v>1645</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256238</v>
      </c>
      <c r="BH9" s="680"/>
      <c r="BI9" s="680"/>
      <c r="BJ9" s="680"/>
      <c r="BK9" s="680"/>
      <c r="BL9" s="680"/>
      <c r="BM9" s="680"/>
      <c r="BN9" s="681"/>
      <c r="BO9" s="682">
        <v>29.8</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545977</v>
      </c>
      <c r="CS9" s="680"/>
      <c r="CT9" s="680"/>
      <c r="CU9" s="680"/>
      <c r="CV9" s="680"/>
      <c r="CW9" s="680"/>
      <c r="CX9" s="680"/>
      <c r="CY9" s="681"/>
      <c r="CZ9" s="682">
        <v>6</v>
      </c>
      <c r="DA9" s="682"/>
      <c r="DB9" s="682"/>
      <c r="DC9" s="682"/>
      <c r="DD9" s="688">
        <v>1773</v>
      </c>
      <c r="DE9" s="680"/>
      <c r="DF9" s="680"/>
      <c r="DG9" s="680"/>
      <c r="DH9" s="680"/>
      <c r="DI9" s="680"/>
      <c r="DJ9" s="680"/>
      <c r="DK9" s="680"/>
      <c r="DL9" s="680"/>
      <c r="DM9" s="680"/>
      <c r="DN9" s="680"/>
      <c r="DO9" s="680"/>
      <c r="DP9" s="681"/>
      <c r="DQ9" s="688">
        <v>489529</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238</v>
      </c>
      <c r="AA10" s="682"/>
      <c r="AB10" s="682"/>
      <c r="AC10" s="682"/>
      <c r="AD10" s="683" t="s">
        <v>238</v>
      </c>
      <c r="AE10" s="683"/>
      <c r="AF10" s="683"/>
      <c r="AG10" s="683"/>
      <c r="AH10" s="683"/>
      <c r="AI10" s="683"/>
      <c r="AJ10" s="683"/>
      <c r="AK10" s="683"/>
      <c r="AL10" s="684" t="s">
        <v>125</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13566</v>
      </c>
      <c r="BH10" s="680"/>
      <c r="BI10" s="680"/>
      <c r="BJ10" s="680"/>
      <c r="BK10" s="680"/>
      <c r="BL10" s="680"/>
      <c r="BM10" s="680"/>
      <c r="BN10" s="681"/>
      <c r="BO10" s="682">
        <v>1.6</v>
      </c>
      <c r="BP10" s="682"/>
      <c r="BQ10" s="682"/>
      <c r="BR10" s="682"/>
      <c r="BS10" s="688" t="s">
        <v>125</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238</v>
      </c>
      <c r="CS10" s="680"/>
      <c r="CT10" s="680"/>
      <c r="CU10" s="680"/>
      <c r="CV10" s="680"/>
      <c r="CW10" s="680"/>
      <c r="CX10" s="680"/>
      <c r="CY10" s="681"/>
      <c r="CZ10" s="682" t="s">
        <v>125</v>
      </c>
      <c r="DA10" s="682"/>
      <c r="DB10" s="682"/>
      <c r="DC10" s="682"/>
      <c r="DD10" s="688" t="s">
        <v>125</v>
      </c>
      <c r="DE10" s="680"/>
      <c r="DF10" s="680"/>
      <c r="DG10" s="680"/>
      <c r="DH10" s="680"/>
      <c r="DI10" s="680"/>
      <c r="DJ10" s="680"/>
      <c r="DK10" s="680"/>
      <c r="DL10" s="680"/>
      <c r="DM10" s="680"/>
      <c r="DN10" s="680"/>
      <c r="DO10" s="680"/>
      <c r="DP10" s="681"/>
      <c r="DQ10" s="688" t="s">
        <v>125</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125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30615</v>
      </c>
      <c r="BH11" s="680"/>
      <c r="BI11" s="680"/>
      <c r="BJ11" s="680"/>
      <c r="BK11" s="680"/>
      <c r="BL11" s="680"/>
      <c r="BM11" s="680"/>
      <c r="BN11" s="681"/>
      <c r="BO11" s="682">
        <v>3.6</v>
      </c>
      <c r="BP11" s="682"/>
      <c r="BQ11" s="682"/>
      <c r="BR11" s="682"/>
      <c r="BS11" s="688" t="s">
        <v>125</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639383</v>
      </c>
      <c r="CS11" s="680"/>
      <c r="CT11" s="680"/>
      <c r="CU11" s="680"/>
      <c r="CV11" s="680"/>
      <c r="CW11" s="680"/>
      <c r="CX11" s="680"/>
      <c r="CY11" s="681"/>
      <c r="CZ11" s="682">
        <v>7.1</v>
      </c>
      <c r="DA11" s="682"/>
      <c r="DB11" s="682"/>
      <c r="DC11" s="682"/>
      <c r="DD11" s="688">
        <v>193077</v>
      </c>
      <c r="DE11" s="680"/>
      <c r="DF11" s="680"/>
      <c r="DG11" s="680"/>
      <c r="DH11" s="680"/>
      <c r="DI11" s="680"/>
      <c r="DJ11" s="680"/>
      <c r="DK11" s="680"/>
      <c r="DL11" s="680"/>
      <c r="DM11" s="680"/>
      <c r="DN11" s="680"/>
      <c r="DO11" s="680"/>
      <c r="DP11" s="681"/>
      <c r="DQ11" s="688">
        <v>267379</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178978</v>
      </c>
      <c r="S12" s="680"/>
      <c r="T12" s="680"/>
      <c r="U12" s="680"/>
      <c r="V12" s="680"/>
      <c r="W12" s="680"/>
      <c r="X12" s="680"/>
      <c r="Y12" s="681"/>
      <c r="Z12" s="682">
        <v>1.8</v>
      </c>
      <c r="AA12" s="682"/>
      <c r="AB12" s="682"/>
      <c r="AC12" s="682"/>
      <c r="AD12" s="683">
        <v>178978</v>
      </c>
      <c r="AE12" s="683"/>
      <c r="AF12" s="683"/>
      <c r="AG12" s="683"/>
      <c r="AH12" s="683"/>
      <c r="AI12" s="683"/>
      <c r="AJ12" s="683"/>
      <c r="AK12" s="683"/>
      <c r="AL12" s="684">
        <v>4.4000000000000004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440545</v>
      </c>
      <c r="BH12" s="680"/>
      <c r="BI12" s="680"/>
      <c r="BJ12" s="680"/>
      <c r="BK12" s="680"/>
      <c r="BL12" s="680"/>
      <c r="BM12" s="680"/>
      <c r="BN12" s="681"/>
      <c r="BO12" s="682">
        <v>51.2</v>
      </c>
      <c r="BP12" s="682"/>
      <c r="BQ12" s="682"/>
      <c r="BR12" s="682"/>
      <c r="BS12" s="688" t="s">
        <v>134</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96724</v>
      </c>
      <c r="CS12" s="680"/>
      <c r="CT12" s="680"/>
      <c r="CU12" s="680"/>
      <c r="CV12" s="680"/>
      <c r="CW12" s="680"/>
      <c r="CX12" s="680"/>
      <c r="CY12" s="681"/>
      <c r="CZ12" s="682">
        <v>1.1000000000000001</v>
      </c>
      <c r="DA12" s="682"/>
      <c r="DB12" s="682"/>
      <c r="DC12" s="682"/>
      <c r="DD12" s="688">
        <v>24892</v>
      </c>
      <c r="DE12" s="680"/>
      <c r="DF12" s="680"/>
      <c r="DG12" s="680"/>
      <c r="DH12" s="680"/>
      <c r="DI12" s="680"/>
      <c r="DJ12" s="680"/>
      <c r="DK12" s="680"/>
      <c r="DL12" s="680"/>
      <c r="DM12" s="680"/>
      <c r="DN12" s="680"/>
      <c r="DO12" s="680"/>
      <c r="DP12" s="681"/>
      <c r="DQ12" s="688">
        <v>27368</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125</v>
      </c>
      <c r="S13" s="680"/>
      <c r="T13" s="680"/>
      <c r="U13" s="680"/>
      <c r="V13" s="680"/>
      <c r="W13" s="680"/>
      <c r="X13" s="680"/>
      <c r="Y13" s="681"/>
      <c r="Z13" s="682" t="s">
        <v>238</v>
      </c>
      <c r="AA13" s="682"/>
      <c r="AB13" s="682"/>
      <c r="AC13" s="682"/>
      <c r="AD13" s="683" t="s">
        <v>125</v>
      </c>
      <c r="AE13" s="683"/>
      <c r="AF13" s="683"/>
      <c r="AG13" s="683"/>
      <c r="AH13" s="683"/>
      <c r="AI13" s="683"/>
      <c r="AJ13" s="683"/>
      <c r="AK13" s="683"/>
      <c r="AL13" s="684" t="s">
        <v>125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418680</v>
      </c>
      <c r="BH13" s="680"/>
      <c r="BI13" s="680"/>
      <c r="BJ13" s="680"/>
      <c r="BK13" s="680"/>
      <c r="BL13" s="680"/>
      <c r="BM13" s="680"/>
      <c r="BN13" s="681"/>
      <c r="BO13" s="682">
        <v>48.7</v>
      </c>
      <c r="BP13" s="682"/>
      <c r="BQ13" s="682"/>
      <c r="BR13" s="682"/>
      <c r="BS13" s="688" t="s">
        <v>125</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1164047</v>
      </c>
      <c r="CS13" s="680"/>
      <c r="CT13" s="680"/>
      <c r="CU13" s="680"/>
      <c r="CV13" s="680"/>
      <c r="CW13" s="680"/>
      <c r="CX13" s="680"/>
      <c r="CY13" s="681"/>
      <c r="CZ13" s="682">
        <v>12.9</v>
      </c>
      <c r="DA13" s="682"/>
      <c r="DB13" s="682"/>
      <c r="DC13" s="682"/>
      <c r="DD13" s="688">
        <v>1073007</v>
      </c>
      <c r="DE13" s="680"/>
      <c r="DF13" s="680"/>
      <c r="DG13" s="680"/>
      <c r="DH13" s="680"/>
      <c r="DI13" s="680"/>
      <c r="DJ13" s="680"/>
      <c r="DK13" s="680"/>
      <c r="DL13" s="680"/>
      <c r="DM13" s="680"/>
      <c r="DN13" s="680"/>
      <c r="DO13" s="680"/>
      <c r="DP13" s="681"/>
      <c r="DQ13" s="688">
        <v>241481</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125</v>
      </c>
      <c r="AA14" s="682"/>
      <c r="AB14" s="682"/>
      <c r="AC14" s="682"/>
      <c r="AD14" s="683" t="s">
        <v>125</v>
      </c>
      <c r="AE14" s="683"/>
      <c r="AF14" s="683"/>
      <c r="AG14" s="683"/>
      <c r="AH14" s="683"/>
      <c r="AI14" s="683"/>
      <c r="AJ14" s="683"/>
      <c r="AK14" s="683"/>
      <c r="AL14" s="684" t="s">
        <v>125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41397</v>
      </c>
      <c r="BH14" s="680"/>
      <c r="BI14" s="680"/>
      <c r="BJ14" s="680"/>
      <c r="BK14" s="680"/>
      <c r="BL14" s="680"/>
      <c r="BM14" s="680"/>
      <c r="BN14" s="681"/>
      <c r="BO14" s="682">
        <v>4.8</v>
      </c>
      <c r="BP14" s="682"/>
      <c r="BQ14" s="682"/>
      <c r="BR14" s="682"/>
      <c r="BS14" s="688" t="s">
        <v>238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331539</v>
      </c>
      <c r="CS14" s="680"/>
      <c r="CT14" s="680"/>
      <c r="CU14" s="680"/>
      <c r="CV14" s="680"/>
      <c r="CW14" s="680"/>
      <c r="CX14" s="680"/>
      <c r="CY14" s="681"/>
      <c r="CZ14" s="682">
        <v>3.7</v>
      </c>
      <c r="DA14" s="682"/>
      <c r="DB14" s="682"/>
      <c r="DC14" s="682"/>
      <c r="DD14" s="688">
        <v>92880</v>
      </c>
      <c r="DE14" s="680"/>
      <c r="DF14" s="680"/>
      <c r="DG14" s="680"/>
      <c r="DH14" s="680"/>
      <c r="DI14" s="680"/>
      <c r="DJ14" s="680"/>
      <c r="DK14" s="680"/>
      <c r="DL14" s="680"/>
      <c r="DM14" s="680"/>
      <c r="DN14" s="680"/>
      <c r="DO14" s="680"/>
      <c r="DP14" s="681"/>
      <c r="DQ14" s="688">
        <v>246718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18234</v>
      </c>
      <c r="S15" s="680"/>
      <c r="T15" s="680"/>
      <c r="U15" s="680"/>
      <c r="V15" s="680"/>
      <c r="W15" s="680"/>
      <c r="X15" s="680"/>
      <c r="Y15" s="681"/>
      <c r="Z15" s="682">
        <v>0.2</v>
      </c>
      <c r="AA15" s="682"/>
      <c r="AB15" s="682"/>
      <c r="AC15" s="682"/>
      <c r="AD15" s="683">
        <v>18234</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61427</v>
      </c>
      <c r="BH15" s="680"/>
      <c r="BI15" s="680"/>
      <c r="BJ15" s="680"/>
      <c r="BK15" s="680"/>
      <c r="BL15" s="680"/>
      <c r="BM15" s="680"/>
      <c r="BN15" s="681"/>
      <c r="BO15" s="682">
        <v>7.1</v>
      </c>
      <c r="BP15" s="682"/>
      <c r="BQ15" s="682"/>
      <c r="BR15" s="682"/>
      <c r="BS15" s="688" t="s">
        <v>125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632334</v>
      </c>
      <c r="CS15" s="680"/>
      <c r="CT15" s="680"/>
      <c r="CU15" s="680"/>
      <c r="CV15" s="680"/>
      <c r="CW15" s="680"/>
      <c r="CX15" s="680"/>
      <c r="CY15" s="681"/>
      <c r="CZ15" s="682">
        <v>7</v>
      </c>
      <c r="DA15" s="682"/>
      <c r="DB15" s="682"/>
      <c r="DC15" s="682"/>
      <c r="DD15" s="688">
        <v>88054</v>
      </c>
      <c r="DE15" s="680"/>
      <c r="DF15" s="680"/>
      <c r="DG15" s="680"/>
      <c r="DH15" s="680"/>
      <c r="DI15" s="680"/>
      <c r="DJ15" s="680"/>
      <c r="DK15" s="680"/>
      <c r="DL15" s="680"/>
      <c r="DM15" s="680"/>
      <c r="DN15" s="680"/>
      <c r="DO15" s="680"/>
      <c r="DP15" s="681"/>
      <c r="DQ15" s="688">
        <v>465418</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238</v>
      </c>
      <c r="AA16" s="682"/>
      <c r="AB16" s="682"/>
      <c r="AC16" s="682"/>
      <c r="AD16" s="683" t="s">
        <v>125</v>
      </c>
      <c r="AE16" s="683"/>
      <c r="AF16" s="683"/>
      <c r="AG16" s="683"/>
      <c r="AH16" s="683"/>
      <c r="AI16" s="683"/>
      <c r="AJ16" s="683"/>
      <c r="AK16" s="683"/>
      <c r="AL16" s="684" t="s">
        <v>125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125</v>
      </c>
      <c r="BH16" s="680"/>
      <c r="BI16" s="680"/>
      <c r="BJ16" s="680"/>
      <c r="BK16" s="680"/>
      <c r="BL16" s="680"/>
      <c r="BM16" s="680"/>
      <c r="BN16" s="681"/>
      <c r="BO16" s="682" t="s">
        <v>125</v>
      </c>
      <c r="BP16" s="682"/>
      <c r="BQ16" s="682"/>
      <c r="BR16" s="682"/>
      <c r="BS16" s="688" t="s">
        <v>125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1176860</v>
      </c>
      <c r="CS16" s="680"/>
      <c r="CT16" s="680"/>
      <c r="CU16" s="680"/>
      <c r="CV16" s="680"/>
      <c r="CW16" s="680"/>
      <c r="CX16" s="680"/>
      <c r="CY16" s="681"/>
      <c r="CZ16" s="682">
        <v>13</v>
      </c>
      <c r="DA16" s="682"/>
      <c r="DB16" s="682"/>
      <c r="DC16" s="682"/>
      <c r="DD16" s="688" t="s">
        <v>125</v>
      </c>
      <c r="DE16" s="680"/>
      <c r="DF16" s="680"/>
      <c r="DG16" s="680"/>
      <c r="DH16" s="680"/>
      <c r="DI16" s="680"/>
      <c r="DJ16" s="680"/>
      <c r="DK16" s="680"/>
      <c r="DL16" s="680"/>
      <c r="DM16" s="680"/>
      <c r="DN16" s="680"/>
      <c r="DO16" s="680"/>
      <c r="DP16" s="681"/>
      <c r="DQ16" s="688">
        <v>149487</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3050</v>
      </c>
      <c r="S17" s="680"/>
      <c r="T17" s="680"/>
      <c r="U17" s="680"/>
      <c r="V17" s="680"/>
      <c r="W17" s="680"/>
      <c r="X17" s="680"/>
      <c r="Y17" s="681"/>
      <c r="Z17" s="682">
        <v>0</v>
      </c>
      <c r="AA17" s="682"/>
      <c r="AB17" s="682"/>
      <c r="AC17" s="682"/>
      <c r="AD17" s="683">
        <v>3050</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125</v>
      </c>
      <c r="BP17" s="682"/>
      <c r="BQ17" s="682"/>
      <c r="BR17" s="682"/>
      <c r="BS17" s="688" t="s">
        <v>125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929868</v>
      </c>
      <c r="CS17" s="680"/>
      <c r="CT17" s="680"/>
      <c r="CU17" s="680"/>
      <c r="CV17" s="680"/>
      <c r="CW17" s="680"/>
      <c r="CX17" s="680"/>
      <c r="CY17" s="681"/>
      <c r="CZ17" s="682">
        <v>10.3</v>
      </c>
      <c r="DA17" s="682"/>
      <c r="DB17" s="682"/>
      <c r="DC17" s="682"/>
      <c r="DD17" s="688" t="s">
        <v>125</v>
      </c>
      <c r="DE17" s="680"/>
      <c r="DF17" s="680"/>
      <c r="DG17" s="680"/>
      <c r="DH17" s="680"/>
      <c r="DI17" s="680"/>
      <c r="DJ17" s="680"/>
      <c r="DK17" s="680"/>
      <c r="DL17" s="680"/>
      <c r="DM17" s="680"/>
      <c r="DN17" s="680"/>
      <c r="DO17" s="680"/>
      <c r="DP17" s="681"/>
      <c r="DQ17" s="688">
        <v>906600</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3160006</v>
      </c>
      <c r="S18" s="680"/>
      <c r="T18" s="680"/>
      <c r="U18" s="680"/>
      <c r="V18" s="680"/>
      <c r="W18" s="680"/>
      <c r="X18" s="680"/>
      <c r="Y18" s="681"/>
      <c r="Z18" s="682">
        <v>32.6</v>
      </c>
      <c r="AA18" s="682"/>
      <c r="AB18" s="682"/>
      <c r="AC18" s="682"/>
      <c r="AD18" s="683">
        <v>2900885</v>
      </c>
      <c r="AE18" s="683"/>
      <c r="AF18" s="683"/>
      <c r="AG18" s="683"/>
      <c r="AH18" s="683"/>
      <c r="AI18" s="683"/>
      <c r="AJ18" s="683"/>
      <c r="AK18" s="683"/>
      <c r="AL18" s="684">
        <v>71.7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125</v>
      </c>
      <c r="BH18" s="680"/>
      <c r="BI18" s="680"/>
      <c r="BJ18" s="680"/>
      <c r="BK18" s="680"/>
      <c r="BL18" s="680"/>
      <c r="BM18" s="680"/>
      <c r="BN18" s="681"/>
      <c r="BO18" s="682" t="s">
        <v>125</v>
      </c>
      <c r="BP18" s="682"/>
      <c r="BQ18" s="682"/>
      <c r="BR18" s="682"/>
      <c r="BS18" s="688" t="s">
        <v>125</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125</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2900885</v>
      </c>
      <c r="S19" s="680"/>
      <c r="T19" s="680"/>
      <c r="U19" s="680"/>
      <c r="V19" s="680"/>
      <c r="W19" s="680"/>
      <c r="X19" s="680"/>
      <c r="Y19" s="681"/>
      <c r="Z19" s="682">
        <v>29.9</v>
      </c>
      <c r="AA19" s="682"/>
      <c r="AB19" s="682"/>
      <c r="AC19" s="682"/>
      <c r="AD19" s="683">
        <v>2900885</v>
      </c>
      <c r="AE19" s="683"/>
      <c r="AF19" s="683"/>
      <c r="AG19" s="683"/>
      <c r="AH19" s="683"/>
      <c r="AI19" s="683"/>
      <c r="AJ19" s="683"/>
      <c r="AK19" s="683"/>
      <c r="AL19" s="684">
        <v>71.7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1012</v>
      </c>
      <c r="BH19" s="680"/>
      <c r="BI19" s="680"/>
      <c r="BJ19" s="680"/>
      <c r="BK19" s="680"/>
      <c r="BL19" s="680"/>
      <c r="BM19" s="680"/>
      <c r="BN19" s="681"/>
      <c r="BO19" s="682">
        <v>0.1</v>
      </c>
      <c r="BP19" s="682"/>
      <c r="BQ19" s="682"/>
      <c r="BR19" s="682"/>
      <c r="BS19" s="688" t="s">
        <v>125</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125</v>
      </c>
      <c r="DA19" s="682"/>
      <c r="DB19" s="682"/>
      <c r="DC19" s="682"/>
      <c r="DD19" s="688" t="s">
        <v>125</v>
      </c>
      <c r="DE19" s="680"/>
      <c r="DF19" s="680"/>
      <c r="DG19" s="680"/>
      <c r="DH19" s="680"/>
      <c r="DI19" s="680"/>
      <c r="DJ19" s="680"/>
      <c r="DK19" s="680"/>
      <c r="DL19" s="680"/>
      <c r="DM19" s="680"/>
      <c r="DN19" s="680"/>
      <c r="DO19" s="680"/>
      <c r="DP19" s="681"/>
      <c r="DQ19" s="688" t="s">
        <v>125</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259121</v>
      </c>
      <c r="S20" s="680"/>
      <c r="T20" s="680"/>
      <c r="U20" s="680"/>
      <c r="V20" s="680"/>
      <c r="W20" s="680"/>
      <c r="X20" s="680"/>
      <c r="Y20" s="681"/>
      <c r="Z20" s="682">
        <v>2.7</v>
      </c>
      <c r="AA20" s="682"/>
      <c r="AB20" s="682"/>
      <c r="AC20" s="682"/>
      <c r="AD20" s="683" t="s">
        <v>238</v>
      </c>
      <c r="AE20" s="683"/>
      <c r="AF20" s="683"/>
      <c r="AG20" s="683"/>
      <c r="AH20" s="683"/>
      <c r="AI20" s="683"/>
      <c r="AJ20" s="683"/>
      <c r="AK20" s="683"/>
      <c r="AL20" s="684" t="s">
        <v>238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1012</v>
      </c>
      <c r="BH20" s="680"/>
      <c r="BI20" s="680"/>
      <c r="BJ20" s="680"/>
      <c r="BK20" s="680"/>
      <c r="BL20" s="680"/>
      <c r="BM20" s="680"/>
      <c r="BN20" s="681"/>
      <c r="BO20" s="682">
        <v>0.1</v>
      </c>
      <c r="BP20" s="682"/>
      <c r="BQ20" s="682"/>
      <c r="BR20" s="682"/>
      <c r="BS20" s="688" t="s">
        <v>125</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9049731</v>
      </c>
      <c r="CS20" s="680"/>
      <c r="CT20" s="680"/>
      <c r="CU20" s="680"/>
      <c r="CV20" s="680"/>
      <c r="CW20" s="680"/>
      <c r="CX20" s="680"/>
      <c r="CY20" s="681"/>
      <c r="CZ20" s="682">
        <v>100</v>
      </c>
      <c r="DA20" s="682"/>
      <c r="DB20" s="682"/>
      <c r="DC20" s="682"/>
      <c r="DD20" s="688">
        <v>1533790</v>
      </c>
      <c r="DE20" s="680"/>
      <c r="DF20" s="680"/>
      <c r="DG20" s="680"/>
      <c r="DH20" s="680"/>
      <c r="DI20" s="680"/>
      <c r="DJ20" s="680"/>
      <c r="DK20" s="680"/>
      <c r="DL20" s="680"/>
      <c r="DM20" s="680"/>
      <c r="DN20" s="680"/>
      <c r="DO20" s="680"/>
      <c r="DP20" s="681"/>
      <c r="DQ20" s="688">
        <v>5192024</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125</v>
      </c>
      <c r="S21" s="680"/>
      <c r="T21" s="680"/>
      <c r="U21" s="680"/>
      <c r="V21" s="680"/>
      <c r="W21" s="680"/>
      <c r="X21" s="680"/>
      <c r="Y21" s="681"/>
      <c r="Z21" s="682" t="s">
        <v>125</v>
      </c>
      <c r="AA21" s="682"/>
      <c r="AB21" s="682"/>
      <c r="AC21" s="682"/>
      <c r="AD21" s="683" t="s">
        <v>238</v>
      </c>
      <c r="AE21" s="683"/>
      <c r="AF21" s="683"/>
      <c r="AG21" s="683"/>
      <c r="AH21" s="683"/>
      <c r="AI21" s="683"/>
      <c r="AJ21" s="683"/>
      <c r="AK21" s="683"/>
      <c r="AL21" s="684" t="s">
        <v>125</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1012</v>
      </c>
      <c r="BH21" s="680"/>
      <c r="BI21" s="680"/>
      <c r="BJ21" s="680"/>
      <c r="BK21" s="680"/>
      <c r="BL21" s="680"/>
      <c r="BM21" s="680"/>
      <c r="BN21" s="681"/>
      <c r="BO21" s="682">
        <v>0.1</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4302238</v>
      </c>
      <c r="S22" s="680"/>
      <c r="T22" s="680"/>
      <c r="U22" s="680"/>
      <c r="V22" s="680"/>
      <c r="W22" s="680"/>
      <c r="X22" s="680"/>
      <c r="Y22" s="681"/>
      <c r="Z22" s="682">
        <v>44.4</v>
      </c>
      <c r="AA22" s="682"/>
      <c r="AB22" s="682"/>
      <c r="AC22" s="682"/>
      <c r="AD22" s="683">
        <v>4043117</v>
      </c>
      <c r="AE22" s="683"/>
      <c r="AF22" s="683"/>
      <c r="AG22" s="683"/>
      <c r="AH22" s="683"/>
      <c r="AI22" s="683"/>
      <c r="AJ22" s="683"/>
      <c r="AK22" s="683"/>
      <c r="AL22" s="684">
        <v>100</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238</v>
      </c>
      <c r="BP22" s="682"/>
      <c r="BQ22" s="682"/>
      <c r="BR22" s="682"/>
      <c r="BS22" s="688" t="s">
        <v>238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923</v>
      </c>
      <c r="S23" s="680"/>
      <c r="T23" s="680"/>
      <c r="U23" s="680"/>
      <c r="V23" s="680"/>
      <c r="W23" s="680"/>
      <c r="X23" s="680"/>
      <c r="Y23" s="681"/>
      <c r="Z23" s="682">
        <v>0</v>
      </c>
      <c r="AA23" s="682"/>
      <c r="AB23" s="682"/>
      <c r="AC23" s="682"/>
      <c r="AD23" s="683">
        <v>923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125</v>
      </c>
      <c r="BH23" s="680"/>
      <c r="BI23" s="680"/>
      <c r="BJ23" s="680"/>
      <c r="BK23" s="680"/>
      <c r="BL23" s="680"/>
      <c r="BM23" s="680"/>
      <c r="BN23" s="681"/>
      <c r="BO23" s="682" t="s">
        <v>125</v>
      </c>
      <c r="BP23" s="682"/>
      <c r="BQ23" s="682"/>
      <c r="BR23" s="682"/>
      <c r="BS23" s="688" t="s">
        <v>125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67039</v>
      </c>
      <c r="S24" s="680"/>
      <c r="T24" s="680"/>
      <c r="U24" s="680"/>
      <c r="V24" s="680"/>
      <c r="W24" s="680"/>
      <c r="X24" s="680"/>
      <c r="Y24" s="681"/>
      <c r="Z24" s="682">
        <v>0.7</v>
      </c>
      <c r="AA24" s="682"/>
      <c r="AB24" s="682"/>
      <c r="AC24" s="682"/>
      <c r="AD24" s="683" t="s">
        <v>125</v>
      </c>
      <c r="AE24" s="683"/>
      <c r="AF24" s="683"/>
      <c r="AG24" s="683"/>
      <c r="AH24" s="683"/>
      <c r="AI24" s="683"/>
      <c r="AJ24" s="683"/>
      <c r="AK24" s="683"/>
      <c r="AL24" s="684" t="s">
        <v>125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125</v>
      </c>
      <c r="BH24" s="680"/>
      <c r="BI24" s="680"/>
      <c r="BJ24" s="680"/>
      <c r="BK24" s="680"/>
      <c r="BL24" s="680"/>
      <c r="BM24" s="680"/>
      <c r="BN24" s="681"/>
      <c r="BO24" s="682" t="s">
        <v>238</v>
      </c>
      <c r="BP24" s="682"/>
      <c r="BQ24" s="682"/>
      <c r="BR24" s="682"/>
      <c r="BS24" s="688" t="s">
        <v>125</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2834057</v>
      </c>
      <c r="CS24" s="669"/>
      <c r="CT24" s="669"/>
      <c r="CU24" s="669"/>
      <c r="CV24" s="669"/>
      <c r="CW24" s="669"/>
      <c r="CX24" s="669"/>
      <c r="CY24" s="670"/>
      <c r="CZ24" s="673">
        <v>31.3</v>
      </c>
      <c r="DA24" s="674"/>
      <c r="DB24" s="674"/>
      <c r="DC24" s="693"/>
      <c r="DD24" s="712">
        <v>2098928</v>
      </c>
      <c r="DE24" s="669"/>
      <c r="DF24" s="669"/>
      <c r="DG24" s="669"/>
      <c r="DH24" s="669"/>
      <c r="DI24" s="669"/>
      <c r="DJ24" s="669"/>
      <c r="DK24" s="670"/>
      <c r="DL24" s="712">
        <v>2091792</v>
      </c>
      <c r="DM24" s="669"/>
      <c r="DN24" s="669"/>
      <c r="DO24" s="669"/>
      <c r="DP24" s="669"/>
      <c r="DQ24" s="669"/>
      <c r="DR24" s="669"/>
      <c r="DS24" s="669"/>
      <c r="DT24" s="669"/>
      <c r="DU24" s="669"/>
      <c r="DV24" s="670"/>
      <c r="DW24" s="673">
        <v>49.6</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108188</v>
      </c>
      <c r="S25" s="680"/>
      <c r="T25" s="680"/>
      <c r="U25" s="680"/>
      <c r="V25" s="680"/>
      <c r="W25" s="680"/>
      <c r="X25" s="680"/>
      <c r="Y25" s="681"/>
      <c r="Z25" s="682">
        <v>1.1000000000000001</v>
      </c>
      <c r="AA25" s="682"/>
      <c r="AB25" s="682"/>
      <c r="AC25" s="682"/>
      <c r="AD25" s="683" t="s">
        <v>125</v>
      </c>
      <c r="AE25" s="683"/>
      <c r="AF25" s="683"/>
      <c r="AG25" s="683"/>
      <c r="AH25" s="683"/>
      <c r="AI25" s="683"/>
      <c r="AJ25" s="683"/>
      <c r="AK25" s="683"/>
      <c r="AL25" s="684" t="s">
        <v>238</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991039</v>
      </c>
      <c r="CS25" s="715"/>
      <c r="CT25" s="715"/>
      <c r="CU25" s="715"/>
      <c r="CV25" s="715"/>
      <c r="CW25" s="715"/>
      <c r="CX25" s="715"/>
      <c r="CY25" s="716"/>
      <c r="CZ25" s="684">
        <v>11</v>
      </c>
      <c r="DA25" s="713"/>
      <c r="DB25" s="713"/>
      <c r="DC25" s="717"/>
      <c r="DD25" s="688">
        <v>950070</v>
      </c>
      <c r="DE25" s="715"/>
      <c r="DF25" s="715"/>
      <c r="DG25" s="715"/>
      <c r="DH25" s="715"/>
      <c r="DI25" s="715"/>
      <c r="DJ25" s="715"/>
      <c r="DK25" s="716"/>
      <c r="DL25" s="688">
        <v>943969</v>
      </c>
      <c r="DM25" s="715"/>
      <c r="DN25" s="715"/>
      <c r="DO25" s="715"/>
      <c r="DP25" s="715"/>
      <c r="DQ25" s="715"/>
      <c r="DR25" s="715"/>
      <c r="DS25" s="715"/>
      <c r="DT25" s="715"/>
      <c r="DU25" s="715"/>
      <c r="DV25" s="716"/>
      <c r="DW25" s="684">
        <v>22.4</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8256</v>
      </c>
      <c r="S26" s="680"/>
      <c r="T26" s="680"/>
      <c r="U26" s="680"/>
      <c r="V26" s="680"/>
      <c r="W26" s="680"/>
      <c r="X26" s="680"/>
      <c r="Y26" s="681"/>
      <c r="Z26" s="682">
        <v>0.1</v>
      </c>
      <c r="AA26" s="682"/>
      <c r="AB26" s="682"/>
      <c r="AC26" s="682"/>
      <c r="AD26" s="683" t="s">
        <v>125</v>
      </c>
      <c r="AE26" s="683"/>
      <c r="AF26" s="683"/>
      <c r="AG26" s="683"/>
      <c r="AH26" s="683"/>
      <c r="AI26" s="683"/>
      <c r="AJ26" s="683"/>
      <c r="AK26" s="683"/>
      <c r="AL26" s="684" t="s">
        <v>125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238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629092</v>
      </c>
      <c r="CS26" s="680"/>
      <c r="CT26" s="680"/>
      <c r="CU26" s="680"/>
      <c r="CV26" s="680"/>
      <c r="CW26" s="680"/>
      <c r="CX26" s="680"/>
      <c r="CY26" s="681"/>
      <c r="CZ26" s="684">
        <v>7</v>
      </c>
      <c r="DA26" s="713"/>
      <c r="DB26" s="713"/>
      <c r="DC26" s="717"/>
      <c r="DD26" s="688">
        <v>592769</v>
      </c>
      <c r="DE26" s="680"/>
      <c r="DF26" s="680"/>
      <c r="DG26" s="680"/>
      <c r="DH26" s="680"/>
      <c r="DI26" s="680"/>
      <c r="DJ26" s="680"/>
      <c r="DK26" s="681"/>
      <c r="DL26" s="688" t="s">
        <v>238</v>
      </c>
      <c r="DM26" s="680"/>
      <c r="DN26" s="680"/>
      <c r="DO26" s="680"/>
      <c r="DP26" s="680"/>
      <c r="DQ26" s="680"/>
      <c r="DR26" s="680"/>
      <c r="DS26" s="680"/>
      <c r="DT26" s="680"/>
      <c r="DU26" s="680"/>
      <c r="DV26" s="681"/>
      <c r="DW26" s="684" t="s">
        <v>125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1824648</v>
      </c>
      <c r="S27" s="680"/>
      <c r="T27" s="680"/>
      <c r="U27" s="680"/>
      <c r="V27" s="680"/>
      <c r="W27" s="680"/>
      <c r="X27" s="680"/>
      <c r="Y27" s="681"/>
      <c r="Z27" s="682">
        <v>18.8</v>
      </c>
      <c r="AA27" s="682"/>
      <c r="AB27" s="682"/>
      <c r="AC27" s="682"/>
      <c r="AD27" s="683" t="s">
        <v>125</v>
      </c>
      <c r="AE27" s="683"/>
      <c r="AF27" s="683"/>
      <c r="AG27" s="683"/>
      <c r="AH27" s="683"/>
      <c r="AI27" s="683"/>
      <c r="AJ27" s="683"/>
      <c r="AK27" s="683"/>
      <c r="AL27" s="684" t="s">
        <v>238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860025</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913150</v>
      </c>
      <c r="CS27" s="715"/>
      <c r="CT27" s="715"/>
      <c r="CU27" s="715"/>
      <c r="CV27" s="715"/>
      <c r="CW27" s="715"/>
      <c r="CX27" s="715"/>
      <c r="CY27" s="716"/>
      <c r="CZ27" s="684">
        <v>10.1</v>
      </c>
      <c r="DA27" s="713"/>
      <c r="DB27" s="713"/>
      <c r="DC27" s="717"/>
      <c r="DD27" s="688">
        <v>242258</v>
      </c>
      <c r="DE27" s="715"/>
      <c r="DF27" s="715"/>
      <c r="DG27" s="715"/>
      <c r="DH27" s="715"/>
      <c r="DI27" s="715"/>
      <c r="DJ27" s="715"/>
      <c r="DK27" s="716"/>
      <c r="DL27" s="688">
        <v>241223</v>
      </c>
      <c r="DM27" s="715"/>
      <c r="DN27" s="715"/>
      <c r="DO27" s="715"/>
      <c r="DP27" s="715"/>
      <c r="DQ27" s="715"/>
      <c r="DR27" s="715"/>
      <c r="DS27" s="715"/>
      <c r="DT27" s="715"/>
      <c r="DU27" s="715"/>
      <c r="DV27" s="716"/>
      <c r="DW27" s="684">
        <v>5.7</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238</v>
      </c>
      <c r="S28" s="680"/>
      <c r="T28" s="680"/>
      <c r="U28" s="680"/>
      <c r="V28" s="680"/>
      <c r="W28" s="680"/>
      <c r="X28" s="680"/>
      <c r="Y28" s="681"/>
      <c r="Z28" s="682" t="s">
        <v>238</v>
      </c>
      <c r="AA28" s="682"/>
      <c r="AB28" s="682"/>
      <c r="AC28" s="682"/>
      <c r="AD28" s="683" t="s">
        <v>238</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929868</v>
      </c>
      <c r="CS28" s="680"/>
      <c r="CT28" s="680"/>
      <c r="CU28" s="680"/>
      <c r="CV28" s="680"/>
      <c r="CW28" s="680"/>
      <c r="CX28" s="680"/>
      <c r="CY28" s="681"/>
      <c r="CZ28" s="684">
        <v>10.3</v>
      </c>
      <c r="DA28" s="713"/>
      <c r="DB28" s="713"/>
      <c r="DC28" s="717"/>
      <c r="DD28" s="688">
        <v>906600</v>
      </c>
      <c r="DE28" s="680"/>
      <c r="DF28" s="680"/>
      <c r="DG28" s="680"/>
      <c r="DH28" s="680"/>
      <c r="DI28" s="680"/>
      <c r="DJ28" s="680"/>
      <c r="DK28" s="681"/>
      <c r="DL28" s="688">
        <v>906600</v>
      </c>
      <c r="DM28" s="680"/>
      <c r="DN28" s="680"/>
      <c r="DO28" s="680"/>
      <c r="DP28" s="680"/>
      <c r="DQ28" s="680"/>
      <c r="DR28" s="680"/>
      <c r="DS28" s="680"/>
      <c r="DT28" s="680"/>
      <c r="DU28" s="680"/>
      <c r="DV28" s="681"/>
      <c r="DW28" s="684">
        <v>21.5</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826026</v>
      </c>
      <c r="S29" s="680"/>
      <c r="T29" s="680"/>
      <c r="U29" s="680"/>
      <c r="V29" s="680"/>
      <c r="W29" s="680"/>
      <c r="X29" s="680"/>
      <c r="Y29" s="681"/>
      <c r="Z29" s="682">
        <v>8.5</v>
      </c>
      <c r="AA29" s="682"/>
      <c r="AB29" s="682"/>
      <c r="AC29" s="682"/>
      <c r="AD29" s="683" t="s">
        <v>125</v>
      </c>
      <c r="AE29" s="683"/>
      <c r="AF29" s="683"/>
      <c r="AG29" s="683"/>
      <c r="AH29" s="683"/>
      <c r="AI29" s="683"/>
      <c r="AJ29" s="683"/>
      <c r="AK29" s="683"/>
      <c r="AL29" s="684" t="s">
        <v>125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929722</v>
      </c>
      <c r="CS29" s="715"/>
      <c r="CT29" s="715"/>
      <c r="CU29" s="715"/>
      <c r="CV29" s="715"/>
      <c r="CW29" s="715"/>
      <c r="CX29" s="715"/>
      <c r="CY29" s="716"/>
      <c r="CZ29" s="684">
        <v>10.3</v>
      </c>
      <c r="DA29" s="713"/>
      <c r="DB29" s="713"/>
      <c r="DC29" s="717"/>
      <c r="DD29" s="688">
        <v>906454</v>
      </c>
      <c r="DE29" s="715"/>
      <c r="DF29" s="715"/>
      <c r="DG29" s="715"/>
      <c r="DH29" s="715"/>
      <c r="DI29" s="715"/>
      <c r="DJ29" s="715"/>
      <c r="DK29" s="716"/>
      <c r="DL29" s="688">
        <v>906454</v>
      </c>
      <c r="DM29" s="715"/>
      <c r="DN29" s="715"/>
      <c r="DO29" s="715"/>
      <c r="DP29" s="715"/>
      <c r="DQ29" s="715"/>
      <c r="DR29" s="715"/>
      <c r="DS29" s="715"/>
      <c r="DT29" s="715"/>
      <c r="DU29" s="715"/>
      <c r="DV29" s="716"/>
      <c r="DW29" s="684">
        <v>21.5</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11696</v>
      </c>
      <c r="S30" s="680"/>
      <c r="T30" s="680"/>
      <c r="U30" s="680"/>
      <c r="V30" s="680"/>
      <c r="W30" s="680"/>
      <c r="X30" s="680"/>
      <c r="Y30" s="681"/>
      <c r="Z30" s="682">
        <v>0.1</v>
      </c>
      <c r="AA30" s="682"/>
      <c r="AB30" s="682"/>
      <c r="AC30" s="682"/>
      <c r="AD30" s="683" t="s">
        <v>125</v>
      </c>
      <c r="AE30" s="683"/>
      <c r="AF30" s="683"/>
      <c r="AG30" s="683"/>
      <c r="AH30" s="683"/>
      <c r="AI30" s="683"/>
      <c r="AJ30" s="683"/>
      <c r="AK30" s="683"/>
      <c r="AL30" s="684" t="s">
        <v>238</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99.6</v>
      </c>
      <c r="BH30" s="740"/>
      <c r="BI30" s="740"/>
      <c r="BJ30" s="740"/>
      <c r="BK30" s="740"/>
      <c r="BL30" s="740"/>
      <c r="BM30" s="674">
        <v>98.4</v>
      </c>
      <c r="BN30" s="740"/>
      <c r="BO30" s="740"/>
      <c r="BP30" s="740"/>
      <c r="BQ30" s="741"/>
      <c r="BR30" s="739">
        <v>99.7</v>
      </c>
      <c r="BS30" s="740"/>
      <c r="BT30" s="740"/>
      <c r="BU30" s="740"/>
      <c r="BV30" s="740"/>
      <c r="BW30" s="740"/>
      <c r="BX30" s="674">
        <v>97.9</v>
      </c>
      <c r="BY30" s="740"/>
      <c r="BZ30" s="740"/>
      <c r="CA30" s="740"/>
      <c r="CB30" s="741"/>
      <c r="CD30" s="744"/>
      <c r="CE30" s="745"/>
      <c r="CF30" s="694" t="s">
        <v>307</v>
      </c>
      <c r="CG30" s="695"/>
      <c r="CH30" s="695"/>
      <c r="CI30" s="695"/>
      <c r="CJ30" s="695"/>
      <c r="CK30" s="695"/>
      <c r="CL30" s="695"/>
      <c r="CM30" s="695"/>
      <c r="CN30" s="695"/>
      <c r="CO30" s="695"/>
      <c r="CP30" s="695"/>
      <c r="CQ30" s="696"/>
      <c r="CR30" s="679">
        <v>893024</v>
      </c>
      <c r="CS30" s="680"/>
      <c r="CT30" s="680"/>
      <c r="CU30" s="680"/>
      <c r="CV30" s="680"/>
      <c r="CW30" s="680"/>
      <c r="CX30" s="680"/>
      <c r="CY30" s="681"/>
      <c r="CZ30" s="684">
        <v>9.9</v>
      </c>
      <c r="DA30" s="713"/>
      <c r="DB30" s="713"/>
      <c r="DC30" s="717"/>
      <c r="DD30" s="688">
        <v>870253</v>
      </c>
      <c r="DE30" s="680"/>
      <c r="DF30" s="680"/>
      <c r="DG30" s="680"/>
      <c r="DH30" s="680"/>
      <c r="DI30" s="680"/>
      <c r="DJ30" s="680"/>
      <c r="DK30" s="681"/>
      <c r="DL30" s="688">
        <v>870253</v>
      </c>
      <c r="DM30" s="680"/>
      <c r="DN30" s="680"/>
      <c r="DO30" s="680"/>
      <c r="DP30" s="680"/>
      <c r="DQ30" s="680"/>
      <c r="DR30" s="680"/>
      <c r="DS30" s="680"/>
      <c r="DT30" s="680"/>
      <c r="DU30" s="680"/>
      <c r="DV30" s="681"/>
      <c r="DW30" s="684">
        <v>20.6</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15193</v>
      </c>
      <c r="S31" s="680"/>
      <c r="T31" s="680"/>
      <c r="U31" s="680"/>
      <c r="V31" s="680"/>
      <c r="W31" s="680"/>
      <c r="X31" s="680"/>
      <c r="Y31" s="681"/>
      <c r="Z31" s="682">
        <v>0.2</v>
      </c>
      <c r="AA31" s="682"/>
      <c r="AB31" s="682"/>
      <c r="AC31" s="682"/>
      <c r="AD31" s="683" t="s">
        <v>238</v>
      </c>
      <c r="AE31" s="683"/>
      <c r="AF31" s="683"/>
      <c r="AG31" s="683"/>
      <c r="AH31" s="683"/>
      <c r="AI31" s="683"/>
      <c r="AJ31" s="683"/>
      <c r="AK31" s="683"/>
      <c r="AL31" s="684" t="s">
        <v>125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98.6</v>
      </c>
      <c r="BN31" s="737"/>
      <c r="BO31" s="737"/>
      <c r="BP31" s="737"/>
      <c r="BQ31" s="738"/>
      <c r="BR31" s="736">
        <v>99.8</v>
      </c>
      <c r="BS31" s="715"/>
      <c r="BT31" s="715"/>
      <c r="BU31" s="715"/>
      <c r="BV31" s="715"/>
      <c r="BW31" s="715"/>
      <c r="BX31" s="685">
        <v>98.2</v>
      </c>
      <c r="BY31" s="737"/>
      <c r="BZ31" s="737"/>
      <c r="CA31" s="737"/>
      <c r="CB31" s="738"/>
      <c r="CD31" s="744"/>
      <c r="CE31" s="745"/>
      <c r="CF31" s="694" t="s">
        <v>311</v>
      </c>
      <c r="CG31" s="695"/>
      <c r="CH31" s="695"/>
      <c r="CI31" s="695"/>
      <c r="CJ31" s="695"/>
      <c r="CK31" s="695"/>
      <c r="CL31" s="695"/>
      <c r="CM31" s="695"/>
      <c r="CN31" s="695"/>
      <c r="CO31" s="695"/>
      <c r="CP31" s="695"/>
      <c r="CQ31" s="696"/>
      <c r="CR31" s="679">
        <v>36698</v>
      </c>
      <c r="CS31" s="715"/>
      <c r="CT31" s="715"/>
      <c r="CU31" s="715"/>
      <c r="CV31" s="715"/>
      <c r="CW31" s="715"/>
      <c r="CX31" s="715"/>
      <c r="CY31" s="716"/>
      <c r="CZ31" s="684">
        <v>0.4</v>
      </c>
      <c r="DA31" s="713"/>
      <c r="DB31" s="713"/>
      <c r="DC31" s="717"/>
      <c r="DD31" s="688">
        <v>36201</v>
      </c>
      <c r="DE31" s="715"/>
      <c r="DF31" s="715"/>
      <c r="DG31" s="715"/>
      <c r="DH31" s="715"/>
      <c r="DI31" s="715"/>
      <c r="DJ31" s="715"/>
      <c r="DK31" s="716"/>
      <c r="DL31" s="688">
        <v>36201</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437042</v>
      </c>
      <c r="S32" s="680"/>
      <c r="T32" s="680"/>
      <c r="U32" s="680"/>
      <c r="V32" s="680"/>
      <c r="W32" s="680"/>
      <c r="X32" s="680"/>
      <c r="Y32" s="681"/>
      <c r="Z32" s="682">
        <v>4.5</v>
      </c>
      <c r="AA32" s="682"/>
      <c r="AB32" s="682"/>
      <c r="AC32" s="682"/>
      <c r="AD32" s="683" t="s">
        <v>238</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99.7</v>
      </c>
      <c r="BH32" s="749"/>
      <c r="BI32" s="749"/>
      <c r="BJ32" s="749"/>
      <c r="BK32" s="749"/>
      <c r="BL32" s="749"/>
      <c r="BM32" s="750">
        <v>98.1</v>
      </c>
      <c r="BN32" s="749"/>
      <c r="BO32" s="749"/>
      <c r="BP32" s="749"/>
      <c r="BQ32" s="751"/>
      <c r="BR32" s="748">
        <v>99.6</v>
      </c>
      <c r="BS32" s="749"/>
      <c r="BT32" s="749"/>
      <c r="BU32" s="749"/>
      <c r="BV32" s="749"/>
      <c r="BW32" s="749"/>
      <c r="BX32" s="750">
        <v>97.4</v>
      </c>
      <c r="BY32" s="749"/>
      <c r="BZ32" s="749"/>
      <c r="CA32" s="749"/>
      <c r="CB32" s="751"/>
      <c r="CD32" s="746"/>
      <c r="CE32" s="747"/>
      <c r="CF32" s="694" t="s">
        <v>314</v>
      </c>
      <c r="CG32" s="695"/>
      <c r="CH32" s="695"/>
      <c r="CI32" s="695"/>
      <c r="CJ32" s="695"/>
      <c r="CK32" s="695"/>
      <c r="CL32" s="695"/>
      <c r="CM32" s="695"/>
      <c r="CN32" s="695"/>
      <c r="CO32" s="695"/>
      <c r="CP32" s="695"/>
      <c r="CQ32" s="696"/>
      <c r="CR32" s="679">
        <v>146</v>
      </c>
      <c r="CS32" s="680"/>
      <c r="CT32" s="680"/>
      <c r="CU32" s="680"/>
      <c r="CV32" s="680"/>
      <c r="CW32" s="680"/>
      <c r="CX32" s="680"/>
      <c r="CY32" s="681"/>
      <c r="CZ32" s="684">
        <v>0</v>
      </c>
      <c r="DA32" s="713"/>
      <c r="DB32" s="713"/>
      <c r="DC32" s="717"/>
      <c r="DD32" s="688">
        <v>146</v>
      </c>
      <c r="DE32" s="680"/>
      <c r="DF32" s="680"/>
      <c r="DG32" s="680"/>
      <c r="DH32" s="680"/>
      <c r="DI32" s="680"/>
      <c r="DJ32" s="680"/>
      <c r="DK32" s="681"/>
      <c r="DL32" s="688">
        <v>146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791524</v>
      </c>
      <c r="S33" s="680"/>
      <c r="T33" s="680"/>
      <c r="U33" s="680"/>
      <c r="V33" s="680"/>
      <c r="W33" s="680"/>
      <c r="X33" s="680"/>
      <c r="Y33" s="681"/>
      <c r="Z33" s="682">
        <v>8.1999999999999993</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3505024</v>
      </c>
      <c r="CS33" s="715"/>
      <c r="CT33" s="715"/>
      <c r="CU33" s="715"/>
      <c r="CV33" s="715"/>
      <c r="CW33" s="715"/>
      <c r="CX33" s="715"/>
      <c r="CY33" s="716"/>
      <c r="CZ33" s="684">
        <v>38.700000000000003</v>
      </c>
      <c r="DA33" s="713"/>
      <c r="DB33" s="713"/>
      <c r="DC33" s="717"/>
      <c r="DD33" s="688">
        <v>2686087</v>
      </c>
      <c r="DE33" s="715"/>
      <c r="DF33" s="715"/>
      <c r="DG33" s="715"/>
      <c r="DH33" s="715"/>
      <c r="DI33" s="715"/>
      <c r="DJ33" s="715"/>
      <c r="DK33" s="716"/>
      <c r="DL33" s="688">
        <v>1805486</v>
      </c>
      <c r="DM33" s="715"/>
      <c r="DN33" s="715"/>
      <c r="DO33" s="715"/>
      <c r="DP33" s="715"/>
      <c r="DQ33" s="715"/>
      <c r="DR33" s="715"/>
      <c r="DS33" s="715"/>
      <c r="DT33" s="715"/>
      <c r="DU33" s="715"/>
      <c r="DV33" s="716"/>
      <c r="DW33" s="684">
        <v>42.8</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71438</v>
      </c>
      <c r="S34" s="680"/>
      <c r="T34" s="680"/>
      <c r="U34" s="680"/>
      <c r="V34" s="680"/>
      <c r="W34" s="680"/>
      <c r="X34" s="680"/>
      <c r="Y34" s="681"/>
      <c r="Z34" s="682">
        <v>0.7</v>
      </c>
      <c r="AA34" s="682"/>
      <c r="AB34" s="682"/>
      <c r="AC34" s="682"/>
      <c r="AD34" s="683" t="s">
        <v>238</v>
      </c>
      <c r="AE34" s="683"/>
      <c r="AF34" s="683"/>
      <c r="AG34" s="683"/>
      <c r="AH34" s="683"/>
      <c r="AI34" s="683"/>
      <c r="AJ34" s="683"/>
      <c r="AK34" s="683"/>
      <c r="AL34" s="684" t="s">
        <v>125</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869423</v>
      </c>
      <c r="CS34" s="680"/>
      <c r="CT34" s="680"/>
      <c r="CU34" s="680"/>
      <c r="CV34" s="680"/>
      <c r="CW34" s="680"/>
      <c r="CX34" s="680"/>
      <c r="CY34" s="681"/>
      <c r="CZ34" s="684">
        <v>9.6</v>
      </c>
      <c r="DA34" s="713"/>
      <c r="DB34" s="713"/>
      <c r="DC34" s="717"/>
      <c r="DD34" s="688">
        <v>629421</v>
      </c>
      <c r="DE34" s="680"/>
      <c r="DF34" s="680"/>
      <c r="DG34" s="680"/>
      <c r="DH34" s="680"/>
      <c r="DI34" s="680"/>
      <c r="DJ34" s="680"/>
      <c r="DK34" s="681"/>
      <c r="DL34" s="688">
        <v>569619</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1221762</v>
      </c>
      <c r="S35" s="680"/>
      <c r="T35" s="680"/>
      <c r="U35" s="680"/>
      <c r="V35" s="680"/>
      <c r="W35" s="680"/>
      <c r="X35" s="680"/>
      <c r="Y35" s="681"/>
      <c r="Z35" s="682">
        <v>12.6</v>
      </c>
      <c r="AA35" s="682"/>
      <c r="AB35" s="682"/>
      <c r="AC35" s="682"/>
      <c r="AD35" s="683" t="s">
        <v>125</v>
      </c>
      <c r="AE35" s="683"/>
      <c r="AF35" s="683"/>
      <c r="AG35" s="683"/>
      <c r="AH35" s="683"/>
      <c r="AI35" s="683"/>
      <c r="AJ35" s="683"/>
      <c r="AK35" s="683"/>
      <c r="AL35" s="684" t="s">
        <v>125</v>
      </c>
      <c r="AM35" s="685"/>
      <c r="AN35" s="685"/>
      <c r="AO35" s="686"/>
      <c r="AP35" s="234"/>
      <c r="AQ35" s="752" t="s">
        <v>322</v>
      </c>
      <c r="AR35" s="753"/>
      <c r="AS35" s="753"/>
      <c r="AT35" s="753"/>
      <c r="AU35" s="753"/>
      <c r="AV35" s="753"/>
      <c r="AW35" s="753"/>
      <c r="AX35" s="753"/>
      <c r="AY35" s="754"/>
      <c r="AZ35" s="668">
        <v>935038</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71250</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28562</v>
      </c>
      <c r="CS35" s="715"/>
      <c r="CT35" s="715"/>
      <c r="CU35" s="715"/>
      <c r="CV35" s="715"/>
      <c r="CW35" s="715"/>
      <c r="CX35" s="715"/>
      <c r="CY35" s="716"/>
      <c r="CZ35" s="684">
        <v>0.3</v>
      </c>
      <c r="DA35" s="713"/>
      <c r="DB35" s="713"/>
      <c r="DC35" s="717"/>
      <c r="DD35" s="688">
        <v>20711</v>
      </c>
      <c r="DE35" s="715"/>
      <c r="DF35" s="715"/>
      <c r="DG35" s="715"/>
      <c r="DH35" s="715"/>
      <c r="DI35" s="715"/>
      <c r="DJ35" s="715"/>
      <c r="DK35" s="716"/>
      <c r="DL35" s="688">
        <v>14686</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125</v>
      </c>
      <c r="AA36" s="682"/>
      <c r="AB36" s="682"/>
      <c r="AC36" s="682"/>
      <c r="AD36" s="683" t="s">
        <v>134</v>
      </c>
      <c r="AE36" s="683"/>
      <c r="AF36" s="683"/>
      <c r="AG36" s="683"/>
      <c r="AH36" s="683"/>
      <c r="AI36" s="683"/>
      <c r="AJ36" s="683"/>
      <c r="AK36" s="683"/>
      <c r="AL36" s="684" t="s">
        <v>125</v>
      </c>
      <c r="AM36" s="685"/>
      <c r="AN36" s="685"/>
      <c r="AO36" s="686"/>
      <c r="AQ36" s="756" t="s">
        <v>326</v>
      </c>
      <c r="AR36" s="757"/>
      <c r="AS36" s="757"/>
      <c r="AT36" s="757"/>
      <c r="AU36" s="757"/>
      <c r="AV36" s="757"/>
      <c r="AW36" s="757"/>
      <c r="AX36" s="757"/>
      <c r="AY36" s="758"/>
      <c r="AZ36" s="679">
        <v>104151</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71250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914878</v>
      </c>
      <c r="CS36" s="680"/>
      <c r="CT36" s="680"/>
      <c r="CU36" s="680"/>
      <c r="CV36" s="680"/>
      <c r="CW36" s="680"/>
      <c r="CX36" s="680"/>
      <c r="CY36" s="681"/>
      <c r="CZ36" s="684">
        <v>10.1</v>
      </c>
      <c r="DA36" s="713"/>
      <c r="DB36" s="713"/>
      <c r="DC36" s="717"/>
      <c r="DD36" s="688">
        <v>660676</v>
      </c>
      <c r="DE36" s="680"/>
      <c r="DF36" s="680"/>
      <c r="DG36" s="680"/>
      <c r="DH36" s="680"/>
      <c r="DI36" s="680"/>
      <c r="DJ36" s="680"/>
      <c r="DK36" s="681"/>
      <c r="DL36" s="688">
        <v>516928</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170662</v>
      </c>
      <c r="S37" s="680"/>
      <c r="T37" s="680"/>
      <c r="U37" s="680"/>
      <c r="V37" s="680"/>
      <c r="W37" s="680"/>
      <c r="X37" s="680"/>
      <c r="Y37" s="681"/>
      <c r="Z37" s="682">
        <v>1.8</v>
      </c>
      <c r="AA37" s="682"/>
      <c r="AB37" s="682"/>
      <c r="AC37" s="682"/>
      <c r="AD37" s="683" t="s">
        <v>125</v>
      </c>
      <c r="AE37" s="683"/>
      <c r="AF37" s="683"/>
      <c r="AG37" s="683"/>
      <c r="AH37" s="683"/>
      <c r="AI37" s="683"/>
      <c r="AJ37" s="683"/>
      <c r="AK37" s="683"/>
      <c r="AL37" s="684" t="s">
        <v>125</v>
      </c>
      <c r="AM37" s="685"/>
      <c r="AN37" s="685"/>
      <c r="AO37" s="686"/>
      <c r="AQ37" s="756" t="s">
        <v>330</v>
      </c>
      <c r="AR37" s="757"/>
      <c r="AS37" s="757"/>
      <c r="AT37" s="757"/>
      <c r="AU37" s="757"/>
      <c r="AV37" s="757"/>
      <c r="AW37" s="757"/>
      <c r="AX37" s="757"/>
      <c r="AY37" s="758"/>
      <c r="AZ37" s="679">
        <v>70385</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1648</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352753</v>
      </c>
      <c r="CS37" s="715"/>
      <c r="CT37" s="715"/>
      <c r="CU37" s="715"/>
      <c r="CV37" s="715"/>
      <c r="CW37" s="715"/>
      <c r="CX37" s="715"/>
      <c r="CY37" s="716"/>
      <c r="CZ37" s="684">
        <v>3.9</v>
      </c>
      <c r="DA37" s="713"/>
      <c r="DB37" s="713"/>
      <c r="DC37" s="717"/>
      <c r="DD37" s="688">
        <v>352741</v>
      </c>
      <c r="DE37" s="715"/>
      <c r="DF37" s="715"/>
      <c r="DG37" s="715"/>
      <c r="DH37" s="715"/>
      <c r="DI37" s="715"/>
      <c r="DJ37" s="715"/>
      <c r="DK37" s="716"/>
      <c r="DL37" s="688">
        <v>317599</v>
      </c>
      <c r="DM37" s="715"/>
      <c r="DN37" s="715"/>
      <c r="DO37" s="715"/>
      <c r="DP37" s="715"/>
      <c r="DQ37" s="715"/>
      <c r="DR37" s="715"/>
      <c r="DS37" s="715"/>
      <c r="DT37" s="715"/>
      <c r="DU37" s="715"/>
      <c r="DV37" s="716"/>
      <c r="DW37" s="684">
        <v>7.5</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9685973</v>
      </c>
      <c r="S38" s="760"/>
      <c r="T38" s="760"/>
      <c r="U38" s="760"/>
      <c r="V38" s="760"/>
      <c r="W38" s="760"/>
      <c r="X38" s="760"/>
      <c r="Y38" s="761"/>
      <c r="Z38" s="762">
        <v>100</v>
      </c>
      <c r="AA38" s="762"/>
      <c r="AB38" s="762"/>
      <c r="AC38" s="762"/>
      <c r="AD38" s="763">
        <v>4044040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238</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2616</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935038</v>
      </c>
      <c r="CS38" s="680"/>
      <c r="CT38" s="680"/>
      <c r="CU38" s="680"/>
      <c r="CV38" s="680"/>
      <c r="CW38" s="680"/>
      <c r="CX38" s="680"/>
      <c r="CY38" s="681"/>
      <c r="CZ38" s="684">
        <v>10.3</v>
      </c>
      <c r="DA38" s="713"/>
      <c r="DB38" s="713"/>
      <c r="DC38" s="717"/>
      <c r="DD38" s="688">
        <v>803808</v>
      </c>
      <c r="DE38" s="680"/>
      <c r="DF38" s="680"/>
      <c r="DG38" s="680"/>
      <c r="DH38" s="680"/>
      <c r="DI38" s="680"/>
      <c r="DJ38" s="680"/>
      <c r="DK38" s="681"/>
      <c r="DL38" s="688">
        <v>704253</v>
      </c>
      <c r="DM38" s="680"/>
      <c r="DN38" s="680"/>
      <c r="DO38" s="680"/>
      <c r="DP38" s="680"/>
      <c r="DQ38" s="680"/>
      <c r="DR38" s="680"/>
      <c r="DS38" s="680"/>
      <c r="DT38" s="680"/>
      <c r="DU38" s="680"/>
      <c r="DV38" s="681"/>
      <c r="DW38" s="684">
        <v>16.7</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134</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95</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756979</v>
      </c>
      <c r="CS39" s="715"/>
      <c r="CT39" s="715"/>
      <c r="CU39" s="715"/>
      <c r="CV39" s="715"/>
      <c r="CW39" s="715"/>
      <c r="CX39" s="715"/>
      <c r="CY39" s="716"/>
      <c r="CZ39" s="684">
        <v>8.4</v>
      </c>
      <c r="DA39" s="713"/>
      <c r="DB39" s="713"/>
      <c r="DC39" s="717"/>
      <c r="DD39" s="688">
        <v>571471</v>
      </c>
      <c r="DE39" s="715"/>
      <c r="DF39" s="715"/>
      <c r="DG39" s="715"/>
      <c r="DH39" s="715"/>
      <c r="DI39" s="715"/>
      <c r="DJ39" s="715"/>
      <c r="DK39" s="716"/>
      <c r="DL39" s="688" t="s">
        <v>125</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125629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125</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144</v>
      </c>
      <c r="CS40" s="680"/>
      <c r="CT40" s="680"/>
      <c r="CU40" s="680"/>
      <c r="CV40" s="680"/>
      <c r="CW40" s="680"/>
      <c r="CX40" s="680"/>
      <c r="CY40" s="681"/>
      <c r="CZ40" s="684">
        <v>0</v>
      </c>
      <c r="DA40" s="713"/>
      <c r="DB40" s="713"/>
      <c r="DC40" s="717"/>
      <c r="DD40" s="688" t="s">
        <v>125</v>
      </c>
      <c r="DE40" s="680"/>
      <c r="DF40" s="680"/>
      <c r="DG40" s="680"/>
      <c r="DH40" s="680"/>
      <c r="DI40" s="680"/>
      <c r="DJ40" s="680"/>
      <c r="DK40" s="681"/>
      <c r="DL40" s="688" t="s">
        <v>238</v>
      </c>
      <c r="DM40" s="680"/>
      <c r="DN40" s="680"/>
      <c r="DO40" s="680"/>
      <c r="DP40" s="680"/>
      <c r="DQ40" s="680"/>
      <c r="DR40" s="680"/>
      <c r="DS40" s="680"/>
      <c r="DT40" s="680"/>
      <c r="DU40" s="680"/>
      <c r="DV40" s="681"/>
      <c r="DW40" s="684" t="s">
        <v>125</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634873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375</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125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2710650</v>
      </c>
      <c r="CS42" s="680"/>
      <c r="CT42" s="680"/>
      <c r="CU42" s="680"/>
      <c r="CV42" s="680"/>
      <c r="CW42" s="680"/>
      <c r="CX42" s="680"/>
      <c r="CY42" s="681"/>
      <c r="CZ42" s="684">
        <v>30</v>
      </c>
      <c r="DA42" s="685"/>
      <c r="DB42" s="685"/>
      <c r="DC42" s="780"/>
      <c r="DD42" s="688">
        <v>407009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28737</v>
      </c>
      <c r="CS43" s="715"/>
      <c r="CT43" s="715"/>
      <c r="CU43" s="715"/>
      <c r="CV43" s="715"/>
      <c r="CW43" s="715"/>
      <c r="CX43" s="715"/>
      <c r="CY43" s="716"/>
      <c r="CZ43" s="684">
        <v>0.3</v>
      </c>
      <c r="DA43" s="713"/>
      <c r="DB43" s="713"/>
      <c r="DC43" s="717"/>
      <c r="DD43" s="688">
        <v>28737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1533790</v>
      </c>
      <c r="CS44" s="680"/>
      <c r="CT44" s="680"/>
      <c r="CU44" s="680"/>
      <c r="CV44" s="680"/>
      <c r="CW44" s="680"/>
      <c r="CX44" s="680"/>
      <c r="CY44" s="681"/>
      <c r="CZ44" s="684">
        <v>16.899999999999999</v>
      </c>
      <c r="DA44" s="685"/>
      <c r="DB44" s="685"/>
      <c r="DC44" s="780"/>
      <c r="DD44" s="688">
        <v>257522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1087826</v>
      </c>
      <c r="CS45" s="715"/>
      <c r="CT45" s="715"/>
      <c r="CU45" s="715"/>
      <c r="CV45" s="715"/>
      <c r="CW45" s="715"/>
      <c r="CX45" s="715"/>
      <c r="CY45" s="716"/>
      <c r="CZ45" s="684">
        <v>12</v>
      </c>
      <c r="DA45" s="713"/>
      <c r="DB45" s="713"/>
      <c r="DC45" s="717"/>
      <c r="DD45" s="688">
        <v>67052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363374</v>
      </c>
      <c r="CS46" s="680"/>
      <c r="CT46" s="680"/>
      <c r="CU46" s="680"/>
      <c r="CV46" s="680"/>
      <c r="CW46" s="680"/>
      <c r="CX46" s="680"/>
      <c r="CY46" s="681"/>
      <c r="CZ46" s="684">
        <v>4</v>
      </c>
      <c r="DA46" s="685"/>
      <c r="DB46" s="685"/>
      <c r="DC46" s="780"/>
      <c r="DD46" s="688">
        <v>176559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1176860</v>
      </c>
      <c r="CS47" s="715"/>
      <c r="CT47" s="715"/>
      <c r="CU47" s="715"/>
      <c r="CV47" s="715"/>
      <c r="CW47" s="715"/>
      <c r="CX47" s="715"/>
      <c r="CY47" s="716"/>
      <c r="CZ47" s="684">
        <v>13</v>
      </c>
      <c r="DA47" s="713"/>
      <c r="DB47" s="713"/>
      <c r="DC47" s="717"/>
      <c r="DD47" s="688">
        <v>149487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125</v>
      </c>
      <c r="CS48" s="680"/>
      <c r="CT48" s="680"/>
      <c r="CU48" s="680"/>
      <c r="CV48" s="680"/>
      <c r="CW48" s="680"/>
      <c r="CX48" s="680"/>
      <c r="CY48" s="681"/>
      <c r="CZ48" s="684" t="s">
        <v>125</v>
      </c>
      <c r="DA48" s="685"/>
      <c r="DB48" s="685"/>
      <c r="DC48" s="780"/>
      <c r="DD48" s="688" t="s">
        <v>134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9049731</v>
      </c>
      <c r="CS49" s="749"/>
      <c r="CT49" s="749"/>
      <c r="CU49" s="749"/>
      <c r="CV49" s="749"/>
      <c r="CW49" s="749"/>
      <c r="CX49" s="749"/>
      <c r="CY49" s="781"/>
      <c r="CZ49" s="764">
        <v>100</v>
      </c>
      <c r="DA49" s="782"/>
      <c r="DB49" s="782"/>
      <c r="DC49" s="783"/>
      <c r="DD49" s="784">
        <v>5192024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Nv3j5vpVNlyPeSain29RSFyjyj5KGZMDLkrqHNSbiEd/WvoADomFJTND+qTRuPXSPVQsSelO5HEZty2ST56JQ==" saltValue="QCHpiNN/tAOxEort3Isa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9686</v>
      </c>
      <c r="R7" s="815"/>
      <c r="S7" s="815"/>
      <c r="T7" s="815"/>
      <c r="U7" s="815"/>
      <c r="V7" s="815">
        <v>9050</v>
      </c>
      <c r="W7" s="815"/>
      <c r="X7" s="815"/>
      <c r="Y7" s="815"/>
      <c r="Z7" s="815"/>
      <c r="AA7" s="815">
        <v>636</v>
      </c>
      <c r="AB7" s="815"/>
      <c r="AC7" s="815"/>
      <c r="AD7" s="815"/>
      <c r="AE7" s="816"/>
      <c r="AF7" s="817">
        <v>399</v>
      </c>
      <c r="AG7" s="818"/>
      <c r="AH7" s="818"/>
      <c r="AI7" s="818"/>
      <c r="AJ7" s="819"/>
      <c r="AK7" s="854">
        <v>418</v>
      </c>
      <c r="AL7" s="855"/>
      <c r="AM7" s="855"/>
      <c r="AN7" s="855"/>
      <c r="AO7" s="855"/>
      <c r="AP7" s="855">
        <v>7844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566</v>
      </c>
      <c r="BT7" s="859"/>
      <c r="BU7" s="859"/>
      <c r="BV7" s="859"/>
      <c r="BW7" s="859"/>
      <c r="BX7" s="859"/>
      <c r="BY7" s="859"/>
      <c r="BZ7" s="859"/>
      <c r="CA7" s="859"/>
      <c r="CB7" s="859"/>
      <c r="CC7" s="859"/>
      <c r="CD7" s="859"/>
      <c r="CE7" s="859"/>
      <c r="CF7" s="859"/>
      <c r="CG7" s="860"/>
      <c r="CH7" s="851">
        <v>0</v>
      </c>
      <c r="CI7" s="852"/>
      <c r="CJ7" s="852"/>
      <c r="CK7" s="852"/>
      <c r="CL7" s="853"/>
      <c r="CM7" s="851">
        <v>75</v>
      </c>
      <c r="CN7" s="852"/>
      <c r="CO7" s="852"/>
      <c r="CP7" s="852"/>
      <c r="CQ7" s="853"/>
      <c r="CR7" s="851">
        <v>15</v>
      </c>
      <c r="CS7" s="852"/>
      <c r="CT7" s="852"/>
      <c r="CU7" s="852"/>
      <c r="CV7" s="853"/>
      <c r="CW7" s="851" t="s">
        <v>567</v>
      </c>
      <c r="CX7" s="852"/>
      <c r="CY7" s="852"/>
      <c r="CZ7" s="852"/>
      <c r="DA7" s="853"/>
      <c r="DB7" s="851" t="s">
        <v>567</v>
      </c>
      <c r="DC7" s="852"/>
      <c r="DD7" s="852"/>
      <c r="DE7" s="852"/>
      <c r="DF7" s="853"/>
      <c r="DG7" s="851" t="s">
        <v>567</v>
      </c>
      <c r="DH7" s="852"/>
      <c r="DI7" s="852"/>
      <c r="DJ7" s="852"/>
      <c r="DK7" s="853"/>
      <c r="DL7" s="851" t="s">
        <v>567</v>
      </c>
      <c r="DM7" s="852"/>
      <c r="DN7" s="852"/>
      <c r="DO7" s="852"/>
      <c r="DP7" s="853"/>
      <c r="DQ7" s="851" t="s">
        <v>567</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v>0</v>
      </c>
      <c r="AB8" s="839"/>
      <c r="AC8" s="839"/>
      <c r="AD8" s="839"/>
      <c r="AE8" s="840"/>
      <c r="AF8" s="841">
        <v>0</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9686</v>
      </c>
      <c r="R23" s="874"/>
      <c r="S23" s="874"/>
      <c r="T23" s="874"/>
      <c r="U23" s="874"/>
      <c r="V23" s="874">
        <v>9050</v>
      </c>
      <c r="W23" s="874"/>
      <c r="X23" s="874"/>
      <c r="Y23" s="874"/>
      <c r="Z23" s="874"/>
      <c r="AA23" s="874">
        <v>636</v>
      </c>
      <c r="AB23" s="874"/>
      <c r="AC23" s="874"/>
      <c r="AD23" s="874"/>
      <c r="AE23" s="875"/>
      <c r="AF23" s="876">
        <v>399</v>
      </c>
      <c r="AG23" s="874"/>
      <c r="AH23" s="874"/>
      <c r="AI23" s="874"/>
      <c r="AJ23" s="877"/>
      <c r="AK23" s="878"/>
      <c r="AL23" s="879"/>
      <c r="AM23" s="879"/>
      <c r="AN23" s="879"/>
      <c r="AO23" s="879"/>
      <c r="AP23" s="874">
        <v>7844</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1503</v>
      </c>
      <c r="R28" s="903"/>
      <c r="S28" s="903"/>
      <c r="T28" s="903"/>
      <c r="U28" s="903"/>
      <c r="V28" s="903">
        <v>1432</v>
      </c>
      <c r="W28" s="903"/>
      <c r="X28" s="903"/>
      <c r="Y28" s="903"/>
      <c r="Z28" s="903"/>
      <c r="AA28" s="903">
        <v>71</v>
      </c>
      <c r="AB28" s="903"/>
      <c r="AC28" s="903"/>
      <c r="AD28" s="903"/>
      <c r="AE28" s="904"/>
      <c r="AF28" s="905">
        <v>71</v>
      </c>
      <c r="AG28" s="903"/>
      <c r="AH28" s="903"/>
      <c r="AI28" s="903"/>
      <c r="AJ28" s="906"/>
      <c r="AK28" s="907">
        <v>111</v>
      </c>
      <c r="AL28" s="898"/>
      <c r="AM28" s="898"/>
      <c r="AN28" s="898"/>
      <c r="AO28" s="898"/>
      <c r="AP28" s="898" t="s">
        <v>568</v>
      </c>
      <c r="AQ28" s="898"/>
      <c r="AR28" s="898"/>
      <c r="AS28" s="898"/>
      <c r="AT28" s="898"/>
      <c r="AU28" s="898" t="s">
        <v>567</v>
      </c>
      <c r="AV28" s="898"/>
      <c r="AW28" s="898"/>
      <c r="AX28" s="898"/>
      <c r="AY28" s="898"/>
      <c r="AZ28" s="899" t="s">
        <v>567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1958</v>
      </c>
      <c r="R29" s="839"/>
      <c r="S29" s="839"/>
      <c r="T29" s="839"/>
      <c r="U29" s="839"/>
      <c r="V29" s="839">
        <v>1933</v>
      </c>
      <c r="W29" s="839"/>
      <c r="X29" s="839"/>
      <c r="Y29" s="839"/>
      <c r="Z29" s="839"/>
      <c r="AA29" s="839">
        <v>25</v>
      </c>
      <c r="AB29" s="839"/>
      <c r="AC29" s="839"/>
      <c r="AD29" s="839"/>
      <c r="AE29" s="840"/>
      <c r="AF29" s="841">
        <v>25</v>
      </c>
      <c r="AG29" s="842"/>
      <c r="AH29" s="842"/>
      <c r="AI29" s="842"/>
      <c r="AJ29" s="843"/>
      <c r="AK29" s="910">
        <v>284</v>
      </c>
      <c r="AL29" s="911"/>
      <c r="AM29" s="911"/>
      <c r="AN29" s="911"/>
      <c r="AO29" s="911"/>
      <c r="AP29" s="911" t="s">
        <v>567</v>
      </c>
      <c r="AQ29" s="911"/>
      <c r="AR29" s="911"/>
      <c r="AS29" s="911"/>
      <c r="AT29" s="911"/>
      <c r="AU29" s="911" t="s">
        <v>567</v>
      </c>
      <c r="AV29" s="911"/>
      <c r="AW29" s="911"/>
      <c r="AX29" s="911"/>
      <c r="AY29" s="911"/>
      <c r="AZ29" s="912" t="s">
        <v>569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155</v>
      </c>
      <c r="R30" s="839"/>
      <c r="S30" s="839"/>
      <c r="T30" s="839"/>
      <c r="U30" s="839"/>
      <c r="V30" s="839">
        <v>153</v>
      </c>
      <c r="W30" s="839"/>
      <c r="X30" s="839"/>
      <c r="Y30" s="839"/>
      <c r="Z30" s="839"/>
      <c r="AA30" s="839">
        <v>2</v>
      </c>
      <c r="AB30" s="839"/>
      <c r="AC30" s="839"/>
      <c r="AD30" s="839"/>
      <c r="AE30" s="840"/>
      <c r="AF30" s="841">
        <v>2</v>
      </c>
      <c r="AG30" s="842"/>
      <c r="AH30" s="842"/>
      <c r="AI30" s="842"/>
      <c r="AJ30" s="843"/>
      <c r="AK30" s="910">
        <v>68</v>
      </c>
      <c r="AL30" s="911"/>
      <c r="AM30" s="911"/>
      <c r="AN30" s="911"/>
      <c r="AO30" s="911"/>
      <c r="AP30" s="911" t="s">
        <v>567</v>
      </c>
      <c r="AQ30" s="911"/>
      <c r="AR30" s="911"/>
      <c r="AS30" s="911"/>
      <c r="AT30" s="911"/>
      <c r="AU30" s="911" t="s">
        <v>567</v>
      </c>
      <c r="AV30" s="911"/>
      <c r="AW30" s="911"/>
      <c r="AX30" s="911"/>
      <c r="AY30" s="911"/>
      <c r="AZ30" s="912" t="s">
        <v>567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115</v>
      </c>
      <c r="R31" s="839"/>
      <c r="S31" s="839"/>
      <c r="T31" s="839"/>
      <c r="U31" s="839"/>
      <c r="V31" s="839">
        <v>113</v>
      </c>
      <c r="W31" s="839"/>
      <c r="X31" s="839"/>
      <c r="Y31" s="839"/>
      <c r="Z31" s="839"/>
      <c r="AA31" s="839">
        <v>2</v>
      </c>
      <c r="AB31" s="839"/>
      <c r="AC31" s="839"/>
      <c r="AD31" s="839"/>
      <c r="AE31" s="840"/>
      <c r="AF31" s="841">
        <v>2</v>
      </c>
      <c r="AG31" s="842"/>
      <c r="AH31" s="842"/>
      <c r="AI31" s="842"/>
      <c r="AJ31" s="843"/>
      <c r="AK31" s="910">
        <v>38</v>
      </c>
      <c r="AL31" s="911"/>
      <c r="AM31" s="911"/>
      <c r="AN31" s="911"/>
      <c r="AO31" s="911"/>
      <c r="AP31" s="911">
        <v>376</v>
      </c>
      <c r="AQ31" s="911"/>
      <c r="AR31" s="911"/>
      <c r="AS31" s="911"/>
      <c r="AT31" s="911"/>
      <c r="AU31" s="911">
        <v>153</v>
      </c>
      <c r="AV31" s="911"/>
      <c r="AW31" s="911"/>
      <c r="AX31" s="911"/>
      <c r="AY31" s="911"/>
      <c r="AZ31" s="912" t="s">
        <v>567</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101</v>
      </c>
      <c r="R32" s="839"/>
      <c r="S32" s="839"/>
      <c r="T32" s="839"/>
      <c r="U32" s="839"/>
      <c r="V32" s="839">
        <v>110</v>
      </c>
      <c r="W32" s="839"/>
      <c r="X32" s="839"/>
      <c r="Y32" s="839"/>
      <c r="Z32" s="839"/>
      <c r="AA32" s="839">
        <v>1</v>
      </c>
      <c r="AB32" s="839"/>
      <c r="AC32" s="839"/>
      <c r="AD32" s="839"/>
      <c r="AE32" s="840"/>
      <c r="AF32" s="841">
        <v>1</v>
      </c>
      <c r="AG32" s="842"/>
      <c r="AH32" s="842"/>
      <c r="AI32" s="842"/>
      <c r="AJ32" s="843"/>
      <c r="AK32" s="910">
        <v>66</v>
      </c>
      <c r="AL32" s="911"/>
      <c r="AM32" s="911"/>
      <c r="AN32" s="911"/>
      <c r="AO32" s="911"/>
      <c r="AP32" s="911">
        <v>485</v>
      </c>
      <c r="AQ32" s="911"/>
      <c r="AR32" s="911"/>
      <c r="AS32" s="911"/>
      <c r="AT32" s="911"/>
      <c r="AU32" s="911">
        <v>235</v>
      </c>
      <c r="AV32" s="911"/>
      <c r="AW32" s="911"/>
      <c r="AX32" s="911"/>
      <c r="AY32" s="911"/>
      <c r="AZ32" s="912" t="s">
        <v>567</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192</v>
      </c>
      <c r="R33" s="839"/>
      <c r="S33" s="839"/>
      <c r="T33" s="839"/>
      <c r="U33" s="839"/>
      <c r="V33" s="839">
        <v>191</v>
      </c>
      <c r="W33" s="839"/>
      <c r="X33" s="839"/>
      <c r="Y33" s="839"/>
      <c r="Z33" s="839"/>
      <c r="AA33" s="839">
        <v>1</v>
      </c>
      <c r="AB33" s="839"/>
      <c r="AC33" s="839"/>
      <c r="AD33" s="839"/>
      <c r="AE33" s="840"/>
      <c r="AF33" s="841">
        <v>1</v>
      </c>
      <c r="AG33" s="842"/>
      <c r="AH33" s="842"/>
      <c r="AI33" s="842"/>
      <c r="AJ33" s="843"/>
      <c r="AK33" s="910">
        <v>70</v>
      </c>
      <c r="AL33" s="911"/>
      <c r="AM33" s="911"/>
      <c r="AN33" s="911"/>
      <c r="AO33" s="911"/>
      <c r="AP33" s="911">
        <v>276</v>
      </c>
      <c r="AQ33" s="911"/>
      <c r="AR33" s="911"/>
      <c r="AS33" s="911"/>
      <c r="AT33" s="911"/>
      <c r="AU33" s="911">
        <v>146</v>
      </c>
      <c r="AV33" s="911"/>
      <c r="AW33" s="911"/>
      <c r="AX33" s="911"/>
      <c r="AY33" s="911"/>
      <c r="AZ33" s="912" t="s">
        <v>567</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388</v>
      </c>
      <c r="R66" s="798"/>
      <c r="S66" s="798"/>
      <c r="T66" s="798"/>
      <c r="U66" s="799"/>
      <c r="V66" s="797" t="s">
        <v>408</v>
      </c>
      <c r="W66" s="798"/>
      <c r="X66" s="798"/>
      <c r="Y66" s="798"/>
      <c r="Z66" s="799"/>
      <c r="AA66" s="797" t="s">
        <v>409</v>
      </c>
      <c r="AB66" s="798"/>
      <c r="AC66" s="798"/>
      <c r="AD66" s="798"/>
      <c r="AE66" s="799"/>
      <c r="AF66" s="932" t="s">
        <v>410</v>
      </c>
      <c r="AG66" s="893"/>
      <c r="AH66" s="893"/>
      <c r="AI66" s="893"/>
      <c r="AJ66" s="933"/>
      <c r="AK66" s="797" t="s">
        <v>392</v>
      </c>
      <c r="AL66" s="821"/>
      <c r="AM66" s="821"/>
      <c r="AN66" s="821"/>
      <c r="AO66" s="822"/>
      <c r="AP66" s="797" t="s">
        <v>411</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3569</v>
      </c>
      <c r="R68" s="946"/>
      <c r="S68" s="946"/>
      <c r="T68" s="946"/>
      <c r="U68" s="946"/>
      <c r="V68" s="946">
        <v>3297</v>
      </c>
      <c r="W68" s="946"/>
      <c r="X68" s="946"/>
      <c r="Y68" s="946"/>
      <c r="Z68" s="946"/>
      <c r="AA68" s="946">
        <v>273</v>
      </c>
      <c r="AB68" s="946"/>
      <c r="AC68" s="946"/>
      <c r="AD68" s="946"/>
      <c r="AE68" s="946"/>
      <c r="AF68" s="946">
        <v>199</v>
      </c>
      <c r="AG68" s="946"/>
      <c r="AH68" s="946"/>
      <c r="AI68" s="946"/>
      <c r="AJ68" s="946"/>
      <c r="AK68" s="946">
        <v>20</v>
      </c>
      <c r="AL68" s="946"/>
      <c r="AM68" s="946"/>
      <c r="AN68" s="946"/>
      <c r="AO68" s="946"/>
      <c r="AP68" s="946">
        <v>964</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2</v>
      </c>
      <c r="R69" s="911"/>
      <c r="S69" s="911"/>
      <c r="T69" s="911"/>
      <c r="U69" s="911"/>
      <c r="V69" s="911">
        <v>1</v>
      </c>
      <c r="W69" s="911"/>
      <c r="X69" s="911"/>
      <c r="Y69" s="911"/>
      <c r="Z69" s="911"/>
      <c r="AA69" s="911">
        <v>0</v>
      </c>
      <c r="AB69" s="911"/>
      <c r="AC69" s="911"/>
      <c r="AD69" s="911"/>
      <c r="AE69" s="911"/>
      <c r="AF69" s="911">
        <v>0</v>
      </c>
      <c r="AG69" s="911"/>
      <c r="AH69" s="911"/>
      <c r="AI69" s="911"/>
      <c r="AJ69" s="911"/>
      <c r="AK69" s="911" t="s">
        <v>577</v>
      </c>
      <c r="AL69" s="911"/>
      <c r="AM69" s="911"/>
      <c r="AN69" s="911"/>
      <c r="AO69" s="911"/>
      <c r="AP69" s="911" t="s">
        <v>578</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301</v>
      </c>
      <c r="AG109" s="975"/>
      <c r="AH109" s="975"/>
      <c r="AI109" s="975"/>
      <c r="AJ109" s="976"/>
      <c r="AK109" s="974" t="s">
        <v>300</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301</v>
      </c>
      <c r="BW109" s="975"/>
      <c r="BX109" s="975"/>
      <c r="BY109" s="975"/>
      <c r="BZ109" s="976"/>
      <c r="CA109" s="974" t="s">
        <v>300</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301</v>
      </c>
      <c r="DM109" s="975"/>
      <c r="DN109" s="975"/>
      <c r="DO109" s="975"/>
      <c r="DP109" s="976"/>
      <c r="DQ109" s="974" t="s">
        <v>300</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764896</v>
      </c>
      <c r="AB110" s="982"/>
      <c r="AC110" s="982"/>
      <c r="AD110" s="982"/>
      <c r="AE110" s="983"/>
      <c r="AF110" s="984">
        <v>799873</v>
      </c>
      <c r="AG110" s="982"/>
      <c r="AH110" s="982"/>
      <c r="AI110" s="982"/>
      <c r="AJ110" s="983"/>
      <c r="AK110" s="984">
        <v>929722</v>
      </c>
      <c r="AL110" s="982"/>
      <c r="AM110" s="982"/>
      <c r="AN110" s="982"/>
      <c r="AO110" s="983"/>
      <c r="AP110" s="985">
        <v>27.1</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6691411</v>
      </c>
      <c r="BR110" s="1017"/>
      <c r="BS110" s="1017"/>
      <c r="BT110" s="1017"/>
      <c r="BU110" s="1017"/>
      <c r="BV110" s="1017">
        <v>7515585</v>
      </c>
      <c r="BW110" s="1017"/>
      <c r="BX110" s="1017"/>
      <c r="BY110" s="1017"/>
      <c r="BZ110" s="1017"/>
      <c r="CA110" s="1017">
        <v>7844323</v>
      </c>
      <c r="CB110" s="1017"/>
      <c r="CC110" s="1017"/>
      <c r="CD110" s="1017"/>
      <c r="CE110" s="1017"/>
      <c r="CF110" s="1031">
        <v>228.8</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385</v>
      </c>
      <c r="DH110" s="1017"/>
      <c r="DI110" s="1017"/>
      <c r="DJ110" s="1017"/>
      <c r="DK110" s="1017"/>
      <c r="DL110" s="1017" t="s">
        <v>429</v>
      </c>
      <c r="DM110" s="1017"/>
      <c r="DN110" s="1017"/>
      <c r="DO110" s="1017"/>
      <c r="DP110" s="1017"/>
      <c r="DQ110" s="1017" t="s">
        <v>429</v>
      </c>
      <c r="DR110" s="1017"/>
      <c r="DS110" s="1017"/>
      <c r="DT110" s="1017"/>
      <c r="DU110" s="1017"/>
      <c r="DV110" s="1018" t="s">
        <v>125</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429</v>
      </c>
      <c r="AB111" s="1024"/>
      <c r="AC111" s="1024"/>
      <c r="AD111" s="1024"/>
      <c r="AE111" s="1025"/>
      <c r="AF111" s="1026" t="s">
        <v>385</v>
      </c>
      <c r="AG111" s="1024"/>
      <c r="AH111" s="1024"/>
      <c r="AI111" s="1024"/>
      <c r="AJ111" s="1025"/>
      <c r="AK111" s="1026" t="s">
        <v>429</v>
      </c>
      <c r="AL111" s="1024"/>
      <c r="AM111" s="1024"/>
      <c r="AN111" s="1024"/>
      <c r="AO111" s="1025"/>
      <c r="AP111" s="1027" t="s">
        <v>125</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125</v>
      </c>
      <c r="BR111" s="1010"/>
      <c r="BS111" s="1010"/>
      <c r="BT111" s="1010"/>
      <c r="BU111" s="1010"/>
      <c r="BV111" s="1010" t="s">
        <v>125</v>
      </c>
      <c r="BW111" s="1010"/>
      <c r="BX111" s="1010"/>
      <c r="BY111" s="1010"/>
      <c r="BZ111" s="1010"/>
      <c r="CA111" s="1010" t="s">
        <v>429</v>
      </c>
      <c r="CB111" s="1010"/>
      <c r="CC111" s="1010"/>
      <c r="CD111" s="1010"/>
      <c r="CE111" s="1010"/>
      <c r="CF111" s="1004" t="s">
        <v>429</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125</v>
      </c>
      <c r="DM111" s="1010"/>
      <c r="DN111" s="1010"/>
      <c r="DO111" s="1010"/>
      <c r="DP111" s="1010"/>
      <c r="DQ111" s="1010" t="s">
        <v>125</v>
      </c>
      <c r="DR111" s="1010"/>
      <c r="DS111" s="1010"/>
      <c r="DT111" s="1010"/>
      <c r="DU111" s="1010"/>
      <c r="DV111" s="1011" t="s">
        <v>429</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385</v>
      </c>
      <c r="AB112" s="1049"/>
      <c r="AC112" s="1049"/>
      <c r="AD112" s="1049"/>
      <c r="AE112" s="1050"/>
      <c r="AF112" s="1051" t="s">
        <v>429</v>
      </c>
      <c r="AG112" s="1049"/>
      <c r="AH112" s="1049"/>
      <c r="AI112" s="1049"/>
      <c r="AJ112" s="1050"/>
      <c r="AK112" s="1051" t="s">
        <v>429</v>
      </c>
      <c r="AL112" s="1049"/>
      <c r="AM112" s="1049"/>
      <c r="AN112" s="1049"/>
      <c r="AO112" s="1050"/>
      <c r="AP112" s="1052" t="s">
        <v>125</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873351</v>
      </c>
      <c r="BR112" s="1010"/>
      <c r="BS112" s="1010"/>
      <c r="BT112" s="1010"/>
      <c r="BU112" s="1010"/>
      <c r="BV112" s="1010">
        <v>699119</v>
      </c>
      <c r="BW112" s="1010"/>
      <c r="BX112" s="1010"/>
      <c r="BY112" s="1010"/>
      <c r="BZ112" s="1010"/>
      <c r="CA112" s="1010">
        <v>532915</v>
      </c>
      <c r="CB112" s="1010"/>
      <c r="CC112" s="1010"/>
      <c r="CD112" s="1010"/>
      <c r="CE112" s="1010"/>
      <c r="CF112" s="1004">
        <v>15.5</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125</v>
      </c>
      <c r="DH112" s="1010"/>
      <c r="DI112" s="1010"/>
      <c r="DJ112" s="1010"/>
      <c r="DK112" s="1010"/>
      <c r="DL112" s="1010" t="s">
        <v>125</v>
      </c>
      <c r="DM112" s="1010"/>
      <c r="DN112" s="1010"/>
      <c r="DO112" s="1010"/>
      <c r="DP112" s="1010"/>
      <c r="DQ112" s="1010" t="s">
        <v>429</v>
      </c>
      <c r="DR112" s="1010"/>
      <c r="DS112" s="1010"/>
      <c r="DT112" s="1010"/>
      <c r="DU112" s="1010"/>
      <c r="DV112" s="1011" t="s">
        <v>429</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128642</v>
      </c>
      <c r="AB113" s="1024"/>
      <c r="AC113" s="1024"/>
      <c r="AD113" s="1024"/>
      <c r="AE113" s="1025"/>
      <c r="AF113" s="1026">
        <v>61924</v>
      </c>
      <c r="AG113" s="1024"/>
      <c r="AH113" s="1024"/>
      <c r="AI113" s="1024"/>
      <c r="AJ113" s="1025"/>
      <c r="AK113" s="1026">
        <v>54756</v>
      </c>
      <c r="AL113" s="1024"/>
      <c r="AM113" s="1024"/>
      <c r="AN113" s="1024"/>
      <c r="AO113" s="1025"/>
      <c r="AP113" s="1027">
        <v>1.6</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97719</v>
      </c>
      <c r="BR113" s="1010"/>
      <c r="BS113" s="1010"/>
      <c r="BT113" s="1010"/>
      <c r="BU113" s="1010"/>
      <c r="BV113" s="1010">
        <v>107425</v>
      </c>
      <c r="BW113" s="1010"/>
      <c r="BX113" s="1010"/>
      <c r="BY113" s="1010"/>
      <c r="BZ113" s="1010"/>
      <c r="CA113" s="1010">
        <v>145525</v>
      </c>
      <c r="CB113" s="1010"/>
      <c r="CC113" s="1010"/>
      <c r="CD113" s="1010"/>
      <c r="CE113" s="1010"/>
      <c r="CF113" s="1004">
        <v>4.2</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385</v>
      </c>
      <c r="DH113" s="1049"/>
      <c r="DI113" s="1049"/>
      <c r="DJ113" s="1049"/>
      <c r="DK113" s="1050"/>
      <c r="DL113" s="1051" t="s">
        <v>125</v>
      </c>
      <c r="DM113" s="1049"/>
      <c r="DN113" s="1049"/>
      <c r="DO113" s="1049"/>
      <c r="DP113" s="1050"/>
      <c r="DQ113" s="1051" t="s">
        <v>125</v>
      </c>
      <c r="DR113" s="1049"/>
      <c r="DS113" s="1049"/>
      <c r="DT113" s="1049"/>
      <c r="DU113" s="1050"/>
      <c r="DV113" s="1052" t="s">
        <v>429</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12813</v>
      </c>
      <c r="AB114" s="1049"/>
      <c r="AC114" s="1049"/>
      <c r="AD114" s="1049"/>
      <c r="AE114" s="1050"/>
      <c r="AF114" s="1051">
        <v>10451</v>
      </c>
      <c r="AG114" s="1049"/>
      <c r="AH114" s="1049"/>
      <c r="AI114" s="1049"/>
      <c r="AJ114" s="1050"/>
      <c r="AK114" s="1051">
        <v>14654</v>
      </c>
      <c r="AL114" s="1049"/>
      <c r="AM114" s="1049"/>
      <c r="AN114" s="1049"/>
      <c r="AO114" s="1050"/>
      <c r="AP114" s="1052">
        <v>0.4</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1282094</v>
      </c>
      <c r="BR114" s="1010"/>
      <c r="BS114" s="1010"/>
      <c r="BT114" s="1010"/>
      <c r="BU114" s="1010"/>
      <c r="BV114" s="1010">
        <v>1087556</v>
      </c>
      <c r="BW114" s="1010"/>
      <c r="BX114" s="1010"/>
      <c r="BY114" s="1010"/>
      <c r="BZ114" s="1010"/>
      <c r="CA114" s="1010">
        <v>1040635</v>
      </c>
      <c r="CB114" s="1010"/>
      <c r="CC114" s="1010"/>
      <c r="CD114" s="1010"/>
      <c r="CE114" s="1010"/>
      <c r="CF114" s="1004">
        <v>30.4</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125</v>
      </c>
      <c r="DH114" s="1049"/>
      <c r="DI114" s="1049"/>
      <c r="DJ114" s="1049"/>
      <c r="DK114" s="1050"/>
      <c r="DL114" s="1051" t="s">
        <v>429</v>
      </c>
      <c r="DM114" s="1049"/>
      <c r="DN114" s="1049"/>
      <c r="DO114" s="1049"/>
      <c r="DP114" s="1050"/>
      <c r="DQ114" s="1051" t="s">
        <v>429</v>
      </c>
      <c r="DR114" s="1049"/>
      <c r="DS114" s="1049"/>
      <c r="DT114" s="1049"/>
      <c r="DU114" s="1050"/>
      <c r="DV114" s="1052" t="s">
        <v>125</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429</v>
      </c>
      <c r="AB115" s="1024"/>
      <c r="AC115" s="1024"/>
      <c r="AD115" s="1024"/>
      <c r="AE115" s="1025"/>
      <c r="AF115" s="1026" t="s">
        <v>125</v>
      </c>
      <c r="AG115" s="1024"/>
      <c r="AH115" s="1024"/>
      <c r="AI115" s="1024"/>
      <c r="AJ115" s="1025"/>
      <c r="AK115" s="1026" t="s">
        <v>385</v>
      </c>
      <c r="AL115" s="1024"/>
      <c r="AM115" s="1024"/>
      <c r="AN115" s="1024"/>
      <c r="AO115" s="1025"/>
      <c r="AP115" s="1027" t="s">
        <v>429</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125</v>
      </c>
      <c r="BR115" s="1010"/>
      <c r="BS115" s="1010"/>
      <c r="BT115" s="1010"/>
      <c r="BU115" s="1010"/>
      <c r="BV115" s="1010" t="s">
        <v>125</v>
      </c>
      <c r="BW115" s="1010"/>
      <c r="BX115" s="1010"/>
      <c r="BY115" s="1010"/>
      <c r="BZ115" s="1010"/>
      <c r="CA115" s="1010" t="s">
        <v>125</v>
      </c>
      <c r="CB115" s="1010"/>
      <c r="CC115" s="1010"/>
      <c r="CD115" s="1010"/>
      <c r="CE115" s="1010"/>
      <c r="CF115" s="1004" t="s">
        <v>429</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125</v>
      </c>
      <c r="DM115" s="1049"/>
      <c r="DN115" s="1049"/>
      <c r="DO115" s="1049"/>
      <c r="DP115" s="1050"/>
      <c r="DQ115" s="1051" t="s">
        <v>385</v>
      </c>
      <c r="DR115" s="1049"/>
      <c r="DS115" s="1049"/>
      <c r="DT115" s="1049"/>
      <c r="DU115" s="1050"/>
      <c r="DV115" s="1052" t="s">
        <v>125</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217</v>
      </c>
      <c r="AB116" s="1049"/>
      <c r="AC116" s="1049"/>
      <c r="AD116" s="1049"/>
      <c r="AE116" s="1050"/>
      <c r="AF116" s="1051">
        <v>877</v>
      </c>
      <c r="AG116" s="1049"/>
      <c r="AH116" s="1049"/>
      <c r="AI116" s="1049"/>
      <c r="AJ116" s="1050"/>
      <c r="AK116" s="1051">
        <v>146</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125</v>
      </c>
      <c r="BW116" s="1010"/>
      <c r="BX116" s="1010"/>
      <c r="BY116" s="1010"/>
      <c r="BZ116" s="1010"/>
      <c r="CA116" s="1010" t="s">
        <v>385</v>
      </c>
      <c r="CB116" s="1010"/>
      <c r="CC116" s="1010"/>
      <c r="CD116" s="1010"/>
      <c r="CE116" s="1010"/>
      <c r="CF116" s="1004" t="s">
        <v>125</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429</v>
      </c>
      <c r="DH116" s="1049"/>
      <c r="DI116" s="1049"/>
      <c r="DJ116" s="1049"/>
      <c r="DK116" s="1050"/>
      <c r="DL116" s="1051" t="s">
        <v>125</v>
      </c>
      <c r="DM116" s="1049"/>
      <c r="DN116" s="1049"/>
      <c r="DO116" s="1049"/>
      <c r="DP116" s="1050"/>
      <c r="DQ116" s="1051" t="s">
        <v>429</v>
      </c>
      <c r="DR116" s="1049"/>
      <c r="DS116" s="1049"/>
      <c r="DT116" s="1049"/>
      <c r="DU116" s="1050"/>
      <c r="DV116" s="1052" t="s">
        <v>125</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906568</v>
      </c>
      <c r="AB117" s="1067"/>
      <c r="AC117" s="1067"/>
      <c r="AD117" s="1067"/>
      <c r="AE117" s="1068"/>
      <c r="AF117" s="1069">
        <v>873125</v>
      </c>
      <c r="AG117" s="1067"/>
      <c r="AH117" s="1067"/>
      <c r="AI117" s="1067"/>
      <c r="AJ117" s="1068"/>
      <c r="AK117" s="1069">
        <v>999278</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429</v>
      </c>
      <c r="BW117" s="1010"/>
      <c r="BX117" s="1010"/>
      <c r="BY117" s="1010"/>
      <c r="BZ117" s="1010"/>
      <c r="CA117" s="1010" t="s">
        <v>429</v>
      </c>
      <c r="CB117" s="1010"/>
      <c r="CC117" s="1010"/>
      <c r="CD117" s="1010"/>
      <c r="CE117" s="1010"/>
      <c r="CF117" s="1004" t="s">
        <v>385</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385</v>
      </c>
      <c r="DH117" s="1049"/>
      <c r="DI117" s="1049"/>
      <c r="DJ117" s="1049"/>
      <c r="DK117" s="1050"/>
      <c r="DL117" s="1051" t="s">
        <v>385</v>
      </c>
      <c r="DM117" s="1049"/>
      <c r="DN117" s="1049"/>
      <c r="DO117" s="1049"/>
      <c r="DP117" s="1050"/>
      <c r="DQ117" s="1051" t="s">
        <v>429</v>
      </c>
      <c r="DR117" s="1049"/>
      <c r="DS117" s="1049"/>
      <c r="DT117" s="1049"/>
      <c r="DU117" s="1050"/>
      <c r="DV117" s="1052" t="s">
        <v>429</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301</v>
      </c>
      <c r="AG118" s="975"/>
      <c r="AH118" s="975"/>
      <c r="AI118" s="975"/>
      <c r="AJ118" s="976"/>
      <c r="AK118" s="974" t="s">
        <v>300</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125</v>
      </c>
      <c r="BR118" s="1088"/>
      <c r="BS118" s="1088"/>
      <c r="BT118" s="1088"/>
      <c r="BU118" s="1088"/>
      <c r="BV118" s="1088" t="s">
        <v>125</v>
      </c>
      <c r="BW118" s="1088"/>
      <c r="BX118" s="1088"/>
      <c r="BY118" s="1088"/>
      <c r="BZ118" s="1088"/>
      <c r="CA118" s="1088" t="s">
        <v>429</v>
      </c>
      <c r="CB118" s="1088"/>
      <c r="CC118" s="1088"/>
      <c r="CD118" s="1088"/>
      <c r="CE118" s="1088"/>
      <c r="CF118" s="1004" t="s">
        <v>125</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125</v>
      </c>
      <c r="DH118" s="1049"/>
      <c r="DI118" s="1049"/>
      <c r="DJ118" s="1049"/>
      <c r="DK118" s="1050"/>
      <c r="DL118" s="1051" t="s">
        <v>125</v>
      </c>
      <c r="DM118" s="1049"/>
      <c r="DN118" s="1049"/>
      <c r="DO118" s="1049"/>
      <c r="DP118" s="1050"/>
      <c r="DQ118" s="1051" t="s">
        <v>125</v>
      </c>
      <c r="DR118" s="1049"/>
      <c r="DS118" s="1049"/>
      <c r="DT118" s="1049"/>
      <c r="DU118" s="1050"/>
      <c r="DV118" s="1052" t="s">
        <v>125</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125</v>
      </c>
      <c r="AB119" s="982"/>
      <c r="AC119" s="982"/>
      <c r="AD119" s="982"/>
      <c r="AE119" s="983"/>
      <c r="AF119" s="984" t="s">
        <v>125</v>
      </c>
      <c r="AG119" s="982"/>
      <c r="AH119" s="982"/>
      <c r="AI119" s="982"/>
      <c r="AJ119" s="983"/>
      <c r="AK119" s="984" t="s">
        <v>125</v>
      </c>
      <c r="AL119" s="982"/>
      <c r="AM119" s="982"/>
      <c r="AN119" s="982"/>
      <c r="AO119" s="983"/>
      <c r="AP119" s="985" t="s">
        <v>125</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454</v>
      </c>
      <c r="BP119" s="1096"/>
      <c r="BQ119" s="1087">
        <v>8944575</v>
      </c>
      <c r="BR119" s="1088"/>
      <c r="BS119" s="1088"/>
      <c r="BT119" s="1088"/>
      <c r="BU119" s="1088"/>
      <c r="BV119" s="1088">
        <v>9409685</v>
      </c>
      <c r="BW119" s="1088"/>
      <c r="BX119" s="1088"/>
      <c r="BY119" s="1088"/>
      <c r="BZ119" s="1088"/>
      <c r="CA119" s="1088">
        <v>9563398</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429</v>
      </c>
      <c r="DH119" s="1074"/>
      <c r="DI119" s="1074"/>
      <c r="DJ119" s="1074"/>
      <c r="DK119" s="1075"/>
      <c r="DL119" s="1073" t="s">
        <v>429</v>
      </c>
      <c r="DM119" s="1074"/>
      <c r="DN119" s="1074"/>
      <c r="DO119" s="1074"/>
      <c r="DP119" s="1075"/>
      <c r="DQ119" s="1073" t="s">
        <v>429</v>
      </c>
      <c r="DR119" s="1074"/>
      <c r="DS119" s="1074"/>
      <c r="DT119" s="1074"/>
      <c r="DU119" s="1075"/>
      <c r="DV119" s="1076" t="s">
        <v>125</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385</v>
      </c>
      <c r="AB120" s="1049"/>
      <c r="AC120" s="1049"/>
      <c r="AD120" s="1049"/>
      <c r="AE120" s="1050"/>
      <c r="AF120" s="1051" t="s">
        <v>429</v>
      </c>
      <c r="AG120" s="1049"/>
      <c r="AH120" s="1049"/>
      <c r="AI120" s="1049"/>
      <c r="AJ120" s="1050"/>
      <c r="AK120" s="1051" t="s">
        <v>125</v>
      </c>
      <c r="AL120" s="1049"/>
      <c r="AM120" s="1049"/>
      <c r="AN120" s="1049"/>
      <c r="AO120" s="1050"/>
      <c r="AP120" s="1052" t="s">
        <v>429</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2603148</v>
      </c>
      <c r="BR120" s="1017"/>
      <c r="BS120" s="1017"/>
      <c r="BT120" s="1017"/>
      <c r="BU120" s="1017"/>
      <c r="BV120" s="1017">
        <v>2871310</v>
      </c>
      <c r="BW120" s="1017"/>
      <c r="BX120" s="1017"/>
      <c r="BY120" s="1017"/>
      <c r="BZ120" s="1017"/>
      <c r="CA120" s="1017">
        <v>3330041</v>
      </c>
      <c r="CB120" s="1017"/>
      <c r="CC120" s="1017"/>
      <c r="CD120" s="1017"/>
      <c r="CE120" s="1017"/>
      <c r="CF120" s="1031">
        <v>97.1</v>
      </c>
      <c r="CG120" s="1032"/>
      <c r="CH120" s="1032"/>
      <c r="CI120" s="1032"/>
      <c r="CJ120" s="1032"/>
      <c r="CK120" s="1097" t="s">
        <v>458</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321492</v>
      </c>
      <c r="DH120" s="1017"/>
      <c r="DI120" s="1017"/>
      <c r="DJ120" s="1017"/>
      <c r="DK120" s="1017"/>
      <c r="DL120" s="1017">
        <v>254896</v>
      </c>
      <c r="DM120" s="1017"/>
      <c r="DN120" s="1017"/>
      <c r="DO120" s="1017"/>
      <c r="DP120" s="1017"/>
      <c r="DQ120" s="1017">
        <v>234679</v>
      </c>
      <c r="DR120" s="1017"/>
      <c r="DS120" s="1017"/>
      <c r="DT120" s="1017"/>
      <c r="DU120" s="1017"/>
      <c r="DV120" s="1018">
        <v>6.8</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385</v>
      </c>
      <c r="AG121" s="1049"/>
      <c r="AH121" s="1049"/>
      <c r="AI121" s="1049"/>
      <c r="AJ121" s="1050"/>
      <c r="AK121" s="1051" t="s">
        <v>125</v>
      </c>
      <c r="AL121" s="1049"/>
      <c r="AM121" s="1049"/>
      <c r="AN121" s="1049"/>
      <c r="AO121" s="1050"/>
      <c r="AP121" s="1052" t="s">
        <v>125</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85118</v>
      </c>
      <c r="BR121" s="1010"/>
      <c r="BS121" s="1010"/>
      <c r="BT121" s="1010"/>
      <c r="BU121" s="1010"/>
      <c r="BV121" s="1010">
        <v>66702</v>
      </c>
      <c r="BW121" s="1010"/>
      <c r="BX121" s="1010"/>
      <c r="BY121" s="1010"/>
      <c r="BZ121" s="1010"/>
      <c r="CA121" s="1010">
        <v>115433</v>
      </c>
      <c r="CB121" s="1010"/>
      <c r="CC121" s="1010"/>
      <c r="CD121" s="1010"/>
      <c r="CE121" s="1010"/>
      <c r="CF121" s="1004">
        <v>3.4</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394494</v>
      </c>
      <c r="DH121" s="1010"/>
      <c r="DI121" s="1010"/>
      <c r="DJ121" s="1010"/>
      <c r="DK121" s="1010"/>
      <c r="DL121" s="1010">
        <v>299017</v>
      </c>
      <c r="DM121" s="1010"/>
      <c r="DN121" s="1010"/>
      <c r="DO121" s="1010"/>
      <c r="DP121" s="1010"/>
      <c r="DQ121" s="1010">
        <v>152579</v>
      </c>
      <c r="DR121" s="1010"/>
      <c r="DS121" s="1010"/>
      <c r="DT121" s="1010"/>
      <c r="DU121" s="1010"/>
      <c r="DV121" s="1011">
        <v>4.5</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429</v>
      </c>
      <c r="AB122" s="1049"/>
      <c r="AC122" s="1049"/>
      <c r="AD122" s="1049"/>
      <c r="AE122" s="1050"/>
      <c r="AF122" s="1051" t="s">
        <v>125</v>
      </c>
      <c r="AG122" s="1049"/>
      <c r="AH122" s="1049"/>
      <c r="AI122" s="1049"/>
      <c r="AJ122" s="1050"/>
      <c r="AK122" s="1051" t="s">
        <v>125</v>
      </c>
      <c r="AL122" s="1049"/>
      <c r="AM122" s="1049"/>
      <c r="AN122" s="1049"/>
      <c r="AO122" s="1050"/>
      <c r="AP122" s="1052" t="s">
        <v>385</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5778951</v>
      </c>
      <c r="BR122" s="1088"/>
      <c r="BS122" s="1088"/>
      <c r="BT122" s="1088"/>
      <c r="BU122" s="1088"/>
      <c r="BV122" s="1088">
        <v>6456982</v>
      </c>
      <c r="BW122" s="1088"/>
      <c r="BX122" s="1088"/>
      <c r="BY122" s="1088"/>
      <c r="BZ122" s="1088"/>
      <c r="CA122" s="1088">
        <v>6642843</v>
      </c>
      <c r="CB122" s="1088"/>
      <c r="CC122" s="1088"/>
      <c r="CD122" s="1088"/>
      <c r="CE122" s="1088"/>
      <c r="CF122" s="1108">
        <v>193.8</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v>157365</v>
      </c>
      <c r="DH122" s="1010"/>
      <c r="DI122" s="1010"/>
      <c r="DJ122" s="1010"/>
      <c r="DK122" s="1010"/>
      <c r="DL122" s="1010">
        <v>145206</v>
      </c>
      <c r="DM122" s="1010"/>
      <c r="DN122" s="1010"/>
      <c r="DO122" s="1010"/>
      <c r="DP122" s="1010"/>
      <c r="DQ122" s="1010">
        <v>145657</v>
      </c>
      <c r="DR122" s="1010"/>
      <c r="DS122" s="1010"/>
      <c r="DT122" s="1010"/>
      <c r="DU122" s="1010"/>
      <c r="DV122" s="1011">
        <v>4.2</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385</v>
      </c>
      <c r="AL123" s="1049"/>
      <c r="AM123" s="1049"/>
      <c r="AN123" s="1049"/>
      <c r="AO123" s="1050"/>
      <c r="AP123" s="1052" t="s">
        <v>125</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463</v>
      </c>
      <c r="BP123" s="1096"/>
      <c r="BQ123" s="1155">
        <v>8467217</v>
      </c>
      <c r="BR123" s="1156"/>
      <c r="BS123" s="1156"/>
      <c r="BT123" s="1156"/>
      <c r="BU123" s="1156"/>
      <c r="BV123" s="1156">
        <v>9394994</v>
      </c>
      <c r="BW123" s="1156"/>
      <c r="BX123" s="1156"/>
      <c r="BY123" s="1156"/>
      <c r="BZ123" s="1156"/>
      <c r="CA123" s="1156">
        <v>10088317</v>
      </c>
      <c r="CB123" s="1156"/>
      <c r="CC123" s="1156"/>
      <c r="CD123" s="1156"/>
      <c r="CE123" s="1156"/>
      <c r="CF123" s="1089"/>
      <c r="CG123" s="1090"/>
      <c r="CH123" s="1090"/>
      <c r="CI123" s="1090"/>
      <c r="CJ123" s="1091"/>
      <c r="CK123" s="1100"/>
      <c r="CL123" s="1101"/>
      <c r="CM123" s="1101"/>
      <c r="CN123" s="1101"/>
      <c r="CO123" s="1102"/>
      <c r="CP123" s="1110" t="s">
        <v>464</v>
      </c>
      <c r="CQ123" s="1111"/>
      <c r="CR123" s="1111"/>
      <c r="CS123" s="1111"/>
      <c r="CT123" s="1111"/>
      <c r="CU123" s="1111"/>
      <c r="CV123" s="1111"/>
      <c r="CW123" s="1111"/>
      <c r="CX123" s="1111"/>
      <c r="CY123" s="1111"/>
      <c r="CZ123" s="1111"/>
      <c r="DA123" s="1111"/>
      <c r="DB123" s="1111"/>
      <c r="DC123" s="1111"/>
      <c r="DD123" s="1111"/>
      <c r="DE123" s="1111"/>
      <c r="DF123" s="1112"/>
      <c r="DG123" s="1048" t="s">
        <v>429</v>
      </c>
      <c r="DH123" s="1049"/>
      <c r="DI123" s="1049"/>
      <c r="DJ123" s="1049"/>
      <c r="DK123" s="1050"/>
      <c r="DL123" s="1051" t="s">
        <v>125</v>
      </c>
      <c r="DM123" s="1049"/>
      <c r="DN123" s="1049"/>
      <c r="DO123" s="1049"/>
      <c r="DP123" s="1050"/>
      <c r="DQ123" s="1051" t="s">
        <v>429</v>
      </c>
      <c r="DR123" s="1049"/>
      <c r="DS123" s="1049"/>
      <c r="DT123" s="1049"/>
      <c r="DU123" s="1050"/>
      <c r="DV123" s="1052" t="s">
        <v>385</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125</v>
      </c>
      <c r="AG124" s="1049"/>
      <c r="AH124" s="1049"/>
      <c r="AI124" s="1049"/>
      <c r="AJ124" s="1050"/>
      <c r="AK124" s="1051" t="s">
        <v>385</v>
      </c>
      <c r="AL124" s="1049"/>
      <c r="AM124" s="1049"/>
      <c r="AN124" s="1049"/>
      <c r="AO124" s="1050"/>
      <c r="AP124" s="1052" t="s">
        <v>385</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13.3</v>
      </c>
      <c r="BR124" s="1118"/>
      <c r="BS124" s="1118"/>
      <c r="BT124" s="1118"/>
      <c r="BU124" s="1118"/>
      <c r="BV124" s="1118">
        <v>0.4</v>
      </c>
      <c r="BW124" s="1118"/>
      <c r="BX124" s="1118"/>
      <c r="BY124" s="1118"/>
      <c r="BZ124" s="1118"/>
      <c r="CA124" s="1118" t="s">
        <v>385</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429</v>
      </c>
      <c r="DH124" s="1074"/>
      <c r="DI124" s="1074"/>
      <c r="DJ124" s="1074"/>
      <c r="DK124" s="1075"/>
      <c r="DL124" s="1073" t="s">
        <v>429</v>
      </c>
      <c r="DM124" s="1074"/>
      <c r="DN124" s="1074"/>
      <c r="DO124" s="1074"/>
      <c r="DP124" s="1075"/>
      <c r="DQ124" s="1073" t="s">
        <v>429</v>
      </c>
      <c r="DR124" s="1074"/>
      <c r="DS124" s="1074"/>
      <c r="DT124" s="1074"/>
      <c r="DU124" s="1075"/>
      <c r="DV124" s="1076" t="s">
        <v>429</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429</v>
      </c>
      <c r="AB125" s="1049"/>
      <c r="AC125" s="1049"/>
      <c r="AD125" s="1049"/>
      <c r="AE125" s="1050"/>
      <c r="AF125" s="1051" t="s">
        <v>429</v>
      </c>
      <c r="AG125" s="1049"/>
      <c r="AH125" s="1049"/>
      <c r="AI125" s="1049"/>
      <c r="AJ125" s="1050"/>
      <c r="AK125" s="1051" t="s">
        <v>429</v>
      </c>
      <c r="AL125" s="1049"/>
      <c r="AM125" s="1049"/>
      <c r="AN125" s="1049"/>
      <c r="AO125" s="1050"/>
      <c r="AP125" s="1052" t="s">
        <v>429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429</v>
      </c>
      <c r="DH125" s="1017"/>
      <c r="DI125" s="1017"/>
      <c r="DJ125" s="1017"/>
      <c r="DK125" s="1017"/>
      <c r="DL125" s="1017" t="s">
        <v>429</v>
      </c>
      <c r="DM125" s="1017"/>
      <c r="DN125" s="1017"/>
      <c r="DO125" s="1017"/>
      <c r="DP125" s="1017"/>
      <c r="DQ125" s="1017" t="s">
        <v>429</v>
      </c>
      <c r="DR125" s="1017"/>
      <c r="DS125" s="1017"/>
      <c r="DT125" s="1017"/>
      <c r="DU125" s="1017"/>
      <c r="DV125" s="1018" t="s">
        <v>429</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429</v>
      </c>
      <c r="AB126" s="1049"/>
      <c r="AC126" s="1049"/>
      <c r="AD126" s="1049"/>
      <c r="AE126" s="1050"/>
      <c r="AF126" s="1051" t="s">
        <v>429</v>
      </c>
      <c r="AG126" s="1049"/>
      <c r="AH126" s="1049"/>
      <c r="AI126" s="1049"/>
      <c r="AJ126" s="1050"/>
      <c r="AK126" s="1051" t="s">
        <v>429</v>
      </c>
      <c r="AL126" s="1049"/>
      <c r="AM126" s="1049"/>
      <c r="AN126" s="1049"/>
      <c r="AO126" s="1050"/>
      <c r="AP126" s="1052" t="s">
        <v>429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429</v>
      </c>
      <c r="DH126" s="1010"/>
      <c r="DI126" s="1010"/>
      <c r="DJ126" s="1010"/>
      <c r="DK126" s="1010"/>
      <c r="DL126" s="1010" t="s">
        <v>429</v>
      </c>
      <c r="DM126" s="1010"/>
      <c r="DN126" s="1010"/>
      <c r="DO126" s="1010"/>
      <c r="DP126" s="1010"/>
      <c r="DQ126" s="1010" t="s">
        <v>429</v>
      </c>
      <c r="DR126" s="1010"/>
      <c r="DS126" s="1010"/>
      <c r="DT126" s="1010"/>
      <c r="DU126" s="1010"/>
      <c r="DV126" s="1011" t="s">
        <v>429</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429</v>
      </c>
      <c r="AB127" s="1049"/>
      <c r="AC127" s="1049"/>
      <c r="AD127" s="1049"/>
      <c r="AE127" s="1050"/>
      <c r="AF127" s="1051" t="s">
        <v>429</v>
      </c>
      <c r="AG127" s="1049"/>
      <c r="AH127" s="1049"/>
      <c r="AI127" s="1049"/>
      <c r="AJ127" s="1050"/>
      <c r="AK127" s="1051" t="s">
        <v>429</v>
      </c>
      <c r="AL127" s="1049"/>
      <c r="AM127" s="1049"/>
      <c r="AN127" s="1049"/>
      <c r="AO127" s="1050"/>
      <c r="AP127" s="1052" t="s">
        <v>429</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429</v>
      </c>
      <c r="DH127" s="1010"/>
      <c r="DI127" s="1010"/>
      <c r="DJ127" s="1010"/>
      <c r="DK127" s="1010"/>
      <c r="DL127" s="1010" t="s">
        <v>429</v>
      </c>
      <c r="DM127" s="1010"/>
      <c r="DN127" s="1010"/>
      <c r="DO127" s="1010"/>
      <c r="DP127" s="1010"/>
      <c r="DQ127" s="1010" t="s">
        <v>385</v>
      </c>
      <c r="DR127" s="1010"/>
      <c r="DS127" s="1010"/>
      <c r="DT127" s="1010"/>
      <c r="DU127" s="1010"/>
      <c r="DV127" s="1011" t="s">
        <v>429</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19108</v>
      </c>
      <c r="AB128" s="1138"/>
      <c r="AC128" s="1138"/>
      <c r="AD128" s="1138"/>
      <c r="AE128" s="1139"/>
      <c r="AF128" s="1140">
        <v>19243</v>
      </c>
      <c r="AG128" s="1138"/>
      <c r="AH128" s="1138"/>
      <c r="AI128" s="1138"/>
      <c r="AJ128" s="1139"/>
      <c r="AK128" s="1140">
        <v>23268</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385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125</v>
      </c>
      <c r="DH128" s="1130"/>
      <c r="DI128" s="1130"/>
      <c r="DJ128" s="1130"/>
      <c r="DK128" s="1130"/>
      <c r="DL128" s="1130" t="s">
        <v>125</v>
      </c>
      <c r="DM128" s="1130"/>
      <c r="DN128" s="1130"/>
      <c r="DO128" s="1130"/>
      <c r="DP128" s="1130"/>
      <c r="DQ128" s="1130" t="s">
        <v>125</v>
      </c>
      <c r="DR128" s="1130"/>
      <c r="DS128" s="1130"/>
      <c r="DT128" s="1130"/>
      <c r="DU128" s="1130"/>
      <c r="DV128" s="1131" t="s">
        <v>125</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4238957</v>
      </c>
      <c r="AB129" s="1049"/>
      <c r="AC129" s="1049"/>
      <c r="AD129" s="1049"/>
      <c r="AE129" s="1050"/>
      <c r="AF129" s="1051">
        <v>4184553</v>
      </c>
      <c r="AG129" s="1049"/>
      <c r="AH129" s="1049"/>
      <c r="AI129" s="1049"/>
      <c r="AJ129" s="1050"/>
      <c r="AK129" s="1051">
        <v>4200697</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125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657048</v>
      </c>
      <c r="AB130" s="1049"/>
      <c r="AC130" s="1049"/>
      <c r="AD130" s="1049"/>
      <c r="AE130" s="1050"/>
      <c r="AF130" s="1051">
        <v>691304</v>
      </c>
      <c r="AG130" s="1049"/>
      <c r="AH130" s="1049"/>
      <c r="AI130" s="1049"/>
      <c r="AJ130" s="1050"/>
      <c r="AK130" s="1051">
        <v>772686</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5.6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3581909</v>
      </c>
      <c r="AB131" s="1074"/>
      <c r="AC131" s="1074"/>
      <c r="AD131" s="1074"/>
      <c r="AE131" s="1075"/>
      <c r="AF131" s="1073">
        <v>3493249</v>
      </c>
      <c r="AG131" s="1074"/>
      <c r="AH131" s="1074"/>
      <c r="AI131" s="1074"/>
      <c r="AJ131" s="1075"/>
      <c r="AK131" s="1073">
        <v>3428011</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t="s">
        <v>125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6.4326592329999999</v>
      </c>
      <c r="AB132" s="1190"/>
      <c r="AC132" s="1190"/>
      <c r="AD132" s="1190"/>
      <c r="AE132" s="1191"/>
      <c r="AF132" s="1192">
        <v>4.6540627360000002</v>
      </c>
      <c r="AG132" s="1190"/>
      <c r="AH132" s="1190"/>
      <c r="AI132" s="1190"/>
      <c r="AJ132" s="1191"/>
      <c r="AK132" s="1192">
        <v>5.9312528459999996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6.2</v>
      </c>
      <c r="AB133" s="1173"/>
      <c r="AC133" s="1173"/>
      <c r="AD133" s="1173"/>
      <c r="AE133" s="1174"/>
      <c r="AF133" s="1172">
        <v>5.7</v>
      </c>
      <c r="AG133" s="1173"/>
      <c r="AH133" s="1173"/>
      <c r="AI133" s="1173"/>
      <c r="AJ133" s="1174"/>
      <c r="AK133" s="1172">
        <v>5.6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PnHcfrF+s9pDrP6b3uBOikXnY44G3gu0Dum8qIF9J8C3PT9TXM7M3YItE2VwPb/0Aw05EEF/357+YPRl8TGpg==" saltValue="20wVyGzdPEa9Ay3waOCo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W/3QYXSjvJ+1xtfy8k7SBrN9zqbKP85hUUy0vV7m2/du3pSsOMaiyPoOdde/dv8+PxM8N+UNZmN3VgsnREG8g==" saltValue="M5j7KQeC4r8LqIIJJr8X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6XTLT5v45dilMORpgQmWx6o5lBTouZnXqjQaPHTRUAtcdhXDZARyQ3lSAOzH5w+o67q2f0EnU6ZKZjHKQyMTg==" saltValue="vD74ignDGAJOPdAs2aG4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991039</v>
      </c>
      <c r="AP9" s="312">
        <v>98016</v>
      </c>
      <c r="AQ9" s="313">
        <v>87631</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81243</v>
      </c>
      <c r="AP10" s="315">
        <v>8035</v>
      </c>
      <c r="AQ10" s="316">
        <v>8917</v>
      </c>
      <c r="AR10" s="317">
        <v>-9.9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181239</v>
      </c>
      <c r="AP11" s="315">
        <v>17925</v>
      </c>
      <c r="AQ11" s="316">
        <v>14700</v>
      </c>
      <c r="AR11" s="317">
        <v>21.9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t="s">
        <v>502</v>
      </c>
      <c r="AP12" s="315" t="s">
        <v>502</v>
      </c>
      <c r="AQ12" s="316">
        <v>667</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52520</v>
      </c>
      <c r="AP14" s="315">
        <v>5194</v>
      </c>
      <c r="AQ14" s="316">
        <v>4134</v>
      </c>
      <c r="AR14" s="317">
        <v>25.6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28737</v>
      </c>
      <c r="AP15" s="315">
        <v>2842</v>
      </c>
      <c r="AQ15" s="316">
        <v>2222</v>
      </c>
      <c r="AR15" s="317">
        <v>27.9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-90515</v>
      </c>
      <c r="AP16" s="315">
        <v>-8952</v>
      </c>
      <c r="AQ16" s="316">
        <v>-8178</v>
      </c>
      <c r="AR16" s="317">
        <v>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1244263</v>
      </c>
      <c r="AP17" s="315">
        <v>123060</v>
      </c>
      <c r="AQ17" s="316">
        <v>110093</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12.46</v>
      </c>
      <c r="AP21" s="328">
        <v>10.38</v>
      </c>
      <c r="AQ21" s="329">
        <v>2.08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94.4</v>
      </c>
      <c r="AP22" s="333">
        <v>96.6</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929722</v>
      </c>
      <c r="AP32" s="342">
        <v>91952</v>
      </c>
      <c r="AQ32" s="343">
        <v>55141</v>
      </c>
      <c r="AR32" s="344">
        <v>66.8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502</v>
      </c>
      <c r="AP34" s="342" t="s">
        <v>502</v>
      </c>
      <c r="AQ34" s="343">
        <v>3</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54756</v>
      </c>
      <c r="AP35" s="342">
        <v>5415</v>
      </c>
      <c r="AQ35" s="343">
        <v>21916</v>
      </c>
      <c r="AR35" s="344">
        <v>-75.3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14654</v>
      </c>
      <c r="AP36" s="342">
        <v>1449</v>
      </c>
      <c r="AQ36" s="343">
        <v>3784</v>
      </c>
      <c r="AR36" s="344">
        <v>-61.7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t="s">
        <v>502</v>
      </c>
      <c r="AP37" s="342" t="s">
        <v>502</v>
      </c>
      <c r="AQ37" s="343">
        <v>1115</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146</v>
      </c>
      <c r="AP38" s="345">
        <v>14</v>
      </c>
      <c r="AQ38" s="346">
        <v>2</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-23268</v>
      </c>
      <c r="AP39" s="342">
        <v>-2301</v>
      </c>
      <c r="AQ39" s="343">
        <v>-1435</v>
      </c>
      <c r="AR39" s="344">
        <v>60.3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-772686</v>
      </c>
      <c r="AP40" s="342">
        <v>-76420</v>
      </c>
      <c r="AQ40" s="343">
        <v>-54229</v>
      </c>
      <c r="AR40" s="344">
        <v>40.9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203324</v>
      </c>
      <c r="AP41" s="342">
        <v>20109</v>
      </c>
      <c r="AQ41" s="343">
        <v>26298</v>
      </c>
      <c r="AR41" s="344">
        <v>-23.5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950505</v>
      </c>
      <c r="AN51" s="364">
        <v>85562</v>
      </c>
      <c r="AO51" s="365">
        <v>-39.6</v>
      </c>
      <c r="AP51" s="366">
        <v>91837</v>
      </c>
      <c r="AQ51" s="367">
        <v>11</v>
      </c>
      <c r="AR51" s="368">
        <v>-50.6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401304</v>
      </c>
      <c r="AN52" s="372">
        <v>36124</v>
      </c>
      <c r="AO52" s="373">
        <v>-11.4</v>
      </c>
      <c r="AP52" s="374">
        <v>54439</v>
      </c>
      <c r="AQ52" s="375">
        <v>21.7</v>
      </c>
      <c r="AR52" s="376">
        <v>-33.1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1082520</v>
      </c>
      <c r="AN53" s="364">
        <v>99993</v>
      </c>
      <c r="AO53" s="365">
        <v>16.899999999999999</v>
      </c>
      <c r="AP53" s="366">
        <v>106092</v>
      </c>
      <c r="AQ53" s="367">
        <v>15.5</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357213</v>
      </c>
      <c r="AN54" s="372">
        <v>32996</v>
      </c>
      <c r="AO54" s="373">
        <v>-8.6999999999999993</v>
      </c>
      <c r="AP54" s="374">
        <v>44299</v>
      </c>
      <c r="AQ54" s="375">
        <v>-18.600000000000001</v>
      </c>
      <c r="AR54" s="376">
        <v>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883875</v>
      </c>
      <c r="AN55" s="364">
        <v>83495</v>
      </c>
      <c r="AO55" s="365">
        <v>-16.5</v>
      </c>
      <c r="AP55" s="366">
        <v>78903</v>
      </c>
      <c r="AQ55" s="367">
        <v>-25.6</v>
      </c>
      <c r="AR55" s="368">
        <v>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242404</v>
      </c>
      <c r="AN56" s="372">
        <v>22899</v>
      </c>
      <c r="AO56" s="373">
        <v>-30.6</v>
      </c>
      <c r="AP56" s="374">
        <v>49201</v>
      </c>
      <c r="AQ56" s="375">
        <v>11.1</v>
      </c>
      <c r="AR56" s="376">
        <v>-41.7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1153412</v>
      </c>
      <c r="AN57" s="364">
        <v>111333</v>
      </c>
      <c r="AO57" s="365">
        <v>33.299999999999997</v>
      </c>
      <c r="AP57" s="366">
        <v>82993</v>
      </c>
      <c r="AQ57" s="367">
        <v>5.2</v>
      </c>
      <c r="AR57" s="368">
        <v>28.1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496353</v>
      </c>
      <c r="AN58" s="372">
        <v>47911</v>
      </c>
      <c r="AO58" s="373">
        <v>109.2</v>
      </c>
      <c r="AP58" s="374">
        <v>46787</v>
      </c>
      <c r="AQ58" s="375">
        <v>-4.9000000000000004</v>
      </c>
      <c r="AR58" s="376">
        <v>114.1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1533790</v>
      </c>
      <c r="AN59" s="364">
        <v>151695</v>
      </c>
      <c r="AO59" s="365">
        <v>36.299999999999997</v>
      </c>
      <c r="AP59" s="366">
        <v>108252</v>
      </c>
      <c r="AQ59" s="367">
        <v>30.4</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363374</v>
      </c>
      <c r="AN60" s="372">
        <v>35938</v>
      </c>
      <c r="AO60" s="373">
        <v>-25</v>
      </c>
      <c r="AP60" s="374">
        <v>50321</v>
      </c>
      <c r="AQ60" s="375">
        <v>7.6</v>
      </c>
      <c r="AR60" s="376">
        <v>-32.6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1120820</v>
      </c>
      <c r="AN61" s="379">
        <v>106416</v>
      </c>
      <c r="AO61" s="380">
        <v>6.1</v>
      </c>
      <c r="AP61" s="381">
        <v>93615</v>
      </c>
      <c r="AQ61" s="382">
        <v>7.3</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372130</v>
      </c>
      <c r="AN62" s="372">
        <v>35174</v>
      </c>
      <c r="AO62" s="373">
        <v>6.7</v>
      </c>
      <c r="AP62" s="374">
        <v>49009</v>
      </c>
      <c r="AQ62" s="375">
        <v>3.4</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zy+C0AAqi+4rkYbv4r6CT0mbhgGW0aDuYt4Hq8vB7G4HHW4KNXLrNvuiBtbxYJb+/iylbdFb5tXMUSW+C35BQ==" saltValue="fZQxC5VUPyaxpN2pa9Da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HrlqiWqZ0boUhHJYk/AEx9ySyLh20ps/u25GPnOLy99Pu1MGhmxn3XNSmMS5JXv6BHGfQ9Momi98EUhSIjaIw==" saltValue="XtYIM4PvXdJcDYY7Rye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G3MgU0R4tpfRRnrDy0RpaqER3N3OaceQ0wqeXyRIsrYtGrPe+aJX/E4Gp4YUZlEfC/HdWO2ix2yrF3FPiaa6g==" saltValue="u62N+jFeJUz5lyI1RTqx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52.56</v>
      </c>
      <c r="G47" s="12">
        <v>54.44</v>
      </c>
      <c r="H47" s="12">
        <v>50.4</v>
      </c>
      <c r="I47" s="12">
        <v>47.58</v>
      </c>
      <c r="J47" s="13">
        <v>44.19</v>
      </c>
    </row>
    <row r="48" spans="2:10" ht="57.75" customHeight="1" x14ac:dyDescent="0.15">
      <c r="B48" s="14"/>
      <c r="C48" s="1234" t="s">
        <v>4</v>
      </c>
      <c r="D48" s="1234"/>
      <c r="E48" s="1235"/>
      <c r="F48" s="15">
        <v>4.5199999999999996</v>
      </c>
      <c r="G48" s="16">
        <v>5.62</v>
      </c>
      <c r="H48" s="16">
        <v>3.31</v>
      </c>
      <c r="I48" s="16">
        <v>10.119999999999999</v>
      </c>
      <c r="J48" s="17">
        <v>9.5</v>
      </c>
    </row>
    <row r="49" spans="2:10" ht="57.75" customHeight="1" thickBot="1" x14ac:dyDescent="0.2">
      <c r="B49" s="18"/>
      <c r="C49" s="1236" t="s">
        <v>5</v>
      </c>
      <c r="D49" s="1236"/>
      <c r="E49" s="1237"/>
      <c r="F49" s="19">
        <v>2.93</v>
      </c>
      <c r="G49" s="20">
        <v>3.5</v>
      </c>
      <c r="H49" s="20" t="s">
        <v>549</v>
      </c>
      <c r="I49" s="20">
        <v>3.29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PKLqfQYvp5Wzf6yxFdYk/ONziFECgd+yKH7N6Ns0m60OZgsz0ullHfcRoaggFZfsRXlVZvNi8B5hE53WlzIxw==" saltValue="g6m/OymvwZDKcAj0soao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2020-09-24T09:45:19Z</cp:lastPrinted>
  <dcterms:created xsi:type="dcterms:W3CDTF">2020-02-10T06:11:30Z</dcterms:created>
  <dcterms:modified xsi:type="dcterms:W3CDTF">2020-09-24T09:47:33Z</dcterms:modified>
  <cp:category/>
</cp:coreProperties>
</file>