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3 普通会計決算統計（H30）\06 平成30年度財政状況資料集\08 市町村→県\"/>
    </mc:Choice>
  </mc:AlternateContent>
  <bookViews>
    <workbookView xWindow="0" yWindow="0" windowWidth="20490" windowHeight="7635" tabRatio="871"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<sst xmlns="http://schemas.openxmlformats.org/spreadsheetml/2006/main" count="1105" uniqueCount="617">
  <si>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</si>
  <si>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</si>
  <si>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</si>
  <si>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</si>
  <si>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</si>
  <si>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</si>
  <si>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</si>
  <si>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</si>
  <si>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</si>
  <si>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</si>
  <si>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</si>
  <si>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</si>
  <si>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</si>
  <si>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</si>
  <si>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</si>
  <si>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</si>
  <si>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</si>
  <si>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</si>
  <si>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</si>
  <si>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</si>
  <si>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</si>
  <si>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</si>
  <si>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</si>
  <si>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</si>
  <si>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</si>
  <si>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</si>
  <si>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</si>
  <si>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</si>
  <si>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</si>
  <si>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</si>
  <si>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</si>
  <si>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</si>
  <si>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</si>
  <si>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</si>
  <si>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</si>
  <si>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</si>
  <si>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</si>
  <si>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</si>
  <si>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</si>
  <si>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</si>
  <si>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</si>
  <si>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</si>
  <si>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</si>
  <si>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</si>
  <si>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</si>
  <si>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</si>
  <si>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</si>
  <si>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</si>
  <si>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</si>
  <si>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</si>
  <si>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</si>
  <si>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</si>
  <si>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</si>
  <si>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</si>
  <si>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</si>
  <si>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</si>
  <si>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</si>
  <si>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</si>
  <si>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</si>
  <si>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</si>
  <si>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</si>
  <si>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</si>
  <si>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</si>
  <si>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</si>
  <si>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</si>
  <si>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</si>
  <si>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</si>
  <si>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</si>
  <si>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</si>
  <si>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</si>
  <si>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</si>
  <si>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</si>
  <si>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</si>
  <si>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</si>
  <si>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</si>
  <si>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</si>
  <si>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</si>
  <si>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</si>
  <si>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</si>
  <si>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</si>
  <si>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</si>
  <si>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</si>
  <si>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</si>
  <si>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</si>
  <si>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</si>
  <si>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</si>
  <si>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</si>
  <si>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</si>
  <si>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</si>
  <si>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</si>
  <si>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</si>
  <si>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</si>
  <si>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</si>
  <si>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</si>
  <si>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</si>
  <si>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</si>
  <si>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</si>
  <si>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</si>
  <si>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宇土市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</si>
  <si>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</si>
  <si>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</si>
  <si>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</si>
  <si>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</si>
  <si>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</si>
  <si>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</si>
  <si>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</si>
  <si>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</si>
  <si>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</si>
  <si>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</si>
  <si>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</si>
  <si>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</si>
  <si>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</si>
  <si>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</si>
  <si>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</si>
  <si>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</si>
  <si>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</si>
  <si>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</si>
  <si>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</si>
  <si>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</si>
  <si>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</si>
  <si>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</si>
  <si>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</si>
  <si>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</si>
  <si>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</si>
  <si>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</si>
  <si>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</si>
  <si>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</si>
  <si>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</si>
  <si>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</si>
  <si>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</si>
  <si>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</si>
  <si>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</si>
  <si>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</si>
  <si>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</si>
  <si>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</si>
  <si>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</si>
  <si>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</si>
  <si>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</si>
  <si>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</si>
  <si>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</si>
  <si>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</si>
  <si>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</si>
  <si>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</si>
  <si>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</si>
  <si>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</si>
  <si>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</si>
  <si>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</si>
  <si>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</si>
  <si>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</si>
  <si>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</si>
  <si>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</si>
  <si>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</si>
  <si>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</si>
  <si>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</si>
  <si>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</si>
  <si>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</si>
  <si>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</si>
  <si>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</si>
  <si>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</si>
  <si>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</si>
  <si>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</si>
  <si>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</si>
  <si>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</si>
  <si>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</si>
  <si>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</si>
  <si>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</si>
  <si>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</si>
  <si>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</si>
  <si>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</si>
  <si>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</si>
  <si>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</si>
  <si>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</si>
  <si>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</si>
  <si>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</si>
  <si>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</si>
  <si>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</si>
  <si>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</si>
  <si>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</si>
  <si>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</si>
  <si>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</si>
  <si>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</si>
  <si>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</si>
  <si>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</si>
  <si>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</si>
  <si>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</si>
  <si>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</si>
  <si>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</si>
  <si>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</si>
  <si>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</si>
  <si>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</si>
  <si>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</si>
  <si>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</si>
  <si>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</si>
  <si>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</si>
  <si>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</si>
  <si>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</si>
  <si>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</si>
  <si>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</si>
  <si>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</si>
  <si>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</si>
  <si>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</si>
  <si>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</si>
  <si>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</si>
  <si>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</si>
  <si>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</si>
  <si>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</si>
  <si>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</si>
  <si>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</si>
  <si>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</si>
  <si>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</si>
  <si>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</si>
  <si>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</si>
  <si>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</si>
  <si>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</si>
  <si>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熊本県宇土市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</si>
  <si>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</si>
  <si>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</si>
  <si>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</si>
  <si>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</si>
  <si>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</si>
  <si>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</si>
  <si>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</si>
  <si>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</si>
  <si>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</si>
  <si>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</si>
  <si>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</si>
  <si>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</si>
  <si>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</si>
  <si>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</si>
  <si>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</si>
  <si>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</si>
  <si>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</si>
  <si>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</si>
  <si>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</si>
  <si>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</si>
  <si>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</si>
  <si>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</si>
  <si>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</si>
  <si>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</si>
  <si>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</si>
  <si>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</si>
  <si>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</si>
  <si>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</si>
  <si>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</si>
  <si>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</si>
  <si>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</si>
  <si>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</si>
  <si>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</si>
  <si>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</si>
  <si>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</si>
  <si>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</si>
  <si>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</si>
  <si>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</si>
  <si>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</si>
  <si>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</si>
  <si>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</si>
  <si>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</si>
  <si>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</si>
  <si>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</si>
  <si>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</si>
  <si>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</si>
  <si>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</si>
  <si>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</si>
  <si>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</si>
  <si>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</si>
  <si>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</si>
  <si>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</si>
  <si>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</si>
  <si>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</si>
  <si>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</si>
  <si>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</si>
  <si>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</si>
  <si>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</si>
  <si>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</si>
  <si>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</si>
  <si>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</si>
  <si>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</si>
  <si>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</si>
  <si>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</si>
  <si>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</si>
  <si>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</si>
  <si>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</si>
  <si>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</si>
  <si>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</si>
  <si>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</si>
  <si>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</si>
  <si>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</si>
  <si>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</si>
  <si>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</si>
  <si>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</si>
  <si>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</si>
  <si>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</si>
  <si>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</si>
  <si>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</si>
  <si>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</si>
  <si>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</si>
  <si>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</si>
  <si>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</si>
  <si>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</si>
  <si>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</si>
  <si>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</si>
  <si>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</si>
  <si>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</si>
  <si>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</si>
  <si>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</si>
  <si>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</si>
  <si>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</si>
  <si>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</si>
  <si>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</si>
  <si>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</si>
  <si>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</si>
  <si>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</si>
  <si>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</si>
  <si>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</si>
  <si>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</si>
  <si>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</si>
  <si>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</si>
  <si>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</si>
  <si>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</si>
  <si>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</si>
  <si>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</si>
  <si>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</si>
  <si>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</si>
  <si>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</si>
  <si>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</si>
  <si>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</si>
  <si>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</si>
  <si>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</si>
  <si>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</si>
  <si>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</si>
  <si>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</si>
  <si>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</si>
  <si>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</si>
  <si>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</si>
  <si>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</si>
  <si>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</si>
  <si>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</si>
  <si>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</si>
  <si>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</si>
  <si>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</si>
  <si>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</si>
  <si>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</si>
  <si>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</si>
  <si>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</si>
  <si>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</si>
  <si>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</si>
  <si>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</si>
  <si>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</si>
  <si>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</si>
  <si>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</si>
  <si>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</si>
  <si>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</si>
  <si>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</si>
  <si>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</si>
  <si>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</si>
  <si>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</si>
  <si>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</si>
  <si>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</si>
  <si>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</si>
  <si>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</si>
  <si>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</si>
  <si>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</si>
  <si>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</si>
  <si>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熊本県宇土市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</si>
  <si>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</si>
  <si>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</si>
  <si>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</si>
  <si>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</si>
  <si>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</si>
  <si>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</si>
  <si>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</si>
  <si>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</si>
  <si>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</si>
  <si>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</si>
  <si>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</si>
  <si>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</si>
  <si>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</si>
  <si>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</si>
  <si>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</si>
  <si>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</si>
  <si>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</si>
  <si>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</si>
  <si>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</si>
  <si>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</si>
  <si>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</si>
  <si>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</si>
  <si>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</si>
  <si>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</si>
  <si>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</si>
  <si>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</si>
  <si>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</si>
  <si>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</si>
  <si>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</si>
  <si>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</si>
  <si>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</si>
  <si>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</si>
  <si>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</si>
  <si>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</si>
  <si>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宇土市国民健康保険特別会計</t>
    <phoneticPr fontId="5"/>
  </si>
  <si>
    <t>宇土市介護保険特別会計</t>
    <phoneticPr fontId="5"/>
  </si>
  <si>
    <t>宇土市後期高齢者医療特別会計</t>
    <phoneticPr fontId="5"/>
  </si>
  <si>
    <t>-</t>
    <phoneticPr fontId="5"/>
  </si>
  <si>
    <t>宇土市水道事業会計</t>
    <phoneticPr fontId="5"/>
  </si>
  <si>
    <t>法適用企業</t>
    <phoneticPr fontId="5"/>
  </si>
  <si>
    <t>宇土市公共下水道事業特別会計</t>
    <phoneticPr fontId="5"/>
  </si>
  <si>
    <t>法適用企業</t>
    <phoneticPr fontId="5"/>
  </si>
  <si>
    <t>宇土市簡易水道事業特別会計</t>
    <phoneticPr fontId="5"/>
  </si>
  <si>
    <t>法非適用企業</t>
    <phoneticPr fontId="5"/>
  </si>
  <si>
    <t>宇土市漁業集落排水施設整備事業特別会計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</si>
  <si>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</si>
  <si>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</si>
  <si>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</si>
  <si>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</si>
  <si>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</si>
  <si>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</si>
  <si>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</si>
  <si>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</si>
  <si>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</si>
  <si>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</si>
  <si>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</si>
  <si>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</si>
  <si>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</si>
  <si>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</si>
  <si>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</si>
  <si>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</si>
  <si>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</si>
  <si>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</si>
  <si>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</si>
  <si>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</si>
  <si>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</si>
  <si>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</si>
  <si>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</si>
  <si>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</si>
  <si>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</si>
  <si>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</si>
  <si>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</si>
  <si>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</si>
  <si>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</si>
  <si>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</si>
  <si>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</si>
  <si>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</si>
  <si>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</si>
  <si>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</si>
  <si>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</si>
  <si>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</si>
  <si>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</si>
  <si>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</si>
  <si>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</si>
  <si>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</si>
  <si>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</si>
  <si>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</si>
  <si>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</si>
  <si>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</si>
  <si>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</si>
  <si>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</si>
  <si>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</si>
  <si>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</si>
  <si>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</si>
  <si>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</si>
  <si>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</si>
  <si>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</si>
  <si>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t>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</si>
  <si>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</si>
  <si>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</si>
  <si>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</si>
  <si>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</si>
  <si>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</si>
  <si>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</si>
  <si>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</si>
  <si>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</si>
  <si>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</si>
  <si>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</si>
  <si>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</si>
  <si>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</si>
  <si>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</si>
  <si>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</si>
  <si>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宇土市公共下水道事業会計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</si>
  <si>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</si>
  <si>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</si>
  <si>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宇土市漁業集落排水施設整備事業特別会計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</si>
  <si>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</si>
  <si>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宇土市簡易水道事業特別会計</t>
    <phoneticPr fontId="5"/>
  </si>
  <si>
    <t>(Ｆ)</t>
    <phoneticPr fontId="5"/>
  </si>
  <si>
    <t>宇土市介護保険特別会計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</si>
  <si>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</si>
  <si>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</si>
  <si>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</si>
  <si>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</si>
  <si>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</si>
  <si>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</si>
  <si>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</si>
  <si>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</si>
  <si>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</si>
  <si>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</si>
  <si>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</si>
  <si>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</si>
  <si>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</si>
  <si>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</si>
  <si>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</si>
  <si>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</si>
  <si>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</si>
  <si>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</si>
  <si>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</si>
  <si>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</si>
  <si>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</si>
  <si>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</si>
  <si>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</si>
  <si>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</si>
  <si>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</si>
  <si>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</si>
  <si>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</si>
  <si>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</si>
  <si>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</si>
  <si>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</si>
  <si>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</si>
  <si>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</si>
  <si>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</si>
  <si>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</si>
  <si>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</si>
  <si>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</si>
  <si>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</si>
  <si>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</si>
  <si>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</si>
  <si>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</si>
  <si>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</si>
  <si>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</si>
  <si>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</si>
  <si>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</si>
  <si>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</si>
  <si>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</si>
  <si>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</si>
  <si>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</si>
  <si>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</si>
  <si>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</si>
  <si>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</si>
  <si>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</si>
  <si>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</si>
  <si>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</si>
  <si>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</si>
  <si>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</si>
  <si>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</si>
  <si>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</si>
  <si>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</si>
  <si>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</si>
  <si>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</si>
  <si>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</si>
  <si>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</si>
  <si>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</si>
  <si>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</si>
  <si>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</si>
  <si>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</si>
  <si>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</si>
  <si>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</si>
  <si>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</si>
  <si>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</si>
  <si>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</si>
  <si>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</si>
  <si>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</si>
  <si>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</si>
  <si>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</si>
  <si>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</si>
  <si>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</si>
  <si>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</si>
  <si>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</si>
  <si>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</si>
  <si>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</si>
  <si>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</si>
  <si>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</si>
  <si>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3.91</t>
  </si>
  <si>
    <t>▲ 1.65</t>
  </si>
  <si>
    <t>▲ 15.02</t>
  </si>
  <si>
    <t>▲ 0.36</t>
  </si>
  <si>
    <t>一般会計</t>
  </si>
  <si>
    <t>宇土市公共下水道事業特別会計</t>
  </si>
  <si>
    <t>宇土市水道事業会計</t>
  </si>
  <si>
    <t>宇土市介護保険特別会計</t>
  </si>
  <si>
    <t>宇土市簡易水道事業特別会計</t>
  </si>
  <si>
    <t>宇土市国民健康保険特別会計</t>
  </si>
  <si>
    <t>宇土市漁業集落排水施設整備事業特別会計</t>
  </si>
  <si>
    <t>宇土市後期高齢者医療特別会計</t>
  </si>
  <si>
    <t>その他会計（赤字）</t>
  </si>
  <si>
    <t>その他会計（黒字）</t>
  </si>
  <si>
    <t>H25末</t>
    <phoneticPr fontId="5"/>
  </si>
  <si>
    <t>H26末</t>
    <phoneticPr fontId="5"/>
  </si>
  <si>
    <t>H27末</t>
    <phoneticPr fontId="5"/>
  </si>
  <si>
    <t>H28末</t>
    <phoneticPr fontId="5"/>
  </si>
  <si>
    <t>H29末</t>
    <phoneticPr fontId="5"/>
  </si>
  <si>
    <t>宇城広域連合（一般会計）</t>
    <rPh sb="0" eb="2">
      <t>ウキ</t>
    </rPh>
    <rPh sb="2" eb="4">
      <t>コウイキ</t>
    </rPh>
    <rPh sb="4" eb="6">
      <t>レンゴウ</t>
    </rPh>
    <rPh sb="7" eb="9">
      <t>イッパン</t>
    </rPh>
    <rPh sb="9" eb="11">
      <t>カイケイ</t>
    </rPh>
    <phoneticPr fontId="11"/>
  </si>
  <si>
    <t>宇城広域連合（宇城ふるさと市町村圏基金特別会計）</t>
    <rPh sb="0" eb="2">
      <t>ウキ</t>
    </rPh>
    <rPh sb="2" eb="4">
      <t>コウイキ</t>
    </rPh>
    <rPh sb="4" eb="6">
      <t>レンゴウ</t>
    </rPh>
    <rPh sb="7" eb="9">
      <t>ウキ</t>
    </rPh>
    <rPh sb="13" eb="16">
      <t>シチョウソン</t>
    </rPh>
    <rPh sb="16" eb="17">
      <t>ケン</t>
    </rPh>
    <rPh sb="17" eb="19">
      <t>キキン</t>
    </rPh>
    <rPh sb="19" eb="21">
      <t>トクベツ</t>
    </rPh>
    <rPh sb="21" eb="23">
      <t>カイケイ</t>
    </rPh>
    <phoneticPr fontId="11"/>
  </si>
  <si>
    <t>熊本県市町村総合事務組合（一般会計）</t>
    <rPh sb="0" eb="3">
      <t>クマモトケン</t>
    </rPh>
    <rPh sb="3" eb="6">
      <t>シチョウソン</t>
    </rPh>
    <rPh sb="6" eb="8">
      <t>ソウゴウ</t>
    </rPh>
    <rPh sb="8" eb="10">
      <t>ジム</t>
    </rPh>
    <rPh sb="10" eb="12">
      <t>クミアイ</t>
    </rPh>
    <rPh sb="13" eb="15">
      <t>イッパン</t>
    </rPh>
    <rPh sb="15" eb="17">
      <t>カイケイ</t>
    </rPh>
    <phoneticPr fontId="11"/>
  </si>
  <si>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11"/>
  </si>
  <si>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11"/>
  </si>
  <si>
    <t>上天草・宇城水道企業団</t>
    <rPh sb="0" eb="3">
      <t>カミアマクサ</t>
    </rPh>
    <rPh sb="4" eb="6">
      <t>ウキ</t>
    </rPh>
    <rPh sb="6" eb="8">
      <t>スイドウ</t>
    </rPh>
    <rPh sb="8" eb="10">
      <t>キギョウ</t>
    </rPh>
    <rPh sb="10" eb="11">
      <t>ダン</t>
    </rPh>
    <phoneticPr fontId="11"/>
  </si>
  <si>
    <t>-</t>
    <phoneticPr fontId="2"/>
  </si>
  <si>
    <t>法適用企業</t>
    <rPh sb="0" eb="1">
      <t>ホウ</t>
    </rPh>
    <rPh sb="1" eb="3">
      <t>テキヨウ</t>
    </rPh>
    <rPh sb="3" eb="5">
      <t>キギョウ</t>
    </rPh>
    <phoneticPr fontId="11"/>
  </si>
  <si>
    <t>宇土市土地開発公社</t>
    <rPh sb="0" eb="3">
      <t>ウトシ</t>
    </rPh>
    <rPh sb="3" eb="5">
      <t>トチ</t>
    </rPh>
    <rPh sb="5" eb="7">
      <t>カイハツ</t>
    </rPh>
    <rPh sb="7" eb="9">
      <t>コウシャ</t>
    </rPh>
    <phoneticPr fontId="11"/>
  </si>
  <si>
    <t>庁舎建設基金</t>
    <rPh sb="0" eb="2">
      <t>チョウシャ</t>
    </rPh>
    <rPh sb="2" eb="4">
      <t>ケンセツ</t>
    </rPh>
    <rPh sb="4" eb="6">
      <t>キキン</t>
    </rPh>
    <phoneticPr fontId="2"/>
  </si>
  <si>
    <t>地域福祉基金</t>
    <rPh sb="0" eb="2">
      <t>チイキ</t>
    </rPh>
    <rPh sb="2" eb="4">
      <t>フクシ</t>
    </rPh>
    <rPh sb="4" eb="6">
      <t>キキン</t>
    </rPh>
    <phoneticPr fontId="2"/>
  </si>
  <si>
    <t>まちづくり基金</t>
    <rPh sb="5" eb="7">
      <t>キキン</t>
    </rPh>
    <phoneticPr fontId="2"/>
  </si>
  <si>
    <t>宇土市市有施設整備基金</t>
    <rPh sb="0" eb="3">
      <t>ウトシ</t>
    </rPh>
    <rPh sb="3" eb="5">
      <t>シユウ</t>
    </rPh>
    <rPh sb="5" eb="7">
      <t>シセツ</t>
    </rPh>
    <rPh sb="7" eb="9">
      <t>セイビ</t>
    </rPh>
    <rPh sb="9" eb="11">
      <t>キキン</t>
    </rPh>
    <phoneticPr fontId="2"/>
  </si>
  <si>
    <t>宇土市平成28年熊本地震復興基金</t>
    <rPh sb="0" eb="3">
      <t>ウトシ</t>
    </rPh>
    <rPh sb="3" eb="5">
      <t>ヘイセイ</t>
    </rPh>
    <rPh sb="7" eb="8">
      <t>ネン</t>
    </rPh>
    <rPh sb="8" eb="10">
      <t>クマモト</t>
    </rPh>
    <rPh sb="10" eb="12">
      <t>ジシン</t>
    </rPh>
    <rPh sb="12" eb="14">
      <t>フッコウ</t>
    </rPh>
    <rPh sb="14" eb="16">
      <t>キキン</t>
    </rPh>
    <phoneticPr fontId="2"/>
  </si>
  <si>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</si>
  <si>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</si>
  <si>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</si>
  <si>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</si>
  <si>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</si>
  <si>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</si>
  <si>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</si>
  <si>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 xml:space="preserve">実質公債費比率は類似団体の平均より高いものの，将来負担比率は低くなっています。これは，財政健全化プランにより新規の地方債の発行額を，当該年度の償還額以内に抑制してきたためです。
将来負担比率について，庁舎建設事業の実施に伴い借入額（借入残高）が大きく増加するため，借入のタイミングで数値が増加する見込みです。しかし，地方債の新規発行の抑制は今後も継続する予定ですので，一時的な増加のあとは減少傾向で推移することが見込まれます。
実質公債費比率について，短期間で数値が大きく上昇することはないと見込んでいます。理由としては，今後，熊本地震からの復旧事業で借入れた起債の償還が本格的に始まるため，地方債元利償還金（特に災害復旧事業債）の増加が見込まれますが，災害復旧債の元利償還金は基準財政需要額へ算入されること，事業を実施する際に充当可能な財源の確保に努めていること等があります。
</t>
    <rPh sb="0" eb="2">
      <t>ジッシツ</t>
    </rPh>
    <rPh sb="100" eb="102">
      <t>チョウシャ</t>
    </rPh>
    <rPh sb="102" eb="104">
      <t>ケンセツ</t>
    </rPh>
    <rPh sb="104" eb="106">
      <t>ジギョウ</t>
    </rPh>
    <rPh sb="107" eb="109">
      <t>ジッシ</t>
    </rPh>
    <rPh sb="110" eb="111">
      <t>トモナ</t>
    </rPh>
    <rPh sb="112" eb="114">
      <t>カリイレ</t>
    </rPh>
    <rPh sb="114" eb="115">
      <t>ガク</t>
    </rPh>
    <rPh sb="116" eb="118">
      <t>カリイレ</t>
    </rPh>
    <rPh sb="118" eb="120">
      <t>ザンダカ</t>
    </rPh>
    <rPh sb="122" eb="123">
      <t>オオ</t>
    </rPh>
    <rPh sb="125" eb="127">
      <t>ゾウカ</t>
    </rPh>
    <rPh sb="132" eb="134">
      <t>カリイレ</t>
    </rPh>
    <rPh sb="141" eb="143">
      <t>スウチ</t>
    </rPh>
    <rPh sb="144" eb="146">
      <t>ゾウカ</t>
    </rPh>
    <rPh sb="148" eb="150">
      <t>ミコ</t>
    </rPh>
    <rPh sb="177" eb="179">
      <t>ヨテイ</t>
    </rPh>
    <rPh sb="184" eb="187">
      <t>イチジテキ</t>
    </rPh>
    <rPh sb="188" eb="190">
      <t>ゾウカ</t>
    </rPh>
    <rPh sb="194" eb="196">
      <t>ゲンショウ</t>
    </rPh>
    <rPh sb="196" eb="198">
      <t>ケイコウ</t>
    </rPh>
    <rPh sb="199" eb="201">
      <t>スイイ</t>
    </rPh>
    <rPh sb="206" eb="208">
      <t>ミコ</t>
    </rPh>
    <rPh sb="214" eb="216">
      <t>ジッシツ</t>
    </rPh>
    <rPh sb="216" eb="219">
      <t>コウサイヒ</t>
    </rPh>
    <rPh sb="219" eb="221">
      <t>ヒリツ</t>
    </rPh>
    <rPh sb="254" eb="256">
      <t>リユウ</t>
    </rPh>
    <rPh sb="271" eb="273">
      <t>フッキュウ</t>
    </rPh>
    <rPh sb="273" eb="275">
      <t>ジギョウ</t>
    </rPh>
    <rPh sb="276" eb="278">
      <t>カリイ</t>
    </rPh>
    <rPh sb="296" eb="299">
      <t>チホウサイ</t>
    </rPh>
    <rPh sb="305" eb="306">
      <t>トク</t>
    </rPh>
    <rPh sb="307" eb="309">
      <t>サイガイ</t>
    </rPh>
    <rPh sb="309" eb="311">
      <t>フッキュウ</t>
    </rPh>
    <rPh sb="311" eb="313">
      <t>ジギョウ</t>
    </rPh>
    <rPh sb="313" eb="314">
      <t>サイ</t>
    </rPh>
    <rPh sb="319" eb="321">
      <t>ミコ</t>
    </rPh>
    <rPh sb="333" eb="335">
      <t>ガンリ</t>
    </rPh>
    <rPh sb="335" eb="338">
      <t>ショウカンキン</t>
    </rPh>
    <rPh sb="355" eb="357">
      <t>ジギョウ</t>
    </rPh>
    <rPh sb="358" eb="360">
      <t>ジッシ</t>
    </rPh>
    <rPh sb="362" eb="363">
      <t>サイ</t>
    </rPh>
    <rPh sb="372" eb="374">
      <t>カクホ</t>
    </rPh>
    <rPh sb="375" eb="376">
      <t>ツト</t>
    </rPh>
    <rPh sb="382" eb="383">
      <t>トウ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</si>
  <si>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</si>
  <si>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</si>
  <si>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</si>
  <si>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</si>
  <si>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原価償却率は，類似団体と比べやや高い比率となっていますが，平成28年熊本地震により被害を受けた公共施設やインフラ施設等の復旧工事を行っているものの，年数を経過した資産を多く所有するため，有形固定資産原価償却率の大きな変化はありません。今後は，熊本地震に伴う建替等の影響により，一時減少すると見込まれます。
今後，庁舎復旧などの大規模建設工事が控えていますが，公共施設等総合管理計画を基本としながら，適切に更新を行っていく必要があります。</t>
    <rPh sb="0" eb="2">
      <t>ユウケイ</t>
    </rPh>
    <rPh sb="2" eb="4">
      <t>コテイ</t>
    </rPh>
    <rPh sb="4" eb="6">
      <t>シサン</t>
    </rPh>
    <rPh sb="6" eb="8">
      <t>ゲンカ</t>
    </rPh>
    <rPh sb="8" eb="10">
      <t>ショウキャク</t>
    </rPh>
    <rPh sb="10" eb="11">
      <t>リツ</t>
    </rPh>
    <rPh sb="13" eb="15">
      <t>ルイジ</t>
    </rPh>
    <rPh sb="15" eb="17">
      <t>ダンタイ</t>
    </rPh>
    <rPh sb="18" eb="19">
      <t>クラ</t>
    </rPh>
    <rPh sb="22" eb="23">
      <t>タカ</t>
    </rPh>
    <rPh sb="24" eb="26">
      <t>ヒリツ</t>
    </rPh>
    <rPh sb="35" eb="37">
      <t>ヘイセイ</t>
    </rPh>
    <rPh sb="39" eb="40">
      <t>ネン</t>
    </rPh>
    <rPh sb="40" eb="42">
      <t>クマモト</t>
    </rPh>
    <rPh sb="42" eb="44">
      <t>ジシン</t>
    </rPh>
    <rPh sb="47" eb="49">
      <t>ヒガイ</t>
    </rPh>
    <rPh sb="50" eb="51">
      <t>ウ</t>
    </rPh>
    <rPh sb="53" eb="55">
      <t>コウキョウ</t>
    </rPh>
    <rPh sb="55" eb="57">
      <t>シセツ</t>
    </rPh>
    <rPh sb="62" eb="64">
      <t>シセツ</t>
    </rPh>
    <rPh sb="64" eb="65">
      <t>トウ</t>
    </rPh>
    <rPh sb="66" eb="68">
      <t>フッキュウ</t>
    </rPh>
    <rPh sb="68" eb="70">
      <t>コウジ</t>
    </rPh>
    <rPh sb="71" eb="72">
      <t>オコナ</t>
    </rPh>
    <rPh sb="80" eb="82">
      <t>ネンスウ</t>
    </rPh>
    <rPh sb="83" eb="85">
      <t>ケイカ</t>
    </rPh>
    <rPh sb="87" eb="89">
      <t>シサン</t>
    </rPh>
    <rPh sb="90" eb="91">
      <t>オオ</t>
    </rPh>
    <rPh sb="92" eb="94">
      <t>ショユウ</t>
    </rPh>
    <rPh sb="99" eb="110">
      <t>ユウケイコテイシサンゲンカショウキャクリツ</t>
    </rPh>
    <rPh sb="111" eb="112">
      <t>オオ</t>
    </rPh>
    <rPh sb="114" eb="116">
      <t>ヘンカ</t>
    </rPh>
    <rPh sb="123" eb="125">
      <t>コンゴ</t>
    </rPh>
    <rPh sb="127" eb="129">
      <t>クマモト</t>
    </rPh>
    <rPh sb="129" eb="131">
      <t>ジシン</t>
    </rPh>
    <rPh sb="132" eb="133">
      <t>トモナ</t>
    </rPh>
    <rPh sb="134" eb="136">
      <t>タテカ</t>
    </rPh>
    <rPh sb="136" eb="137">
      <t>トウ</t>
    </rPh>
    <rPh sb="138" eb="140">
      <t>エイキョウ</t>
    </rPh>
    <rPh sb="144" eb="146">
      <t>イチジ</t>
    </rPh>
    <rPh sb="146" eb="148">
      <t>ゲンショウ</t>
    </rPh>
    <rPh sb="151" eb="153">
      <t>ミコ</t>
    </rPh>
    <rPh sb="159" eb="161">
      <t>コンゴ</t>
    </rPh>
    <rPh sb="162" eb="164">
      <t>チョウシャ</t>
    </rPh>
    <rPh sb="164" eb="166">
      <t>フッキュウ</t>
    </rPh>
    <rPh sb="169" eb="172">
      <t>ダイキボ</t>
    </rPh>
    <rPh sb="172" eb="174">
      <t>ケンセツ</t>
    </rPh>
    <rPh sb="174" eb="176">
      <t>コウジ</t>
    </rPh>
    <rPh sb="177" eb="178">
      <t>ヒカ</t>
    </rPh>
    <rPh sb="185" eb="187">
      <t>コウキョウ</t>
    </rPh>
    <rPh sb="187" eb="189">
      <t>シセツ</t>
    </rPh>
    <rPh sb="189" eb="190">
      <t>トウ</t>
    </rPh>
    <rPh sb="190" eb="192">
      <t>ソウゴウ</t>
    </rPh>
    <rPh sb="192" eb="194">
      <t>カンリ</t>
    </rPh>
    <rPh sb="194" eb="196">
      <t>ケイカク</t>
    </rPh>
    <rPh sb="197" eb="199">
      <t>キホン</t>
    </rPh>
    <rPh sb="205" eb="207">
      <t>テキセツ</t>
    </rPh>
    <rPh sb="208" eb="210">
      <t>コウシン</t>
    </rPh>
    <rPh sb="211" eb="212">
      <t>オコナ</t>
    </rPh>
    <rPh sb="216" eb="218">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</si>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</sst>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66954</c:v>
                </c:pt>
                <c:pt idx="3">
                  <c:v>72656</c:v>
                </c:pt>
                <c:pt idx="4">
                  <c:v>65080</c:v>
                </c:pt>
              </c:numCache>
            </c:numRef>
          </c:val>
          <c:smooth val="0"/>
          <c:extLst>
            <c:ext xmlns:c16="http://schemas.microsoft.com/office/drawing/2014/chart" uri="{C3380CC4-5D6E-409C-BE32-E72D297353CC}">
              <c16:uniqueId val="{00000000-C7D9-4E0D-B78D-98E4306526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46225</c:v>
                </c:pt>
                <c:pt idx="1">
                  <c:v>39724</c:v>
                </c:pt>
                <c:pt idx="2">
                  <c:v>42231</c:v>
                </c:pt>
                <c:pt idx="3">
                  <c:v>53094</c:v>
                </c:pt>
                <c:pt idx="4">
                  <c:v>54228</c:v>
                </c:pt>
              </c:numCache>
            </c:numRef>
          </c:val>
          <c:smooth val="0"/>
          <c:extLst>
            <c:ext xmlns:c16="http://schemas.microsoft.com/office/drawing/2014/chart" uri="{C3380CC4-5D6E-409C-BE32-E72D297353CC}">
              <c16:uniqueId val="{00000001-C7D9-4E0D-B78D-98E43065268F}"/>
            </c:ext>
          </c:extLst>
        </c:ser>
        <c:dLbls>
          <c:showLegendKey val="0"/>
          <c:showVal val="0"/>
          <c:showCatName val="0"/>
          <c:showSerName val="0"/>
          <c:showPercent val="0"/>
          <c:showBubbleSize val="0"/>
        </c:dLbls>
        <c:marker val="1"/>
        <c:smooth val="0"/>
        <c:axId val="-266969728"/>
        <c:axId val="-266982240"/>
      </c:lineChart>
      <c:catAx>
        <c:axId val="-266969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6982240"/>
        <c:crosses val="autoZero"/>
        <c:auto val="1"/>
        <c:lblAlgn val="ctr"/>
        <c:lblOffset val="100"/>
        <c:tickLblSkip val="1"/>
        <c:tickMarkSkip val="1"/>
        <c:noMultiLvlLbl val="0"/>
      </c:catAx>
      <c:valAx>
        <c:axId val="-2669822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6969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8.0399999999999991</c:v>
                </c:pt>
                <c:pt idx="1">
                  <c:v>6.19</c:v>
                </c:pt>
                <c:pt idx="2">
                  <c:v>7.9</c:v>
                </c:pt>
                <c:pt idx="3">
                  <c:v>9.23</c:v>
                </c:pt>
                <c:pt idx="4">
                  <c:v>8.7899999999999991</c:v>
                </c:pt>
              </c:numCache>
            </c:numRef>
          </c:val>
          <c:extLst>
            <c:ext xmlns:c16="http://schemas.microsoft.com/office/drawing/2014/chart" uri="{C3380CC4-5D6E-409C-BE32-E72D297353CC}">
              <c16:uniqueId val="{00000000-6ECC-4FEB-A09D-9336248825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33.75</c:v>
                </c:pt>
                <c:pt idx="1">
                  <c:v>37.11</c:v>
                </c:pt>
                <c:pt idx="2">
                  <c:v>40.369999999999997</c:v>
                </c:pt>
                <c:pt idx="3">
                  <c:v>28.56</c:v>
                </c:pt>
                <c:pt idx="4">
                  <c:v>33.06</c:v>
                </c:pt>
              </c:numCache>
            </c:numRef>
          </c:val>
          <c:extLst>
            <c:ext xmlns:c16="http://schemas.microsoft.com/office/drawing/2014/chart" uri="{C3380CC4-5D6E-409C-BE32-E72D297353CC}">
              <c16:uniqueId val="{00000001-6ECC-4FEB-A09D-9336248825DB}"/>
            </c:ext>
          </c:extLst>
        </c:ser>
        <c:dLbls>
          <c:showLegendKey val="0"/>
          <c:showVal val="0"/>
          <c:showCatName val="0"/>
          <c:showSerName val="0"/>
          <c:showPercent val="0"/>
          <c:showBubbleSize val="0"/>
        </c:dLbls>
        <c:gapWidth val="250"/>
        <c:overlap val="100"/>
        <c:axId val="-313718912"/>
        <c:axId val="-20869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-3.91</c:v>
                </c:pt>
                <c:pt idx="1">
                  <c:v>-1.65</c:v>
                </c:pt>
                <c:pt idx="2">
                  <c:v>1.79</c:v>
                </c:pt>
                <c:pt idx="3">
                  <c:v>-15.02</c:v>
                </c:pt>
                <c:pt idx="4">
                  <c:v>-0.36</c:v>
                </c:pt>
              </c:numCache>
            </c:numRef>
          </c:val>
          <c:smooth val="0"/>
          <c:extLst>
            <c:ext xmlns:c16="http://schemas.microsoft.com/office/drawing/2014/chart" uri="{C3380CC4-5D6E-409C-BE32-E72D297353CC}">
              <c16:uniqueId val="{00000002-6ECC-4FEB-A09D-9336248825DB}"/>
            </c:ext>
          </c:extLst>
        </c:ser>
        <c:dLbls>
          <c:showLegendKey val="0"/>
          <c:showVal val="0"/>
          <c:showCatName val="0"/>
          <c:showSerName val="0"/>
          <c:showPercent val="0"/>
          <c:showBubbleSize val="0"/>
        </c:dLbls>
        <c:marker val="1"/>
        <c:smooth val="0"/>
        <c:axId val="-313718912"/>
        <c:axId val="-20869648"/>
      </c:lineChart>
      <c:catAx>
        <c:axId val="-31371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869648"/>
        <c:crosses val="autoZero"/>
        <c:auto val="1"/>
        <c:lblAlgn val="ctr"/>
        <c:lblOffset val="100"/>
        <c:tickLblSkip val="1"/>
        <c:tickMarkSkip val="1"/>
        <c:noMultiLvlLbl val="0"/>
      </c:catAx>
      <c:valAx>
        <c:axId val="-20869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371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2A8-455C-AAA2-C243FBA027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A8-455C-AAA2-C243FBA02755}"/>
            </c:ext>
          </c:extLst>
        </c:ser>
        <c:ser>
          <c:idx val="2"/>
          <c:order val="2"/>
          <c:tx>
            <c:strRef>
              <c:f>データシート!$A$29</c:f>
              <c:strCache>
                <c:ptCount val="1"/>
                <c:pt idx="0">
                  <c:v>宇土市後期高齢者医療特別会計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2A8-455C-AAA2-C243FBA02755}"/>
            </c:ext>
          </c:extLst>
        </c:ser>
        <c:ser>
          <c:idx val="3"/>
          <c:order val="3"/>
          <c:tx>
            <c:strRef>
              <c:f>データシート!$A$30</c:f>
              <c:strCache>
                <c:ptCount val="1"/>
                <c:pt idx="0">
                  <c:v>宇土市漁業集落排水施設整備事業特別会計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2A8-455C-AAA2-C243FBA02755}"/>
            </c:ext>
          </c:extLst>
        </c:ser>
        <c:ser>
          <c:idx val="4"/>
          <c:order val="4"/>
          <c:tx>
            <c:strRef>
              <c:f>データシート!$A$31</c:f>
              <c:strCache>
                <c:ptCount val="1"/>
                <c:pt idx="0">
                  <c:v>宇土市国民健康保険特別会計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0.03</c:v>
                </c:pt>
                <c:pt idx="4">
                  <c:v>#N/A</c:v>
                </c:pt>
                <c:pt idx="5">
                  <c:v>0.17</c:v>
                </c:pt>
                <c:pt idx="6">
                  <c:v>#N/A</c:v>
                </c:pt>
                <c:pt idx="7">
                  <c:v>0</c:v>
                </c:pt>
                <c:pt idx="8">
                  <c:v>#N/A</c:v>
                </c:pt>
                <c:pt idx="9">
                  <c:v>0</c:v>
                </c:pt>
              </c:numCache>
            </c:numRef>
          </c:val>
          <c:extLst>
            <c:ext xmlns:c16="http://schemas.microsoft.com/office/drawing/2014/chart" uri="{C3380CC4-5D6E-409C-BE32-E72D297353CC}">
              <c16:uniqueId val="{00000004-12A8-455C-AAA2-C243FBA02755}"/>
            </c:ext>
          </c:extLst>
        </c:ser>
        <c:ser>
          <c:idx val="5"/>
          <c:order val="5"/>
          <c:tx>
            <c:strRef>
              <c:f>データシート!$A$32</c:f>
              <c:strCache>
                <c:ptCount val="1"/>
                <c:pt idx="0">
                  <c:v>宇土市簡易水道事業特別会計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extLst>
            <c:ext xmlns:c16="http://schemas.microsoft.com/office/drawing/2014/chart" uri="{C3380CC4-5D6E-409C-BE32-E72D297353CC}">
              <c16:uniqueId val="{00000005-12A8-455C-AAA2-C243FBA02755}"/>
            </c:ext>
          </c:extLst>
        </c:ser>
        <c:ser>
          <c:idx val="6"/>
          <c:order val="6"/>
          <c:tx>
            <c:strRef>
              <c:f>データシート!$A$33</c:f>
              <c:strCache>
                <c:ptCount val="1"/>
                <c:pt idx="0">
                  <c:v>宇土市介護保険特別会計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1.78</c:v>
                </c:pt>
                <c:pt idx="2">
                  <c:v>#N/A</c:v>
                </c:pt>
                <c:pt idx="3">
                  <c:v>1.1200000000000001</c:v>
                </c:pt>
                <c:pt idx="4">
                  <c:v>#N/A</c:v>
                </c:pt>
                <c:pt idx="5">
                  <c:v>1.99</c:v>
                </c:pt>
                <c:pt idx="6">
                  <c:v>#N/A</c:v>
                </c:pt>
                <c:pt idx="7">
                  <c:v>2.29</c:v>
                </c:pt>
                <c:pt idx="8">
                  <c:v>#N/A</c:v>
                </c:pt>
                <c:pt idx="9">
                  <c:v>2.44</c:v>
                </c:pt>
              </c:numCache>
            </c:numRef>
          </c:val>
          <c:extLst>
            <c:ext xmlns:c16="http://schemas.microsoft.com/office/drawing/2014/chart" uri="{C3380CC4-5D6E-409C-BE32-E72D297353CC}">
              <c16:uniqueId val="{00000006-12A8-455C-AAA2-C243FBA02755}"/>
            </c:ext>
          </c:extLst>
        </c:ser>
        <c:ser>
          <c:idx val="7"/>
          <c:order val="7"/>
          <c:tx>
            <c:strRef>
              <c:f>データシート!$A$34</c:f>
              <c:strCache>
                <c:ptCount val="1"/>
                <c:pt idx="0">
                  <c:v>宇土市水道事業会計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5.72</c:v>
                </c:pt>
                <c:pt idx="2">
                  <c:v>#N/A</c:v>
                </c:pt>
                <c:pt idx="3">
                  <c:v>5.74</c:v>
                </c:pt>
                <c:pt idx="4">
                  <c:v>#N/A</c:v>
                </c:pt>
                <c:pt idx="5">
                  <c:v>5.85</c:v>
                </c:pt>
                <c:pt idx="6">
                  <c:v>#N/A</c:v>
                </c:pt>
                <c:pt idx="7">
                  <c:v>6.25</c:v>
                </c:pt>
                <c:pt idx="8">
                  <c:v>#N/A</c:v>
                </c:pt>
                <c:pt idx="9">
                  <c:v>7.24</c:v>
                </c:pt>
              </c:numCache>
            </c:numRef>
          </c:val>
          <c:extLst>
            <c:ext xmlns:c16="http://schemas.microsoft.com/office/drawing/2014/chart" uri="{C3380CC4-5D6E-409C-BE32-E72D297353CC}">
              <c16:uniqueId val="{00000007-12A8-455C-AAA2-C243FBA02755}"/>
            </c:ext>
          </c:extLst>
        </c:ser>
        <c:ser>
          <c:idx val="8"/>
          <c:order val="8"/>
          <c:tx>
            <c:strRef>
              <c:f>データシート!$A$35</c:f>
              <c:strCache>
                <c:ptCount val="1"/>
                <c:pt idx="0">
                  <c:v>宇土市公共下水道事業特別会計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3.59</c:v>
                </c:pt>
                <c:pt idx="2">
                  <c:v>#N/A</c:v>
                </c:pt>
                <c:pt idx="3">
                  <c:v>4.9800000000000004</c:v>
                </c:pt>
                <c:pt idx="4">
                  <c:v>#N/A</c:v>
                </c:pt>
                <c:pt idx="5">
                  <c:v>5.76</c:v>
                </c:pt>
                <c:pt idx="6">
                  <c:v>#N/A</c:v>
                </c:pt>
                <c:pt idx="7">
                  <c:v>7.23</c:v>
                </c:pt>
                <c:pt idx="8">
                  <c:v>#N/A</c:v>
                </c:pt>
                <c:pt idx="9">
                  <c:v>8.43</c:v>
                </c:pt>
              </c:numCache>
            </c:numRef>
          </c:val>
          <c:extLst>
            <c:ext xmlns:c16="http://schemas.microsoft.com/office/drawing/2014/chart" uri="{C3380CC4-5D6E-409C-BE32-E72D297353CC}">
              <c16:uniqueId val="{00000008-12A8-455C-AAA2-C243FBA0275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8.0299999999999994</c:v>
                </c:pt>
                <c:pt idx="2">
                  <c:v>#N/A</c:v>
                </c:pt>
                <c:pt idx="3">
                  <c:v>6.19</c:v>
                </c:pt>
                <c:pt idx="4">
                  <c:v>#N/A</c:v>
                </c:pt>
                <c:pt idx="5">
                  <c:v>7.9</c:v>
                </c:pt>
                <c:pt idx="6">
                  <c:v>#N/A</c:v>
                </c:pt>
                <c:pt idx="7">
                  <c:v>9.2200000000000006</c:v>
                </c:pt>
                <c:pt idx="8">
                  <c:v>#N/A</c:v>
                </c:pt>
                <c:pt idx="9">
                  <c:v>8.7799999999999994</c:v>
                </c:pt>
              </c:numCache>
            </c:numRef>
          </c:val>
          <c:extLst>
            <c:ext xmlns:c16="http://schemas.microsoft.com/office/drawing/2014/chart" uri="{C3380CC4-5D6E-409C-BE32-E72D297353CC}">
              <c16:uniqueId val="{00000009-12A8-455C-AAA2-C243FBA02755}"/>
            </c:ext>
          </c:extLst>
        </c:ser>
        <c:dLbls>
          <c:showLegendKey val="0"/>
          <c:showVal val="0"/>
          <c:showCatName val="0"/>
          <c:showSerName val="0"/>
          <c:showPercent val="0"/>
          <c:showBubbleSize val="0"/>
        </c:dLbls>
        <c:gapWidth val="150"/>
        <c:overlap val="100"/>
        <c:axId val="-20873456"/>
        <c:axId val="-20870192"/>
      </c:barChart>
      <c:catAx>
        <c:axId val="-2087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70192"/>
        <c:crosses val="autoZero"/>
        <c:auto val="1"/>
        <c:lblAlgn val="ctr"/>
        <c:lblOffset val="100"/>
        <c:tickLblSkip val="1"/>
        <c:tickMarkSkip val="1"/>
        <c:noMultiLvlLbl val="0"/>
      </c:catAx>
      <c:valAx>
        <c:axId val="-2087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73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1376</c:v>
                </c:pt>
                <c:pt idx="5">
                  <c:v>1284</c:v>
                </c:pt>
                <c:pt idx="8">
                  <c:v>1276</c:v>
                </c:pt>
                <c:pt idx="11">
                  <c:v>1258</c:v>
                </c:pt>
                <c:pt idx="14">
                  <c:v>1248</c:v>
                </c:pt>
              </c:numCache>
            </c:numRef>
          </c:val>
          <c:extLst>
            <c:ext xmlns:c16="http://schemas.microsoft.com/office/drawing/2014/chart" uri="{C3380CC4-5D6E-409C-BE32-E72D297353CC}">
              <c16:uniqueId val="{00000000-B218-4B33-989E-32466EB11D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18-4B33-989E-32466EB11D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18-4B33-989E-32466EB11D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54</c:v>
                </c:pt>
                <c:pt idx="3">
                  <c:v>91</c:v>
                </c:pt>
                <c:pt idx="6">
                  <c:v>95</c:v>
                </c:pt>
                <c:pt idx="9">
                  <c:v>94</c:v>
                </c:pt>
                <c:pt idx="12">
                  <c:v>100</c:v>
                </c:pt>
              </c:numCache>
            </c:numRef>
          </c:val>
          <c:extLst>
            <c:ext xmlns:c16="http://schemas.microsoft.com/office/drawing/2014/chart" uri="{C3380CC4-5D6E-409C-BE32-E72D297353CC}">
              <c16:uniqueId val="{00000003-B218-4B33-989E-32466EB11D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154</c:v>
                </c:pt>
                <c:pt idx="3">
                  <c:v>221</c:v>
                </c:pt>
                <c:pt idx="6">
                  <c:v>229</c:v>
                </c:pt>
                <c:pt idx="9">
                  <c:v>231</c:v>
                </c:pt>
                <c:pt idx="12">
                  <c:v>228</c:v>
                </c:pt>
              </c:numCache>
            </c:numRef>
          </c:val>
          <c:extLst>
            <c:ext xmlns:c16="http://schemas.microsoft.com/office/drawing/2014/chart" uri="{C3380CC4-5D6E-409C-BE32-E72D297353CC}">
              <c16:uniqueId val="{00000004-B218-4B33-989E-32466EB11D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51</c:v>
                </c:pt>
                <c:pt idx="3">
                  <c:v>52</c:v>
                </c:pt>
                <c:pt idx="6">
                  <c:v>47</c:v>
                </c:pt>
                <c:pt idx="9">
                  <c:v>0</c:v>
                </c:pt>
                <c:pt idx="12">
                  <c:v>0</c:v>
                </c:pt>
              </c:numCache>
            </c:numRef>
          </c:val>
          <c:extLst>
            <c:ext xmlns:c16="http://schemas.microsoft.com/office/drawing/2014/chart" uri="{C3380CC4-5D6E-409C-BE32-E72D297353CC}">
              <c16:uniqueId val="{00000005-B218-4B33-989E-32466EB11D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18-4B33-989E-32466EB11D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1769</c:v>
                </c:pt>
                <c:pt idx="3">
                  <c:v>1677</c:v>
                </c:pt>
                <c:pt idx="6">
                  <c:v>1646</c:v>
                </c:pt>
                <c:pt idx="9">
                  <c:v>1623</c:v>
                </c:pt>
                <c:pt idx="12">
                  <c:v>1623</c:v>
                </c:pt>
              </c:numCache>
            </c:numRef>
          </c:val>
          <c:extLst>
            <c:ext xmlns:c16="http://schemas.microsoft.com/office/drawing/2014/chart" uri="{C3380CC4-5D6E-409C-BE32-E72D297353CC}">
              <c16:uniqueId val="{00000007-B218-4B33-989E-32466EB11D68}"/>
            </c:ext>
          </c:extLst>
        </c:ser>
        <c:dLbls>
          <c:showLegendKey val="0"/>
          <c:showVal val="0"/>
          <c:showCatName val="0"/>
          <c:showSerName val="0"/>
          <c:showPercent val="0"/>
          <c:showBubbleSize val="0"/>
        </c:dLbls>
        <c:gapWidth val="100"/>
        <c:overlap val="100"/>
        <c:axId val="-20871824"/>
        <c:axId val="-20862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652</c:v>
                </c:pt>
                <c:pt idx="2">
                  <c:v>#N/A</c:v>
                </c:pt>
                <c:pt idx="3">
                  <c:v>#N/A</c:v>
                </c:pt>
                <c:pt idx="4">
                  <c:v>757</c:v>
                </c:pt>
                <c:pt idx="5">
                  <c:v>#N/A</c:v>
                </c:pt>
                <c:pt idx="6">
                  <c:v>#N/A</c:v>
                </c:pt>
                <c:pt idx="7">
                  <c:v>741</c:v>
                </c:pt>
                <c:pt idx="8">
                  <c:v>#N/A</c:v>
                </c:pt>
                <c:pt idx="9">
                  <c:v>#N/A</c:v>
                </c:pt>
                <c:pt idx="10">
                  <c:v>690</c:v>
                </c:pt>
                <c:pt idx="11">
                  <c:v>#N/A</c:v>
                </c:pt>
                <c:pt idx="12">
                  <c:v>#N/A</c:v>
                </c:pt>
                <c:pt idx="13">
                  <c:v>703</c:v>
                </c:pt>
                <c:pt idx="14">
                  <c:v>#N/A</c:v>
                </c:pt>
              </c:numCache>
            </c:numRef>
          </c:val>
          <c:smooth val="0"/>
          <c:extLst>
            <c:ext xmlns:c16="http://schemas.microsoft.com/office/drawing/2014/chart" uri="{C3380CC4-5D6E-409C-BE32-E72D297353CC}">
              <c16:uniqueId val="{00000008-B218-4B33-989E-32466EB11D68}"/>
            </c:ext>
          </c:extLst>
        </c:ser>
        <c:dLbls>
          <c:showLegendKey val="0"/>
          <c:showVal val="0"/>
          <c:showCatName val="0"/>
          <c:showSerName val="0"/>
          <c:showPercent val="0"/>
          <c:showBubbleSize val="0"/>
        </c:dLbls>
        <c:marker val="1"/>
        <c:smooth val="0"/>
        <c:axId val="-20871824"/>
        <c:axId val="-20862032"/>
      </c:lineChart>
      <c:catAx>
        <c:axId val="-2087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62032"/>
        <c:crosses val="autoZero"/>
        <c:auto val="1"/>
        <c:lblAlgn val="ctr"/>
        <c:lblOffset val="100"/>
        <c:tickLblSkip val="1"/>
        <c:tickMarkSkip val="1"/>
        <c:noMultiLvlLbl val="0"/>
      </c:catAx>
      <c:valAx>
        <c:axId val="-20862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7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12118</c:v>
                </c:pt>
                <c:pt idx="5">
                  <c:v>12044</c:v>
                </c:pt>
                <c:pt idx="8">
                  <c:v>13602</c:v>
                </c:pt>
                <c:pt idx="11">
                  <c:v>15805</c:v>
                </c:pt>
                <c:pt idx="14">
                  <c:v>15997</c:v>
                </c:pt>
              </c:numCache>
            </c:numRef>
          </c:val>
          <c:extLst>
            <c:ext xmlns:c16="http://schemas.microsoft.com/office/drawing/2014/chart" uri="{C3380CC4-5D6E-409C-BE32-E72D297353CC}">
              <c16:uniqueId val="{00000000-B1FE-4502-8B62-317887BB45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1127</c:v>
                </c:pt>
                <c:pt idx="5">
                  <c:v>1029</c:v>
                </c:pt>
                <c:pt idx="8">
                  <c:v>939</c:v>
                </c:pt>
                <c:pt idx="11">
                  <c:v>785</c:v>
                </c:pt>
                <c:pt idx="14">
                  <c:v>718</c:v>
                </c:pt>
              </c:numCache>
            </c:numRef>
          </c:val>
          <c:extLst>
            <c:ext xmlns:c16="http://schemas.microsoft.com/office/drawing/2014/chart" uri="{C3380CC4-5D6E-409C-BE32-E72D297353CC}">
              <c16:uniqueId val="{00000001-B1FE-4502-8B62-317887BB45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4490</c:v>
                </c:pt>
                <c:pt idx="5">
                  <c:v>4952</c:v>
                </c:pt>
                <c:pt idx="8">
                  <c:v>5289</c:v>
                </c:pt>
                <c:pt idx="11">
                  <c:v>5730</c:v>
                </c:pt>
                <c:pt idx="14">
                  <c:v>6067</c:v>
                </c:pt>
              </c:numCache>
            </c:numRef>
          </c:val>
          <c:extLst>
            <c:ext xmlns:c16="http://schemas.microsoft.com/office/drawing/2014/chart" uri="{C3380CC4-5D6E-409C-BE32-E72D297353CC}">
              <c16:uniqueId val="{00000002-B1FE-4502-8B62-317887BB45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FE-4502-8B62-317887BB45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FE-4502-8B62-317887BB45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166</c:v>
                </c:pt>
                <c:pt idx="3">
                  <c:v>154</c:v>
                </c:pt>
                <c:pt idx="6">
                  <c:v>151</c:v>
                </c:pt>
                <c:pt idx="9">
                  <c:v>32</c:v>
                </c:pt>
                <c:pt idx="12">
                  <c:v>32</c:v>
                </c:pt>
              </c:numCache>
            </c:numRef>
          </c:val>
          <c:extLst>
            <c:ext xmlns:c16="http://schemas.microsoft.com/office/drawing/2014/chart" uri="{C3380CC4-5D6E-409C-BE32-E72D297353CC}">
              <c16:uniqueId val="{00000005-B1FE-4502-8B62-317887BB45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2004</c:v>
                </c:pt>
                <c:pt idx="3">
                  <c:v>1799</c:v>
                </c:pt>
                <c:pt idx="6">
                  <c:v>1779</c:v>
                </c:pt>
                <c:pt idx="9">
                  <c:v>1618</c:v>
                </c:pt>
                <c:pt idx="12">
                  <c:v>1517</c:v>
                </c:pt>
              </c:numCache>
            </c:numRef>
          </c:val>
          <c:extLst>
            <c:ext xmlns:c16="http://schemas.microsoft.com/office/drawing/2014/chart" uri="{C3380CC4-5D6E-409C-BE32-E72D297353CC}">
              <c16:uniqueId val="{00000006-B1FE-4502-8B62-317887BB45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506</c:v>
                </c:pt>
                <c:pt idx="3">
                  <c:v>488</c:v>
                </c:pt>
                <c:pt idx="6">
                  <c:v>438</c:v>
                </c:pt>
                <c:pt idx="9">
                  <c:v>412</c:v>
                </c:pt>
                <c:pt idx="12">
                  <c:v>400</c:v>
                </c:pt>
              </c:numCache>
            </c:numRef>
          </c:val>
          <c:extLst>
            <c:ext xmlns:c16="http://schemas.microsoft.com/office/drawing/2014/chart" uri="{C3380CC4-5D6E-409C-BE32-E72D297353CC}">
              <c16:uniqueId val="{00000007-B1FE-4502-8B62-317887BB45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1662</c:v>
                </c:pt>
                <c:pt idx="3">
                  <c:v>2129</c:v>
                </c:pt>
                <c:pt idx="6">
                  <c:v>2441</c:v>
                </c:pt>
                <c:pt idx="9">
                  <c:v>2689</c:v>
                </c:pt>
                <c:pt idx="12">
                  <c:v>2674</c:v>
                </c:pt>
              </c:numCache>
            </c:numRef>
          </c:val>
          <c:extLst>
            <c:ext xmlns:c16="http://schemas.microsoft.com/office/drawing/2014/chart" uri="{C3380CC4-5D6E-409C-BE32-E72D297353CC}">
              <c16:uniqueId val="{00000008-B1FE-4502-8B62-317887BB45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1FE-4502-8B62-317887BB45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16319</c:v>
                </c:pt>
                <c:pt idx="3">
                  <c:v>15922</c:v>
                </c:pt>
                <c:pt idx="6">
                  <c:v>17643</c:v>
                </c:pt>
                <c:pt idx="9">
                  <c:v>19728</c:v>
                </c:pt>
                <c:pt idx="12">
                  <c:v>19796</c:v>
                </c:pt>
              </c:numCache>
            </c:numRef>
          </c:val>
          <c:extLst>
            <c:ext xmlns:c16="http://schemas.microsoft.com/office/drawing/2014/chart" uri="{C3380CC4-5D6E-409C-BE32-E72D297353CC}">
              <c16:uniqueId val="{0000000A-B1FE-4502-8B62-317887BB452C}"/>
            </c:ext>
          </c:extLst>
        </c:ser>
        <c:dLbls>
          <c:showLegendKey val="0"/>
          <c:showVal val="0"/>
          <c:showCatName val="0"/>
          <c:showSerName val="0"/>
          <c:showPercent val="0"/>
          <c:showBubbleSize val="0"/>
        </c:dLbls>
        <c:gapWidth val="100"/>
        <c:overlap val="100"/>
        <c:axId val="-20872912"/>
        <c:axId val="-20871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2923</c:v>
                </c:pt>
                <c:pt idx="2">
                  <c:v>#N/A</c:v>
                </c:pt>
                <c:pt idx="3">
                  <c:v>#N/A</c:v>
                </c:pt>
                <c:pt idx="4">
                  <c:v>2468</c:v>
                </c:pt>
                <c:pt idx="5">
                  <c:v>#N/A</c:v>
                </c:pt>
                <c:pt idx="6">
                  <c:v>#N/A</c:v>
                </c:pt>
                <c:pt idx="7">
                  <c:v>2622</c:v>
                </c:pt>
                <c:pt idx="8">
                  <c:v>#N/A</c:v>
                </c:pt>
                <c:pt idx="9">
                  <c:v>#N/A</c:v>
                </c:pt>
                <c:pt idx="10">
                  <c:v>2158</c:v>
                </c:pt>
                <c:pt idx="11">
                  <c:v>#N/A</c:v>
                </c:pt>
                <c:pt idx="12">
                  <c:v>#N/A</c:v>
                </c:pt>
                <c:pt idx="13">
                  <c:v>1638</c:v>
                </c:pt>
                <c:pt idx="14">
                  <c:v>#N/A</c:v>
                </c:pt>
              </c:numCache>
            </c:numRef>
          </c:val>
          <c:smooth val="0"/>
          <c:extLst>
            <c:ext xmlns:c16="http://schemas.microsoft.com/office/drawing/2014/chart" uri="{C3380CC4-5D6E-409C-BE32-E72D297353CC}">
              <c16:uniqueId val="{0000000B-B1FE-4502-8B62-317887BB452C}"/>
            </c:ext>
          </c:extLst>
        </c:ser>
        <c:dLbls>
          <c:showLegendKey val="0"/>
          <c:showVal val="0"/>
          <c:showCatName val="0"/>
          <c:showSerName val="0"/>
          <c:showPercent val="0"/>
          <c:showBubbleSize val="0"/>
        </c:dLbls>
        <c:marker val="1"/>
        <c:smooth val="0"/>
        <c:axId val="-20872912"/>
        <c:axId val="-20871280"/>
      </c:lineChart>
      <c:catAx>
        <c:axId val="-2087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871280"/>
        <c:crosses val="autoZero"/>
        <c:auto val="1"/>
        <c:lblAlgn val="ctr"/>
        <c:lblOffset val="100"/>
        <c:tickLblSkip val="1"/>
        <c:tickMarkSkip val="1"/>
        <c:noMultiLvlLbl val="0"/>
      </c:catAx>
      <c:valAx>
        <c:axId val="-2087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7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3446</c:v>
                </c:pt>
                <c:pt idx="1">
                  <c:v>2418</c:v>
                </c:pt>
                <c:pt idx="2">
                  <c:v>2819</c:v>
                </c:pt>
              </c:numCache>
            </c:numRef>
          </c:val>
          <c:extLst>
            <c:ext xmlns:c16="http://schemas.microsoft.com/office/drawing/2014/chart" uri="{C3380CC4-5D6E-409C-BE32-E72D297353CC}">
              <c16:uniqueId val="{00000000-31F0-4165-9174-CA03EAE433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159</c:v>
                </c:pt>
                <c:pt idx="1">
                  <c:v>159</c:v>
                </c:pt>
                <c:pt idx="2">
                  <c:v>159</c:v>
                </c:pt>
              </c:numCache>
            </c:numRef>
          </c:val>
          <c:extLst>
            <c:ext xmlns:c16="http://schemas.microsoft.com/office/drawing/2014/chart" uri="{C3380CC4-5D6E-409C-BE32-E72D297353CC}">
              <c16:uniqueId val="{00000001-31F0-4165-9174-CA03EAE433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1384</c:v>
                </c:pt>
                <c:pt idx="1">
                  <c:v>2823</c:v>
                </c:pt>
                <c:pt idx="2">
                  <c:v>2739</c:v>
                </c:pt>
              </c:numCache>
            </c:numRef>
          </c:val>
          <c:extLst>
            <c:ext xmlns:c16="http://schemas.microsoft.com/office/drawing/2014/chart" uri="{C3380CC4-5D6E-409C-BE32-E72D297353CC}">
              <c16:uniqueId val="{00000002-31F0-4165-9174-CA03EAE43394}"/>
            </c:ext>
          </c:extLst>
        </c:ser>
        <c:dLbls>
          <c:showLegendKey val="0"/>
          <c:showVal val="0"/>
          <c:showCatName val="0"/>
          <c:showSerName val="0"/>
          <c:showPercent val="0"/>
          <c:showBubbleSize val="0"/>
        </c:dLbls>
        <c:gapWidth val="120"/>
        <c:overlap val="100"/>
        <c:axId val="-20866928"/>
        <c:axId val="-20875632"/>
      </c:barChart>
      <c:catAx>
        <c:axId val="-2086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875632"/>
        <c:crosses val="autoZero"/>
        <c:auto val="1"/>
        <c:lblAlgn val="ctr"/>
        <c:lblOffset val="100"/>
        <c:tickLblSkip val="1"/>
        <c:tickMarkSkip val="1"/>
        <c:noMultiLvlLbl val="0"/>
      </c:catAx>
      <c:valAx>
        <c:axId val="-20875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86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{ACA644A2-C55A-48A4-B142-C13FC90D2125}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D36-4F94-9702-098B8773F4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{64204D65-9B90-4430-BD3B-DFBB9E27C8DA}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36-4F94-9702-098B8773F4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{ED75B339-E2D6-442B-98B7-7E92A8B5CD4A}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36-4F94-9702-098B8773F4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{83A671D0-8F4D-4F35-8B80-7F84BAC24058}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36-4F94-9702-098B8773F4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{0C021AD0-862D-4999-B57C-70D2AB37A94D}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36-4F94-9702-098B8773F41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{AFDCF533-0BA3-4C8C-8B18-2D6516B8EAE3}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D36-4F94-9702-098B8773F415}"/>
                </c:ext>
              </c:extLst>
            </c:dLbl>
            <c:dLbl>
              <c:idx val="16"/>
              <c:layout>
                <c:manualLayout>
                  <c:x val="-4.5797569605124176E-2"/>
                  <c:y val="-6.3791463874268178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{02F2497A-9F73-427F-9DE9-6937C928909C}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D36-4F94-9702-098B8773F41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{19AF4DFC-E0FD-454A-AF6D-3A38B0E6ADDD}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D36-4F94-9702-098B8773F41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{49536994-9617-4607-BBF2-098EB650E3A4}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D36-4F94-9702-098B8773F4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53.2</c:v>
                </c:pt>
                <c:pt idx="16">
                  <c:v>59.4</c:v>
                </c:pt>
                <c:pt idx="24">
                  <c:v>59.4</c:v>
                </c:pt>
                <c:pt idx="32">
                  <c:v>60.2</c:v>
                </c:pt>
              </c:numCache>
            </c:numRef>
          </c:xVal>
          <c:yVal>
            <c:numRef>
              <c:f>公会計指標分析・財政指標組合せ分析表!$BP$51:$DC$51</c:f>
              <c:numCache>
                <c:formatCode>#,##0.0;"▲ "#,##0.0</c:formatCode>
                <c:ptCount val="40"/>
                <c:pt idx="8">
                  <c:v>33.700000000000003</c:v>
                </c:pt>
                <c:pt idx="16">
                  <c:v>35.6</c:v>
                </c:pt>
                <c:pt idx="24">
                  <c:v>29.5</c:v>
                </c:pt>
                <c:pt idx="32">
                  <c:v>22.1</c:v>
                </c:pt>
              </c:numCache>
            </c:numRef>
          </c:yVal>
          <c:smooth val="0"/>
          <c:extLst>
            <c:ext xmlns:c16="http://schemas.microsoft.com/office/drawing/2014/chart" uri="{C3380CC4-5D6E-409C-BE32-E72D297353CC}">
              <c16:uniqueId val="{00000009-AD36-4F94-9702-098B8773F4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{F1DEA080-8A38-44A8-A25D-46BC9DBCFB4A}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D36-4F94-9702-098B8773F4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{ECCE6F55-637D-44E4-84DE-F7CCAD69B8A0}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36-4F94-9702-098B8773F4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{AC187447-5F90-4C61-9976-D65167B6DF8B}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36-4F94-9702-098B8773F4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{708DBD90-7567-46D3-B0FC-B618FAB770D1}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36-4F94-9702-098B8773F4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{2B43E4AF-95DD-499F-8F1E-EA429320C763}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36-4F94-9702-098B8773F41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{6E911F0B-ED2B-42E0-9846-FB74B67CA6EF}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D36-4F94-9702-098B8773F41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{1AFC14A5-2ED2-4BB1-ABA2-9F8BB2C34224}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D36-4F94-9702-098B8773F415}"/>
                </c:ext>
              </c:extLst>
            </c:dLbl>
            <c:dLbl>
              <c:idx val="24"/>
              <c:layout>
                <c:manualLayout>
                  <c:x val="-1.849283133402043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{2F83091A-80EC-4F45-A385-90A475435232}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D36-4F94-9702-098B8773F415}"/>
                </c:ext>
              </c:extLst>
            </c:dLbl>
            <c:dLbl>
              <c:idx val="32"/>
              <c:layout>
                <c:manualLayout>
                  <c:x val="-3.2145200469572303E-2"/>
                  <c:y val="-6.568662033746218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{9ECB6821-66AB-4850-8023-494BF6F76938}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D36-4F94-9702-098B8773F4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58.8</c:v>
                </c:pt>
                <c:pt idx="24">
                  <c:v>59.4</c:v>
                </c:pt>
                <c:pt idx="32">
                  <c:v>59.2</c:v>
                </c:pt>
              </c:numCache>
            </c:numRef>
          </c:xVal>
          <c:yVal>
            <c:numRef>
              <c:f>公会計指標分析・財政指標組合せ分析表!$BP$55:$DC$55</c:f>
              <c:numCache>
                <c:formatCode>#,##0.0;"▲ "#,##0.0</c:formatCode>
                <c:ptCount val="40"/>
                <c:pt idx="8">
                  <c:v>58.5</c:v>
                </c:pt>
                <c:pt idx="16">
                  <c:v>36.6</c:v>
                </c:pt>
                <c:pt idx="24">
                  <c:v>37.700000000000003</c:v>
                </c:pt>
                <c:pt idx="32">
                  <c:v>37.9</c:v>
                </c:pt>
              </c:numCache>
            </c:numRef>
          </c:yVal>
          <c:smooth val="0"/>
          <c:extLst>
            <c:ext xmlns:c16="http://schemas.microsoft.com/office/drawing/2014/chart" uri="{C3380CC4-5D6E-409C-BE32-E72D297353CC}">
              <c16:uniqueId val="{00000013-AD36-4F94-9702-098B8773F415}"/>
            </c:ext>
          </c:extLst>
        </c:ser>
        <c:dLbls>
          <c:showLegendKey val="0"/>
          <c:showVal val="1"/>
          <c:showCatName val="0"/>
          <c:showSerName val="0"/>
          <c:showPercent val="0"/>
          <c:showBubbleSize val="0"/>
        </c:dLbls>
        <c:axId val="46179840"/>
        <c:axId val="46181760"/>
      </c:scatterChart>
      <c:valAx>
        <c:axId val="46179840"/>
        <c:scaling>
          <c:orientation val="minMax"/>
          <c:max val="60.9"/>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{1EACAC2B-3B43-4AA1-A332-98C65976545D}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16D-49E4-82D9-5A9836DCB8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{A9B55C98-4C99-4F68-A955-0BB0F4DA242A}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6D-49E4-82D9-5A9836DCB8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{126F518F-706C-4628-999C-C171EC0EA616}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6D-49E4-82D9-5A9836DCB8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{121B3DB2-726A-43F9-8ABC-F3D133BF0424}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6D-49E4-82D9-5A9836DCB8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{E45B3D01-4A98-49FA-9575-3FD03F2CFDA8}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6D-49E4-82D9-5A9836DCB80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{646E4309-273A-40DE-8101-3C6336904260}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16D-49E4-82D9-5A9836DCB80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{2176C641-1731-4F66-89DA-26C2D8850DDC}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16D-49E4-82D9-5A9836DCB80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{2A3CE19F-B631-40AB-9459-13AA898A6F75}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16D-49E4-82D9-5A9836DCB80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{91526E65-D769-4BA1-83B1-286D0B16789C}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16D-49E4-82D9-5A9836DCB8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9.5</c:v>
                </c:pt>
                <c:pt idx="16">
                  <c:v>9.8000000000000007</c:v>
                </c:pt>
                <c:pt idx="24">
                  <c:v>9.4</c:v>
                </c:pt>
                <c:pt idx="32">
                  <c:v>9.4</c:v>
                </c:pt>
              </c:numCache>
            </c:numRef>
          </c:xVal>
          <c:yVal>
            <c:numRef>
              <c:f>公会計指標分析・財政指標組合せ分析表!$BP$73:$DC$73</c:f>
              <c:numCache>
                <c:formatCode>#,##0.0;"▲ "#,##0.0</c:formatCode>
                <c:ptCount val="40"/>
                <c:pt idx="0">
                  <c:v>40.9</c:v>
                </c:pt>
                <c:pt idx="8">
                  <c:v>33.700000000000003</c:v>
                </c:pt>
                <c:pt idx="16">
                  <c:v>35.6</c:v>
                </c:pt>
                <c:pt idx="24">
                  <c:v>29.5</c:v>
                </c:pt>
                <c:pt idx="32">
                  <c:v>22.1</c:v>
                </c:pt>
              </c:numCache>
            </c:numRef>
          </c:yVal>
          <c:smooth val="0"/>
          <c:extLst>
            <c:ext xmlns:c16="http://schemas.microsoft.com/office/drawing/2014/chart" uri="{C3380CC4-5D6E-409C-BE32-E72D297353CC}">
              <c16:uniqueId val="{00000009-716D-49E4-82D9-5A9836DCB8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{64E7DF1E-4371-4F42-AFCD-A3C9A5DC3317}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16D-49E4-82D9-5A9836DCB8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{4147DA8E-ED01-477D-918D-C0E08EAF9453}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6D-49E4-82D9-5A9836DCB8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{A45EF90F-DEE4-4875-A96C-7F1964EC74F3}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6D-49E4-82D9-5A9836DCB8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{E7EB6365-B465-4222-ABAB-00A74C6D65EE}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6D-49E4-82D9-5A9836DCB8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{DF104082-73ED-4736-8024-0D65EBF61AC2}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6D-49E4-82D9-5A9836DCB80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{E428C7C2-3B9E-46B6-9664-52FC51EF4A8E}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16D-49E4-82D9-5A9836DCB80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{65F3212D-5C7C-403D-8FCD-A77B350885ED}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16D-49E4-82D9-5A9836DCB80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{A08FB271-1F78-4DC4-A044-88ED474A31D4}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16D-49E4-82D9-5A9836DCB80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{621147D6-8147-4162-BCF1-EC069E61A34F}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16D-49E4-82D9-5A9836DCB8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58.5</c:v>
                </c:pt>
                <c:pt idx="16">
                  <c:v>36.6</c:v>
                </c:pt>
                <c:pt idx="24">
                  <c:v>37.700000000000003</c:v>
                </c:pt>
                <c:pt idx="32">
                  <c:v>37.9</c:v>
                </c:pt>
              </c:numCache>
            </c:numRef>
          </c:yVal>
          <c:smooth val="0"/>
          <c:extLst>
            <c:ext xmlns:c16="http://schemas.microsoft.com/office/drawing/2014/chart" uri="{C3380CC4-5D6E-409C-BE32-E72D297353CC}">
              <c16:uniqueId val="{00000013-716D-49E4-82D9-5A9836DCB800}"/>
            </c:ext>
          </c:extLst>
        </c:ser>
        <c:dLbls>
          <c:showLegendKey val="0"/>
          <c:showVal val="1"/>
          <c:showCatName val="0"/>
          <c:showSerName val="0"/>
          <c:showPercent val="0"/>
          <c:showBubbleSize val="0"/>
        </c:dLbls>
        <c:axId val="84219776"/>
        <c:axId val="84234240"/>
      </c:scatterChart>
      <c:valAx>
        <c:axId val="84219776"/>
        <c:scaling>
          <c:orientation val="minMax"/>
          <c:max val="11.3"/>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地方債の発行に伴う元利償還金はここ数年減少傾向にあったが，平成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年度は，前年度と同水準となった。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組合等が起こした地方債の元利償還金については，宇城広域連合の施設改修費や災害復旧費が増加したことで若干増加している。</a:t>
          </a:r>
        </a:p>
        <a:p>
          <a:r>
            <a:rPr kumimoji="1" lang="ja-JP" altLang="en-US" sz="1200">
              <a:latin typeface="ＭＳ ゴシック" pitchFamily="49" charset="-128"/>
              <a:ea typeface="ＭＳ ゴシック" pitchFamily="49" charset="-128"/>
            </a:rPr>
            <a:t>　今後は，平成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熊本地震による災害廃棄物処理に係る災害対策債や公共施設等の復旧に係る災害復旧事業債の償還の開始に伴い，元利償還金の額は増加していくが，算入公債費等も増加すると想定されるため，全体として増加はするものの，大きな増加とはならないと見込まれる。</a:t>
          </a:r>
        </a:p>
        <a:p>
          <a:r>
            <a:rPr kumimoji="1" lang="ja-JP" altLang="en-US" sz="1200">
              <a:latin typeface="ＭＳ ゴシック" pitchFamily="49" charset="-128"/>
              <a:ea typeface="ＭＳ ゴシック" pitchFamily="49" charset="-128"/>
            </a:rPr>
            <a:t>　引き続き，有利な財源の活用に努め，比率を悪化させないよう注意する。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現在本市では満期一括償還に係る地方債の発行は行っておらず，満期一括償還に係る減債基金への積立ては行っていない。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将来負担額のうち，地方債残高については，新規発行額を元金返済額より抑制することで減少傾向にあったが，平成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熊本地震の影響による災害対策債や災害復旧事業債等を多額に発行したことで，増加に転じ，今後も被災した庁舎の再建等により増加する見込みである。また，退職手当に係る負担見込額については，定年退職者数の減少により，将来負担額が減少している。</a:t>
          </a:r>
        </a:p>
        <a:p>
          <a:r>
            <a:rPr kumimoji="1" lang="ja-JP" altLang="en-US" sz="1200">
              <a:latin typeface="ＭＳ ゴシック" pitchFamily="49" charset="-128"/>
              <a:ea typeface="ＭＳ ゴシック" pitchFamily="49" charset="-128"/>
            </a:rPr>
            <a:t>　充当可能財源のうち，基金については，決算剰余金処分により財政調整基金の積み増しを行ったことで前年度から増加となった。また，基準財政需要額算入見込額については，熊本地震に係る災害廃棄物処理事業や災害復旧事業の影響によ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年度以降増加傾向にある。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熊本地震関連事業については，交付税算入率が高いため，将来負担比率が急激に悪化することはないが，一部市の負担が発生するため，長期的には数値に影響が出てくると思われる。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熊本県宇土市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百万円増加した。主な要因として，平成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百万円を財政調整基金に積み立てたことと，特定目的基金では，庁舎建設事業や熊本地震関連事業の財源に充てるため，庁舎建設基金から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百万円をそれぞれ取り崩したことが挙げられる。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熊本地震の復旧事業として発行した起債の償還が始まることや扶助費，補助費の伸びが見込まれ，財政調整基金や減債基金の取り崩しを行わなければならないと懸念している。また，庁舎の再建や公共施設の老朽化対策も実施していく予定であり，その財源として庁舎建設基金や市有施設整備基金も取り崩しを行うこととなるため，基金全体としては今後減少していく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・庁舎建設基金：庁舎建設又は改修に要する調査費，設計費及び工事費等の財源に充てるための基金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・市有施設整備基金：老朽化した市有施設の更新・整備に要する経費の財源に充てるための基金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年熊本地震による災害からの早期の復興を図るための経費の財源に充てるたの基金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・地域福祉基金：地域における保健福祉の増進を図るための経費の財源に充てるための基金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・まちづくり基金：地域住民による公益的なまちづくり活動の促進及び優秀な人材育成のための財源に充てるための基金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・庁舎建設基金については，庁舎建設事業の財源に充てるため，取り崩しを行い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・市有整備施設整備基金については，寄付金及び利子積立を行い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年熊本地震復興基金については，熊本地震からの復旧・復興に係る市町村創意工夫事業の財源に充てるため取り崩しを行い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・地域福祉基金については，温泉施設（あじさいの湯）整備の財源に充てるため，取り崩しを行い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・まちづくり基金については，地域のまちづくり活動に対する補助金の財源に充てるため，取り崩しを行い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熊本地震からの災害復旧事業として実施しているが，災害復旧事業債を充当できないものについては，庁舎建設基金を活用していく方針。また，市有施設整備基金については，今後，公共施設等総合管理計画及び個別施設計画等に基づき，公共施設の適切な維持管理を行うため，必要に応じ基金を取り崩し，財源として活用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年度に市有施設整備基金を創設する際に，財政調整基金の取り崩しを行ったことで基金残高が減少したが，平成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年度決算に基づく決算剰余金として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熊本地震の復旧事業として発行した起債の償還や扶助費，補助費の伸びによる財源補てん等で財政調整基金の取り崩しを行わなければならない事態も想定されるため，中長期的にみれば枯渇することが懸念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は公債費元金の繰上償還に活用する予定で積み立てているが，これまで大きな取り崩しはしていない。市の方針として，毎年度元金償還額以上の起債の発行はしないようにしており，これまで安定して元金が減少してきたが，今後は熊本地震の復旧・復興事業の起債の償還が始まるため，基金の取り崩しも視野に入れ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37,345
37,153
74.30
18,316,108
17,466,694
749,331
8,526,008
19,796,252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有形固定資産原価償却率は，一般的に施設の老朽化の度合いを示す指標とされています。</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年度の有形固定資産原価償却率は</a:t>
          </a:r>
          <a:r>
            <a:rPr kumimoji="1" lang="en-US" altLang="ja-JP" sz="1100">
              <a:latin typeface="ＭＳ Ｐゴシック" panose="020B0600070205080204" pitchFamily="50" charset="-128"/>
              <a:ea typeface="ＭＳ Ｐゴシック" panose="020B0600070205080204" pitchFamily="50" charset="-128"/>
            </a:rPr>
            <a:t>60.2</a:t>
          </a:r>
          <a:r>
            <a:rPr kumimoji="1" lang="ja-JP" altLang="en-US" sz="1100">
              <a:latin typeface="ＭＳ Ｐゴシック" panose="020B0600070205080204" pitchFamily="50" charset="-128"/>
              <a:ea typeface="ＭＳ Ｐゴシック" panose="020B0600070205080204" pitchFamily="50" charset="-128"/>
            </a:rPr>
            <a:t>％で，類似団体平均並みですが，本市においても多くの公共施設やインフラ施設は，高度経済成長期に整備されたものであるため，年数を経過した資産を多く所有し，その減価償却が比較的進んでいる状態です。</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64" name="直線コネクタ 63"/>
        <xdr:cNvCxnSpPr/>
      </xdr:nvCxnSpPr>
      <xdr:spPr>
        <a:xfrm flipV="1">
          <a:off x="4760595" y="4602480"/>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65" name="有形固定資産減価償却率最小値テキスト"/>
        <xdr:cNvSpPr txBox="1"/>
      </xdr:nvSpPr>
      <xdr:spPr>
        <a:xfrm>
          <a:off x="4813300" y="586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66" name="直線コネクタ 65"/>
        <xdr:cNvCxnSpPr/>
      </xdr:nvCxnSpPr>
      <xdr:spPr>
        <a:xfrm>
          <a:off x="4673600" y="585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7" name="有形固定資産減価償却率最大値テキスト"/>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xdr:cNvSpPr txBox="1"/>
      </xdr:nvSpPr>
      <xdr:spPr>
        <a:xfrm>
          <a:off x="4813300" y="52173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52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xdr:cNvSpPr/>
      </xdr:nvSpPr>
      <xdr:spPr>
        <a:xfrm>
          <a:off x="32385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150707</xdr:rowOff>
    </xdr:from>
    <xdr:to>
      <xdr:col>11</xdr:col>
      <xdr:colOff>187325</xdr:colOff>
      <xdr:row>32</xdr:row>
      <xdr:rowOff>80857</xdr:rowOff>
    </xdr:to>
    <xdr:sp macro="" textlink="">
      <xdr:nvSpPr>
        <xdr:cNvPr id="73" name="フローチャート: 判断 72"/>
        <xdr:cNvSpPr/>
      </xdr:nvSpPr>
      <xdr:spPr>
        <a:xfrm>
          <a:off x="2476500" y="546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9" name="楕円 78"/>
        <xdr:cNvSpPr/>
      </xdr:nvSpPr>
      <xdr:spPr>
        <a:xfrm>
          <a:off x="4711700" y="52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82355</xdr:rowOff>
    </xdr:from>
    <xdr:ext cx="405111" cy="259045"/>
    <xdr:sp macro="" textlink="">
      <xdr:nvSpPr>
        <xdr:cNvPr id="80" name="有形固定資産減価償却率該当値テキスト"/>
        <xdr:cNvSpPr txBox="1"/>
      </xdr:nvSpPr>
      <xdr:spPr>
        <a:xfrm>
          <a:off x="4813300" y="505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1" name="楕円 80"/>
        <xdr:cNvSpPr/>
      </xdr:nvSpPr>
      <xdr:spPr>
        <a:xfrm>
          <a:off x="40005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110278</xdr:rowOff>
    </xdr:from>
    <xdr:to>
      <xdr:col>23</xdr:col>
      <xdr:colOff>85725</xdr:colOff>
      <xdr:row>30</xdr:row>
      <xdr:rowOff>139065</xdr:rowOff>
    </xdr:to>
    <xdr:cxnSp macro="">
      <xdr:nvCxnSpPr>
        <xdr:cNvPr id="82" name="直線コネクタ 81"/>
        <xdr:cNvCxnSpPr/>
      </xdr:nvCxnSpPr>
      <xdr:spPr>
        <a:xfrm flipV="1">
          <a:off x="4051300" y="5253778"/>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楕円 82"/>
        <xdr:cNvSpPr/>
      </xdr:nvSpPr>
      <xdr:spPr>
        <a:xfrm>
          <a:off x="32385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30</xdr:row>
      <xdr:rowOff>139065</xdr:rowOff>
    </xdr:to>
    <xdr:cxnSp macro="">
      <xdr:nvCxnSpPr>
        <xdr:cNvPr id="84" name="直線コネクタ 83"/>
        <xdr:cNvCxnSpPr/>
      </xdr:nvCxnSpPr>
      <xdr:spPr>
        <a:xfrm>
          <a:off x="3289300" y="528256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139912</xdr:rowOff>
    </xdr:from>
    <xdr:to>
      <xdr:col>11</xdr:col>
      <xdr:colOff>187325</xdr:colOff>
      <xdr:row>32</xdr:row>
      <xdr:rowOff>70062</xdr:rowOff>
    </xdr:to>
    <xdr:sp macro="" textlink="">
      <xdr:nvSpPr>
        <xdr:cNvPr id="85" name="楕円 84"/>
        <xdr:cNvSpPr/>
      </xdr:nvSpPr>
      <xdr:spPr>
        <a:xfrm>
          <a:off x="2476500" y="54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32</xdr:row>
      <xdr:rowOff>19262</xdr:rowOff>
    </xdr:to>
    <xdr:cxnSp macro="">
      <xdr:nvCxnSpPr>
        <xdr:cNvPr id="86" name="直線コネクタ 85"/>
        <xdr:cNvCxnSpPr/>
      </xdr:nvCxnSpPr>
      <xdr:spPr>
        <a:xfrm flipV="1">
          <a:off x="2527300" y="5282565"/>
          <a:ext cx="762000" cy="22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87" name="n_1aveValue有形固定資産減価償却率"/>
        <xdr:cNvSpPr txBox="1"/>
      </xdr:nvSpPr>
      <xdr:spPr>
        <a:xfrm>
          <a:off x="38360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88" name="n_2aveValue有形固定資産減価償却率"/>
        <xdr:cNvSpPr txBox="1"/>
      </xdr:nvSpPr>
      <xdr:spPr>
        <a:xfrm>
          <a:off x="308674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71984</xdr:rowOff>
    </xdr:from>
    <xdr:ext cx="405111" cy="259045"/>
    <xdr:sp macro="" textlink="">
      <xdr:nvSpPr>
        <xdr:cNvPr id="89" name="n_3aveValue有形固定資産減価償却率"/>
        <xdr:cNvSpPr txBox="1"/>
      </xdr:nvSpPr>
      <xdr:spPr>
        <a:xfrm>
          <a:off x="2324744" y="55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34942</xdr:rowOff>
    </xdr:from>
    <xdr:ext cx="405111" cy="259045"/>
    <xdr:sp macro="" textlink="">
      <xdr:nvSpPr>
        <xdr:cNvPr id="90" name="n_1mainValue有形固定資産減価償却率"/>
        <xdr:cNvSpPr txBox="1"/>
      </xdr:nvSpPr>
      <xdr:spPr>
        <a:xfrm>
          <a:off x="38360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1" name="n_2mainValue有形固定資産減価償却率"/>
        <xdr:cNvSpPr txBox="1"/>
      </xdr:nvSpPr>
      <xdr:spPr>
        <a:xfrm>
          <a:off x="30867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86589</xdr:rowOff>
    </xdr:from>
    <xdr:ext cx="405111" cy="259045"/>
    <xdr:sp macro="" textlink="">
      <xdr:nvSpPr>
        <xdr:cNvPr id="92" name="n_3mainValue有形固定資産減価償却率"/>
        <xdr:cNvSpPr txBox="1"/>
      </xdr:nvSpPr>
      <xdr:spPr>
        <a:xfrm>
          <a:off x="2324744" y="523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債務償還比率は昨年度から減少していますが，全国平均を上回っており，熊本県平均とほぼ同水準にあります。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年熊本地震の影響から，地方債残高の増加等による将来負担額の増加が見込まれるため，経常経費の削減に取り組むとともに，充当可能な基金の確保に努めていく必要があります。</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22" name="直線コネクタ 121"/>
        <xdr:cNvCxnSpPr/>
      </xdr:nvCxnSpPr>
      <xdr:spPr>
        <a:xfrm flipV="1">
          <a:off x="14793595" y="4510363"/>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23" name="債務償還比率最小値テキスト"/>
        <xdr:cNvSpPr txBox="1"/>
      </xdr:nvSpPr>
      <xdr:spPr>
        <a:xfrm>
          <a:off x="14846300" y="594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24" name="直線コネクタ 123"/>
        <xdr:cNvCxnSpPr/>
      </xdr:nvCxnSpPr>
      <xdr:spPr>
        <a:xfrm>
          <a:off x="14706600" y="594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25" name="債務償還比率最大値テキスト"/>
        <xdr:cNvSpPr txBox="1"/>
      </xdr:nvSpPr>
      <xdr:spPr>
        <a:xfrm>
          <a:off x="14846300" y="4285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26" name="直線コネクタ 125"/>
        <xdr:cNvCxnSpPr/>
      </xdr:nvCxnSpPr>
      <xdr:spPr>
        <a:xfrm>
          <a:off x="14706600" y="451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54987</xdr:rowOff>
    </xdr:from>
    <xdr:ext cx="469744" cy="259045"/>
    <xdr:sp macro="" textlink="">
      <xdr:nvSpPr>
        <xdr:cNvPr id="127" name="債務償還比率平均値テキスト"/>
        <xdr:cNvSpPr txBox="1"/>
      </xdr:nvSpPr>
      <xdr:spPr>
        <a:xfrm>
          <a:off x="14846300" y="502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28" name="フローチャート: 判断 127"/>
        <xdr:cNvSpPr/>
      </xdr:nvSpPr>
      <xdr:spPr>
        <a:xfrm>
          <a:off x="14744700" y="504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29" name="フローチャート: 判断 128"/>
        <xdr:cNvSpPr/>
      </xdr:nvSpPr>
      <xdr:spPr>
        <a:xfrm>
          <a:off x="14033500" y="50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35348</xdr:rowOff>
    </xdr:from>
    <xdr:to>
      <xdr:col>76</xdr:col>
      <xdr:colOff>73025</xdr:colOff>
      <xdr:row>28</xdr:row>
      <xdr:rowOff>136948</xdr:rowOff>
    </xdr:to>
    <xdr:sp macro="" textlink="">
      <xdr:nvSpPr>
        <xdr:cNvPr id="135" name="楕円 134"/>
        <xdr:cNvSpPr/>
      </xdr:nvSpPr>
      <xdr:spPr>
        <a:xfrm>
          <a:off x="14744700" y="483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58225</xdr:rowOff>
    </xdr:from>
    <xdr:ext cx="469744" cy="259045"/>
    <xdr:sp macro="" textlink="">
      <xdr:nvSpPr>
        <xdr:cNvPr id="136" name="債務償還比率該当値テキスト"/>
        <xdr:cNvSpPr txBox="1"/>
      </xdr:nvSpPr>
      <xdr:spPr>
        <a:xfrm>
          <a:off x="14846300" y="468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25802</xdr:rowOff>
    </xdr:from>
    <xdr:to>
      <xdr:col>72</xdr:col>
      <xdr:colOff>123825</xdr:colOff>
      <xdr:row>27</xdr:row>
      <xdr:rowOff>127402</xdr:rowOff>
    </xdr:to>
    <xdr:sp macro="" textlink="">
      <xdr:nvSpPr>
        <xdr:cNvPr id="137" name="楕円 136"/>
        <xdr:cNvSpPr/>
      </xdr:nvSpPr>
      <xdr:spPr>
        <a:xfrm>
          <a:off x="14033500" y="46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76602</xdr:rowOff>
    </xdr:from>
    <xdr:to>
      <xdr:col>76</xdr:col>
      <xdr:colOff>22225</xdr:colOff>
      <xdr:row>28</xdr:row>
      <xdr:rowOff>86148</xdr:rowOff>
    </xdr:to>
    <xdr:cxnSp macro="">
      <xdr:nvCxnSpPr>
        <xdr:cNvPr id="138" name="直線コネクタ 137"/>
        <xdr:cNvCxnSpPr/>
      </xdr:nvCxnSpPr>
      <xdr:spPr>
        <a:xfrm>
          <a:off x="14084300" y="4705752"/>
          <a:ext cx="711200" cy="18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41197</xdr:rowOff>
    </xdr:from>
    <xdr:ext cx="469744" cy="259045"/>
    <xdr:sp macro="" textlink="">
      <xdr:nvSpPr>
        <xdr:cNvPr id="139" name="n_1aveValue債務償還比率"/>
        <xdr:cNvSpPr txBox="1"/>
      </xdr:nvSpPr>
      <xdr:spPr>
        <a:xfrm>
          <a:off x="13836727" y="51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143929</xdr:rowOff>
    </xdr:from>
    <xdr:ext cx="469744" cy="259045"/>
    <xdr:sp macro="" textlink="">
      <xdr:nvSpPr>
        <xdr:cNvPr id="140" name="n_1mainValue債務償還比率"/>
        <xdr:cNvSpPr txBox="1"/>
      </xdr:nvSpPr>
      <xdr:spPr>
        <a:xfrm>
          <a:off x="13836727" y="443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37,345
37,153
74.30
18,316,108
17,466,694
749,331
8,526,008
19,796,252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1"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107315</xdr:rowOff>
    </xdr:from>
    <xdr:to>
      <xdr:col>10</xdr:col>
      <xdr:colOff>165100</xdr:colOff>
      <xdr:row>39</xdr:row>
      <xdr:rowOff>37465</xdr:rowOff>
    </xdr:to>
    <xdr:sp macro="" textlink="">
      <xdr:nvSpPr>
        <xdr:cNvPr id="65" name="フローチャート: 判断 64"/>
        <xdr:cNvSpPr/>
      </xdr:nvSpPr>
      <xdr:spPr>
        <a:xfrm>
          <a:off x="1968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76835</xdr:rowOff>
    </xdr:from>
    <xdr:to>
      <xdr:col>24</xdr:col>
      <xdr:colOff>114300</xdr:colOff>
      <xdr:row>39</xdr:row>
      <xdr:rowOff>6985</xdr:rowOff>
    </xdr:to>
    <xdr:sp macro="" textlink="">
      <xdr:nvSpPr>
        <xdr:cNvPr id="71" name="楕円 70"/>
        <xdr:cNvSpPr/>
      </xdr:nvSpPr>
      <xdr:spPr>
        <a:xfrm>
          <a:off x="4584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55262</xdr:rowOff>
    </xdr:from>
    <xdr:ext cx="405111" cy="259045"/>
    <xdr:sp macro="" textlink="">
      <xdr:nvSpPr>
        <xdr:cNvPr id="72" name="【道路】&#10;有形固定資産減価償却率該当値テキスト"/>
        <xdr:cNvSpPr txBox="1"/>
      </xdr:nvSpPr>
      <xdr:spPr>
        <a:xfrm>
          <a:off x="4673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109220</xdr:rowOff>
    </xdr:from>
    <xdr:to>
      <xdr:col>20</xdr:col>
      <xdr:colOff>38100</xdr:colOff>
      <xdr:row>39</xdr:row>
      <xdr:rowOff>39370</xdr:rowOff>
    </xdr:to>
    <xdr:sp macro="" textlink="">
      <xdr:nvSpPr>
        <xdr:cNvPr id="73" name="楕円 72"/>
        <xdr:cNvSpPr/>
      </xdr:nvSpPr>
      <xdr:spPr>
        <a:xfrm>
          <a:off x="3746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127635</xdr:rowOff>
    </xdr:from>
    <xdr:to>
      <xdr:col>24</xdr:col>
      <xdr:colOff>63500</xdr:colOff>
      <xdr:row>38</xdr:row>
      <xdr:rowOff>160020</xdr:rowOff>
    </xdr:to>
    <xdr:cxnSp macro="">
      <xdr:nvCxnSpPr>
        <xdr:cNvPr id="74" name="直線コネクタ 73"/>
        <xdr:cNvCxnSpPr/>
      </xdr:nvCxnSpPr>
      <xdr:spPr>
        <a:xfrm flipV="1">
          <a:off x="3797300" y="66427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141605</xdr:rowOff>
    </xdr:from>
    <xdr:to>
      <xdr:col>15</xdr:col>
      <xdr:colOff>101600</xdr:colOff>
      <xdr:row>39</xdr:row>
      <xdr:rowOff>71755</xdr:rowOff>
    </xdr:to>
    <xdr:sp macro="" textlink="">
      <xdr:nvSpPr>
        <xdr:cNvPr id="75" name="楕円 74"/>
        <xdr:cNvSpPr/>
      </xdr:nvSpPr>
      <xdr:spPr>
        <a:xfrm>
          <a:off x="2857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160020</xdr:rowOff>
    </xdr:from>
    <xdr:to>
      <xdr:col>19</xdr:col>
      <xdr:colOff>177800</xdr:colOff>
      <xdr:row>39</xdr:row>
      <xdr:rowOff>20955</xdr:rowOff>
    </xdr:to>
    <xdr:cxnSp macro="">
      <xdr:nvCxnSpPr>
        <xdr:cNvPr id="76" name="直線コネクタ 75"/>
        <xdr:cNvCxnSpPr/>
      </xdr:nvCxnSpPr>
      <xdr:spPr>
        <a:xfrm flipV="1">
          <a:off x="2908300" y="66751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23495</xdr:rowOff>
    </xdr:from>
    <xdr:to>
      <xdr:col>10</xdr:col>
      <xdr:colOff>165100</xdr:colOff>
      <xdr:row>39</xdr:row>
      <xdr:rowOff>125095</xdr:rowOff>
    </xdr:to>
    <xdr:sp macro="" textlink="">
      <xdr:nvSpPr>
        <xdr:cNvPr id="77" name="楕円 76"/>
        <xdr:cNvSpPr/>
      </xdr:nvSpPr>
      <xdr:spPr>
        <a:xfrm>
          <a:off x="1968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20955</xdr:rowOff>
    </xdr:from>
    <xdr:to>
      <xdr:col>15</xdr:col>
      <xdr:colOff>50800</xdr:colOff>
      <xdr:row>39</xdr:row>
      <xdr:rowOff>74295</xdr:rowOff>
    </xdr:to>
    <xdr:cxnSp macro="">
      <xdr:nvCxnSpPr>
        <xdr:cNvPr id="78" name="直線コネクタ 77"/>
        <xdr:cNvCxnSpPr/>
      </xdr:nvCxnSpPr>
      <xdr:spPr>
        <a:xfrm flipV="1">
          <a:off x="2019300" y="67075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9" name="n_1aveValue【道路】&#10;有形固定資産減価償却率"/>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0" name="n_2aveValue【道路】&#10;有形固定資産減価償却率"/>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53992</xdr:rowOff>
    </xdr:from>
    <xdr:ext cx="405111" cy="259045"/>
    <xdr:sp macro="" textlink="">
      <xdr:nvSpPr>
        <xdr:cNvPr id="81" name="n_3aveValue【道路】&#10;有形固定資産減価償却率"/>
        <xdr:cNvSpPr txBox="1"/>
      </xdr:nvSpPr>
      <xdr:spPr>
        <a:xfrm>
          <a:off x="1816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30497</xdr:rowOff>
    </xdr:from>
    <xdr:ext cx="405111" cy="259045"/>
    <xdr:sp macro="" textlink="">
      <xdr:nvSpPr>
        <xdr:cNvPr id="82" name="n_1mainValue【道路】&#10;有形固定資産減価償却率"/>
        <xdr:cNvSpPr txBox="1"/>
      </xdr:nvSpPr>
      <xdr:spPr>
        <a:xfrm>
          <a:off x="3582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62882</xdr:rowOff>
    </xdr:from>
    <xdr:ext cx="405111" cy="259045"/>
    <xdr:sp macro="" textlink="">
      <xdr:nvSpPr>
        <xdr:cNvPr id="83" name="n_2mainValue【道路】&#10;有形固定資産減価償却率"/>
        <xdr:cNvSpPr txBox="1"/>
      </xdr:nvSpPr>
      <xdr:spPr>
        <a:xfrm>
          <a:off x="2705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116222</xdr:rowOff>
    </xdr:from>
    <xdr:ext cx="405111" cy="259045"/>
    <xdr:sp macro="" textlink="">
      <xdr:nvSpPr>
        <xdr:cNvPr id="84" name="n_3mainValue【道路】&#10;有形固定資産減価償却率"/>
        <xdr:cNvSpPr txBox="1"/>
      </xdr:nvSpPr>
      <xdr:spPr>
        <a:xfrm>
          <a:off x="1816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8" name="直線コネクタ 107"/>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9" name="【道路】&#10;一人当たり延長最小値テキスト"/>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10" name="直線コネクタ 109"/>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11" name="【道路】&#10;一人当たり延長最大値テキスト"/>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12" name="直線コネクタ 111"/>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51478</xdr:rowOff>
    </xdr:from>
    <xdr:ext cx="534377" cy="259045"/>
    <xdr:sp macro="" textlink="">
      <xdr:nvSpPr>
        <xdr:cNvPr id="113" name="【道路】&#10;一人当たり延長平均値テキスト"/>
        <xdr:cNvSpPr txBox="1"/>
      </xdr:nvSpPr>
      <xdr:spPr>
        <a:xfrm>
          <a:off x="10515600" y="67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4" name="フローチャート: 判断 113"/>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5" name="フローチャート: 判断 114"/>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6" name="フローチャート: 判断 115"/>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7" name="フローチャート: 判断 116"/>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64967</xdr:rowOff>
    </xdr:from>
    <xdr:to>
      <xdr:col>55</xdr:col>
      <xdr:colOff>50800</xdr:colOff>
      <xdr:row>40</xdr:row>
      <xdr:rowOff>166567</xdr:rowOff>
    </xdr:to>
    <xdr:sp macro="" textlink="">
      <xdr:nvSpPr>
        <xdr:cNvPr id="123" name="楕円 122"/>
        <xdr:cNvSpPr/>
      </xdr:nvSpPr>
      <xdr:spPr>
        <a:xfrm>
          <a:off x="10426700" y="69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43394</xdr:rowOff>
    </xdr:from>
    <xdr:ext cx="534377" cy="259045"/>
    <xdr:sp macro="" textlink="">
      <xdr:nvSpPr>
        <xdr:cNvPr id="124" name="【道路】&#10;一人当たり延長該当値テキスト"/>
        <xdr:cNvSpPr txBox="1"/>
      </xdr:nvSpPr>
      <xdr:spPr>
        <a:xfrm>
          <a:off x="10515600" y="690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65367</xdr:rowOff>
    </xdr:from>
    <xdr:to>
      <xdr:col>50</xdr:col>
      <xdr:colOff>165100</xdr:colOff>
      <xdr:row>40</xdr:row>
      <xdr:rowOff>166967</xdr:rowOff>
    </xdr:to>
    <xdr:sp macro="" textlink="">
      <xdr:nvSpPr>
        <xdr:cNvPr id="125" name="楕円 124"/>
        <xdr:cNvSpPr/>
      </xdr:nvSpPr>
      <xdr:spPr>
        <a:xfrm>
          <a:off x="9588500" y="69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115767</xdr:rowOff>
    </xdr:from>
    <xdr:to>
      <xdr:col>55</xdr:col>
      <xdr:colOff>0</xdr:colOff>
      <xdr:row>40</xdr:row>
      <xdr:rowOff>116167</xdr:rowOff>
    </xdr:to>
    <xdr:cxnSp macro="">
      <xdr:nvCxnSpPr>
        <xdr:cNvPr id="126" name="直線コネクタ 125"/>
        <xdr:cNvCxnSpPr/>
      </xdr:nvCxnSpPr>
      <xdr:spPr>
        <a:xfrm flipV="1">
          <a:off x="9639300" y="6973767"/>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66739</xdr:rowOff>
    </xdr:from>
    <xdr:to>
      <xdr:col>46</xdr:col>
      <xdr:colOff>38100</xdr:colOff>
      <xdr:row>40</xdr:row>
      <xdr:rowOff>168339</xdr:rowOff>
    </xdr:to>
    <xdr:sp macro="" textlink="">
      <xdr:nvSpPr>
        <xdr:cNvPr id="127" name="楕円 126"/>
        <xdr:cNvSpPr/>
      </xdr:nvSpPr>
      <xdr:spPr>
        <a:xfrm>
          <a:off x="8699500" y="69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116167</xdr:rowOff>
    </xdr:from>
    <xdr:to>
      <xdr:col>50</xdr:col>
      <xdr:colOff>114300</xdr:colOff>
      <xdr:row>40</xdr:row>
      <xdr:rowOff>117539</xdr:rowOff>
    </xdr:to>
    <xdr:cxnSp macro="">
      <xdr:nvCxnSpPr>
        <xdr:cNvPr id="128" name="直線コネクタ 127"/>
        <xdr:cNvCxnSpPr/>
      </xdr:nvCxnSpPr>
      <xdr:spPr>
        <a:xfrm flipV="1">
          <a:off x="8750300" y="697416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69500</xdr:rowOff>
    </xdr:from>
    <xdr:to>
      <xdr:col>41</xdr:col>
      <xdr:colOff>101600</xdr:colOff>
      <xdr:row>40</xdr:row>
      <xdr:rowOff>171100</xdr:rowOff>
    </xdr:to>
    <xdr:sp macro="" textlink="">
      <xdr:nvSpPr>
        <xdr:cNvPr id="129" name="楕円 128"/>
        <xdr:cNvSpPr/>
      </xdr:nvSpPr>
      <xdr:spPr>
        <a:xfrm>
          <a:off x="7810500" y="69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117539</xdr:rowOff>
    </xdr:from>
    <xdr:to>
      <xdr:col>45</xdr:col>
      <xdr:colOff>177800</xdr:colOff>
      <xdr:row>40</xdr:row>
      <xdr:rowOff>120300</xdr:rowOff>
    </xdr:to>
    <xdr:cxnSp macro="">
      <xdr:nvCxnSpPr>
        <xdr:cNvPr id="130" name="直線コネクタ 129"/>
        <xdr:cNvCxnSpPr/>
      </xdr:nvCxnSpPr>
      <xdr:spPr>
        <a:xfrm flipV="1">
          <a:off x="7861300" y="6975539"/>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31" name="n_1aveValue【道路】&#10;一人当たり延長"/>
        <xdr:cNvSpPr txBox="1"/>
      </xdr:nvSpPr>
      <xdr:spPr>
        <a:xfrm>
          <a:off x="9359411"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32" name="n_2aveValue【道路】&#10;一人当たり延長"/>
        <xdr:cNvSpPr txBox="1"/>
      </xdr:nvSpPr>
      <xdr:spPr>
        <a:xfrm>
          <a:off x="84831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3"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158094</xdr:rowOff>
    </xdr:from>
    <xdr:ext cx="534377" cy="259045"/>
    <xdr:sp macro="" textlink="">
      <xdr:nvSpPr>
        <xdr:cNvPr id="134" name="n_1mainValue【道路】&#10;一人当たり延長"/>
        <xdr:cNvSpPr txBox="1"/>
      </xdr:nvSpPr>
      <xdr:spPr>
        <a:xfrm>
          <a:off x="9359411" y="701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159466</xdr:rowOff>
    </xdr:from>
    <xdr:ext cx="534377" cy="259045"/>
    <xdr:sp macro="" textlink="">
      <xdr:nvSpPr>
        <xdr:cNvPr id="135" name="n_2mainValue【道路】&#10;一人当たり延長"/>
        <xdr:cNvSpPr txBox="1"/>
      </xdr:nvSpPr>
      <xdr:spPr>
        <a:xfrm>
          <a:off x="8483111" y="701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162227</xdr:rowOff>
    </xdr:from>
    <xdr:ext cx="534377" cy="259045"/>
    <xdr:sp macro="" textlink="">
      <xdr:nvSpPr>
        <xdr:cNvPr id="136" name="n_3mainValue【道路】&#10;一人当たり延長"/>
        <xdr:cNvSpPr txBox="1"/>
      </xdr:nvSpPr>
      <xdr:spPr>
        <a:xfrm>
          <a:off x="7594111" y="70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60" name="直線コネクタ 159"/>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61" name="【橋りょう・トンネル】&#10;有形固定資産減価償却率最小値テキスト"/>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3" name="【橋りょう・トンネ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4" name="直線コネクタ 163"/>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131462</xdr:rowOff>
    </xdr:from>
    <xdr:ext cx="405111" cy="259045"/>
    <xdr:sp macro="" textlink="">
      <xdr:nvSpPr>
        <xdr:cNvPr id="165" name="【橋りょう・トンネル】&#10;有形固定資産減価償却率平均値テキスト"/>
        <xdr:cNvSpPr txBox="1"/>
      </xdr:nvSpPr>
      <xdr:spPr>
        <a:xfrm>
          <a:off x="4673600"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6" name="フローチャート: 判断 165"/>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7" name="フローチャート: 判断 166"/>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8" name="フローチャート: 判断 167"/>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25400</xdr:rowOff>
    </xdr:from>
    <xdr:to>
      <xdr:col>10</xdr:col>
      <xdr:colOff>165100</xdr:colOff>
      <xdr:row>58</xdr:row>
      <xdr:rowOff>127000</xdr:rowOff>
    </xdr:to>
    <xdr:sp macro="" textlink="">
      <xdr:nvSpPr>
        <xdr:cNvPr id="169" name="フローチャート: 判断 168"/>
        <xdr:cNvSpPr/>
      </xdr:nvSpPr>
      <xdr:spPr>
        <a:xfrm>
          <a:off x="1968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52070</xdr:rowOff>
    </xdr:from>
    <xdr:to>
      <xdr:col>24</xdr:col>
      <xdr:colOff>114300</xdr:colOff>
      <xdr:row>55</xdr:row>
      <xdr:rowOff>153670</xdr:rowOff>
    </xdr:to>
    <xdr:sp macro="" textlink="">
      <xdr:nvSpPr>
        <xdr:cNvPr id="175" name="楕円 174"/>
        <xdr:cNvSpPr/>
      </xdr:nvSpPr>
      <xdr:spPr>
        <a:xfrm>
          <a:off x="45847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138447</xdr:rowOff>
    </xdr:from>
    <xdr:ext cx="405111" cy="259045"/>
    <xdr:sp macro="" textlink="">
      <xdr:nvSpPr>
        <xdr:cNvPr id="176" name="【橋りょう・トンネル】&#10;有形固定資産減価償却率該当値テキスト"/>
        <xdr:cNvSpPr txBox="1"/>
      </xdr:nvSpPr>
      <xdr:spPr>
        <a:xfrm>
          <a:off x="4673600" y="939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63500</xdr:rowOff>
    </xdr:from>
    <xdr:to>
      <xdr:col>20</xdr:col>
      <xdr:colOff>38100</xdr:colOff>
      <xdr:row>55</xdr:row>
      <xdr:rowOff>165100</xdr:rowOff>
    </xdr:to>
    <xdr:sp macro="" textlink="">
      <xdr:nvSpPr>
        <xdr:cNvPr id="177" name="楕円 176"/>
        <xdr:cNvSpPr/>
      </xdr:nvSpPr>
      <xdr:spPr>
        <a:xfrm>
          <a:off x="3746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102870</xdr:rowOff>
    </xdr:from>
    <xdr:to>
      <xdr:col>24</xdr:col>
      <xdr:colOff>63500</xdr:colOff>
      <xdr:row>55</xdr:row>
      <xdr:rowOff>114300</xdr:rowOff>
    </xdr:to>
    <xdr:cxnSp macro="">
      <xdr:nvCxnSpPr>
        <xdr:cNvPr id="178" name="直線コネクタ 177"/>
        <xdr:cNvCxnSpPr/>
      </xdr:nvCxnSpPr>
      <xdr:spPr>
        <a:xfrm flipV="1">
          <a:off x="3797300" y="95326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71120</xdr:rowOff>
    </xdr:from>
    <xdr:to>
      <xdr:col>15</xdr:col>
      <xdr:colOff>101600</xdr:colOff>
      <xdr:row>56</xdr:row>
      <xdr:rowOff>1270</xdr:rowOff>
    </xdr:to>
    <xdr:sp macro="" textlink="">
      <xdr:nvSpPr>
        <xdr:cNvPr id="179" name="楕円 178"/>
        <xdr:cNvSpPr/>
      </xdr:nvSpPr>
      <xdr:spPr>
        <a:xfrm>
          <a:off x="2857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114300</xdr:rowOff>
    </xdr:from>
    <xdr:to>
      <xdr:col>19</xdr:col>
      <xdr:colOff>177800</xdr:colOff>
      <xdr:row>55</xdr:row>
      <xdr:rowOff>121920</xdr:rowOff>
    </xdr:to>
    <xdr:cxnSp macro="">
      <xdr:nvCxnSpPr>
        <xdr:cNvPr id="180" name="直線コネクタ 179"/>
        <xdr:cNvCxnSpPr/>
      </xdr:nvCxnSpPr>
      <xdr:spPr>
        <a:xfrm flipV="1">
          <a:off x="2908300" y="9544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81" name="楕円 180"/>
        <xdr:cNvSpPr/>
      </xdr:nvSpPr>
      <xdr:spPr>
        <a:xfrm>
          <a:off x="1968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121920</xdr:rowOff>
    </xdr:from>
    <xdr:to>
      <xdr:col>15</xdr:col>
      <xdr:colOff>50800</xdr:colOff>
      <xdr:row>60</xdr:row>
      <xdr:rowOff>85725</xdr:rowOff>
    </xdr:to>
    <xdr:cxnSp macro="">
      <xdr:nvCxnSpPr>
        <xdr:cNvPr id="182" name="直線コネクタ 181"/>
        <xdr:cNvCxnSpPr/>
      </xdr:nvCxnSpPr>
      <xdr:spPr>
        <a:xfrm flipV="1">
          <a:off x="2019300" y="9551670"/>
          <a:ext cx="889000" cy="8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70502</xdr:rowOff>
    </xdr:from>
    <xdr:ext cx="405111" cy="259045"/>
    <xdr:sp macro="" textlink="">
      <xdr:nvSpPr>
        <xdr:cNvPr id="183" name="n_1aveValue【橋りょう・トンネル】&#10;有形固定資産減価償却率"/>
        <xdr:cNvSpPr txBox="1"/>
      </xdr:nvSpPr>
      <xdr:spPr>
        <a:xfrm>
          <a:off x="3582044" y="1001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78122</xdr:rowOff>
    </xdr:from>
    <xdr:ext cx="405111" cy="259045"/>
    <xdr:sp macro="" textlink="">
      <xdr:nvSpPr>
        <xdr:cNvPr id="184" name="n_2aveValue【橋りょう・トンネル】&#10;有形固定資産減価償却率"/>
        <xdr:cNvSpPr txBox="1"/>
      </xdr:nvSpPr>
      <xdr:spPr>
        <a:xfrm>
          <a:off x="27057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143527</xdr:rowOff>
    </xdr:from>
    <xdr:ext cx="405111" cy="259045"/>
    <xdr:sp macro="" textlink="">
      <xdr:nvSpPr>
        <xdr:cNvPr id="185" name="n_3aveValue【橋りょう・トンネル】&#10;有形固定資産減価償却率"/>
        <xdr:cNvSpPr txBox="1"/>
      </xdr:nvSpPr>
      <xdr:spPr>
        <a:xfrm>
          <a:off x="1816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10177</xdr:rowOff>
    </xdr:from>
    <xdr:ext cx="405111" cy="259045"/>
    <xdr:sp macro="" textlink="">
      <xdr:nvSpPr>
        <xdr:cNvPr id="186" name="n_1mainValue【橋りょう・トンネル】&#10;有形固定資産減価償却率"/>
        <xdr:cNvSpPr txBox="1"/>
      </xdr:nvSpPr>
      <xdr:spPr>
        <a:xfrm>
          <a:off x="35820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17797</xdr:rowOff>
    </xdr:from>
    <xdr:ext cx="405111" cy="259045"/>
    <xdr:sp macro="" textlink="">
      <xdr:nvSpPr>
        <xdr:cNvPr id="187" name="n_2mainValue【橋りょう・トンネル】&#10;有形固定資産減価償却率"/>
        <xdr:cNvSpPr txBox="1"/>
      </xdr:nvSpPr>
      <xdr:spPr>
        <a:xfrm>
          <a:off x="27057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188" name="n_3mainValue【橋りょう・トンネル】&#10;有形固定資産減価償却率"/>
        <xdr:cNvSpPr txBox="1"/>
      </xdr:nvSpPr>
      <xdr:spPr>
        <a:xfrm>
          <a:off x="1816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2" name="テキスト ボックス 20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4" name="テキスト ボックス 20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6" name="テキスト ボックス 20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8" name="テキスト ボックス 20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14" name="直線コネクタ 213"/>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15" name="【橋りょう・トンネル】&#10;一人当たり有形固定資産（償却資産）額最小値テキスト"/>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16" name="直線コネクタ 215"/>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17" name="【橋りょう・トンネル】&#10;一人当たり有形固定資産（償却資産）額最大値テキスト"/>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18" name="直線コネクタ 217"/>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149946</xdr:rowOff>
    </xdr:from>
    <xdr:ext cx="599010" cy="259045"/>
    <xdr:sp macro="" textlink="">
      <xdr:nvSpPr>
        <xdr:cNvPr id="219" name="【橋りょう・トンネル】&#10;一人当たり有形固定資産（償却資産）額平均値テキスト"/>
        <xdr:cNvSpPr txBox="1"/>
      </xdr:nvSpPr>
      <xdr:spPr>
        <a:xfrm>
          <a:off x="10515600" y="1043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20" name="フローチャート: 判断 219"/>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21" name="フローチャート: 判断 220"/>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22" name="フローチャート: 判断 221"/>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153658</xdr:rowOff>
    </xdr:from>
    <xdr:to>
      <xdr:col>41</xdr:col>
      <xdr:colOff>101600</xdr:colOff>
      <xdr:row>62</xdr:row>
      <xdr:rowOff>83808</xdr:rowOff>
    </xdr:to>
    <xdr:sp macro="" textlink="">
      <xdr:nvSpPr>
        <xdr:cNvPr id="223" name="フローチャート: 判断 222"/>
        <xdr:cNvSpPr/>
      </xdr:nvSpPr>
      <xdr:spPr>
        <a:xfrm>
          <a:off x="7810500" y="10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28153</xdr:rowOff>
    </xdr:from>
    <xdr:to>
      <xdr:col>55</xdr:col>
      <xdr:colOff>50800</xdr:colOff>
      <xdr:row>62</xdr:row>
      <xdr:rowOff>129753</xdr:rowOff>
    </xdr:to>
    <xdr:sp macro="" textlink="">
      <xdr:nvSpPr>
        <xdr:cNvPr id="229" name="楕円 228"/>
        <xdr:cNvSpPr/>
      </xdr:nvSpPr>
      <xdr:spPr>
        <a:xfrm>
          <a:off x="10426700" y="106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6580</xdr:rowOff>
    </xdr:from>
    <xdr:ext cx="599010" cy="259045"/>
    <xdr:sp macro="" textlink="">
      <xdr:nvSpPr>
        <xdr:cNvPr id="230" name="【橋りょう・トンネル】&#10;一人当たり有形固定資産（償却資産）額該当値テキスト"/>
        <xdr:cNvSpPr txBox="1"/>
      </xdr:nvSpPr>
      <xdr:spPr>
        <a:xfrm>
          <a:off x="10515600" y="1063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28766</xdr:rowOff>
    </xdr:from>
    <xdr:to>
      <xdr:col>50</xdr:col>
      <xdr:colOff>165100</xdr:colOff>
      <xdr:row>62</xdr:row>
      <xdr:rowOff>130366</xdr:rowOff>
    </xdr:to>
    <xdr:sp macro="" textlink="">
      <xdr:nvSpPr>
        <xdr:cNvPr id="231" name="楕円 230"/>
        <xdr:cNvSpPr/>
      </xdr:nvSpPr>
      <xdr:spPr>
        <a:xfrm>
          <a:off x="9588500" y="1065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78953</xdr:rowOff>
    </xdr:from>
    <xdr:to>
      <xdr:col>55</xdr:col>
      <xdr:colOff>0</xdr:colOff>
      <xdr:row>62</xdr:row>
      <xdr:rowOff>79566</xdr:rowOff>
    </xdr:to>
    <xdr:cxnSp macro="">
      <xdr:nvCxnSpPr>
        <xdr:cNvPr id="232" name="直線コネクタ 231"/>
        <xdr:cNvCxnSpPr/>
      </xdr:nvCxnSpPr>
      <xdr:spPr>
        <a:xfrm flipV="1">
          <a:off x="9639300" y="10708853"/>
          <a:ext cx="8382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31419</xdr:rowOff>
    </xdr:from>
    <xdr:to>
      <xdr:col>46</xdr:col>
      <xdr:colOff>38100</xdr:colOff>
      <xdr:row>62</xdr:row>
      <xdr:rowOff>133019</xdr:rowOff>
    </xdr:to>
    <xdr:sp macro="" textlink="">
      <xdr:nvSpPr>
        <xdr:cNvPr id="233" name="楕円 232"/>
        <xdr:cNvSpPr/>
      </xdr:nvSpPr>
      <xdr:spPr>
        <a:xfrm>
          <a:off x="8699500" y="106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79566</xdr:rowOff>
    </xdr:from>
    <xdr:to>
      <xdr:col>50</xdr:col>
      <xdr:colOff>114300</xdr:colOff>
      <xdr:row>62</xdr:row>
      <xdr:rowOff>82219</xdr:rowOff>
    </xdr:to>
    <xdr:cxnSp macro="">
      <xdr:nvCxnSpPr>
        <xdr:cNvPr id="234" name="直線コネクタ 233"/>
        <xdr:cNvCxnSpPr/>
      </xdr:nvCxnSpPr>
      <xdr:spPr>
        <a:xfrm flipV="1">
          <a:off x="8750300" y="10709466"/>
          <a:ext cx="8890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119017</xdr:rowOff>
    </xdr:from>
    <xdr:to>
      <xdr:col>41</xdr:col>
      <xdr:colOff>101600</xdr:colOff>
      <xdr:row>64</xdr:row>
      <xdr:rowOff>49167</xdr:rowOff>
    </xdr:to>
    <xdr:sp macro="" textlink="">
      <xdr:nvSpPr>
        <xdr:cNvPr id="235" name="楕円 234"/>
        <xdr:cNvSpPr/>
      </xdr:nvSpPr>
      <xdr:spPr>
        <a:xfrm>
          <a:off x="78105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82219</xdr:rowOff>
    </xdr:from>
    <xdr:to>
      <xdr:col>45</xdr:col>
      <xdr:colOff>177800</xdr:colOff>
      <xdr:row>63</xdr:row>
      <xdr:rowOff>169817</xdr:rowOff>
    </xdr:to>
    <xdr:cxnSp macro="">
      <xdr:nvCxnSpPr>
        <xdr:cNvPr id="236" name="直線コネクタ 235"/>
        <xdr:cNvCxnSpPr/>
      </xdr:nvCxnSpPr>
      <xdr:spPr>
        <a:xfrm flipV="1">
          <a:off x="7861300" y="10712119"/>
          <a:ext cx="889000" cy="25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71649</xdr:rowOff>
    </xdr:from>
    <xdr:ext cx="599010" cy="259045"/>
    <xdr:sp macro="" textlink="">
      <xdr:nvSpPr>
        <xdr:cNvPr id="237" name="n_1aveValue【橋りょう・トンネル】&#10;一人当たり有形固定資産（償却資産）額"/>
        <xdr:cNvSpPr txBox="1"/>
      </xdr:nvSpPr>
      <xdr:spPr>
        <a:xfrm>
          <a:off x="93270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124763</xdr:rowOff>
    </xdr:from>
    <xdr:ext cx="599010" cy="259045"/>
    <xdr:sp macro="" textlink="">
      <xdr:nvSpPr>
        <xdr:cNvPr id="238" name="n_2aveValue【橋りょう・トンネル】&#10;一人当たり有形固定資産（償却資産）額"/>
        <xdr:cNvSpPr txBox="1"/>
      </xdr:nvSpPr>
      <xdr:spPr>
        <a:xfrm>
          <a:off x="8450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100335</xdr:rowOff>
    </xdr:from>
    <xdr:ext cx="599010" cy="259045"/>
    <xdr:sp macro="" textlink="">
      <xdr:nvSpPr>
        <xdr:cNvPr id="239" name="n_3aveValue【橋りょう・トンネル】&#10;一人当たり有形固定資産（償却資産）額"/>
        <xdr:cNvSpPr txBox="1"/>
      </xdr:nvSpPr>
      <xdr:spPr>
        <a:xfrm>
          <a:off x="7561795" y="1038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121493</xdr:rowOff>
    </xdr:from>
    <xdr:ext cx="599010" cy="259045"/>
    <xdr:sp macro="" textlink="">
      <xdr:nvSpPr>
        <xdr:cNvPr id="240" name="n_1mainValue【橋りょう・トンネル】&#10;一人当たり有形固定資産（償却資産）額"/>
        <xdr:cNvSpPr txBox="1"/>
      </xdr:nvSpPr>
      <xdr:spPr>
        <a:xfrm>
          <a:off x="9327095" y="1075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124146</xdr:rowOff>
    </xdr:from>
    <xdr:ext cx="599010" cy="259045"/>
    <xdr:sp macro="" textlink="">
      <xdr:nvSpPr>
        <xdr:cNvPr id="241" name="n_2mainValue【橋りょう・トンネル】&#10;一人当たり有形固定資産（償却資産）額"/>
        <xdr:cNvSpPr txBox="1"/>
      </xdr:nvSpPr>
      <xdr:spPr>
        <a:xfrm>
          <a:off x="8450795" y="107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40294</xdr:rowOff>
    </xdr:from>
    <xdr:ext cx="534377" cy="259045"/>
    <xdr:sp macro="" textlink="">
      <xdr:nvSpPr>
        <xdr:cNvPr id="242" name="n_3mainValue【橋りょう・トンネル】&#10;一人当たり有形固定資産（償却資産）額"/>
        <xdr:cNvSpPr txBox="1"/>
      </xdr:nvSpPr>
      <xdr:spPr>
        <a:xfrm>
          <a:off x="7594111" y="1101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67" name="直線コネクタ 266"/>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68"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69" name="直線コネクタ 268"/>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1" name="直線コネクタ 27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6366</xdr:rowOff>
    </xdr:from>
    <xdr:ext cx="405111" cy="259045"/>
    <xdr:sp macro="" textlink="">
      <xdr:nvSpPr>
        <xdr:cNvPr id="272" name="【公営住宅】&#10;有形固定資産減価償却率平均値テキスト"/>
        <xdr:cNvSpPr txBox="1"/>
      </xdr:nvSpPr>
      <xdr:spPr>
        <a:xfrm>
          <a:off x="4673600" y="1372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73" name="フローチャート: 判断 272"/>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74" name="フローチャート: 判断 273"/>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75" name="フローチャート: 判断 274"/>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6" name="フローチャート: 判断 275"/>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282" name="楕円 281"/>
        <xdr:cNvSpPr/>
      </xdr:nvSpPr>
      <xdr:spPr>
        <a:xfrm>
          <a:off x="4584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116222</xdr:rowOff>
    </xdr:from>
    <xdr:ext cx="405111" cy="259045"/>
    <xdr:sp macro="" textlink="">
      <xdr:nvSpPr>
        <xdr:cNvPr id="283" name="【公営住宅】&#10;有形固定資産減価償却率該当値テキスト"/>
        <xdr:cNvSpPr txBox="1"/>
      </xdr:nvSpPr>
      <xdr:spPr>
        <a:xfrm>
          <a:off x="4673600"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84" name="楕円 283"/>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82</xdr:row>
      <xdr:rowOff>17145</xdr:rowOff>
    </xdr:to>
    <xdr:cxnSp macro="">
      <xdr:nvCxnSpPr>
        <xdr:cNvPr id="285" name="直線コネクタ 284"/>
        <xdr:cNvCxnSpPr/>
      </xdr:nvCxnSpPr>
      <xdr:spPr>
        <a:xfrm>
          <a:off x="3797300" y="13982700"/>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74930</xdr:rowOff>
    </xdr:from>
    <xdr:to>
      <xdr:col>15</xdr:col>
      <xdr:colOff>101600</xdr:colOff>
      <xdr:row>82</xdr:row>
      <xdr:rowOff>5080</xdr:rowOff>
    </xdr:to>
    <xdr:sp macro="" textlink="">
      <xdr:nvSpPr>
        <xdr:cNvPr id="286" name="楕円 285"/>
        <xdr:cNvSpPr/>
      </xdr:nvSpPr>
      <xdr:spPr>
        <a:xfrm>
          <a:off x="2857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125730</xdr:rowOff>
    </xdr:to>
    <xdr:cxnSp macro="">
      <xdr:nvCxnSpPr>
        <xdr:cNvPr id="287" name="直線コネクタ 286"/>
        <xdr:cNvCxnSpPr/>
      </xdr:nvCxnSpPr>
      <xdr:spPr>
        <a:xfrm flipV="1">
          <a:off x="2908300" y="13982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88" name="楕円 287"/>
        <xdr:cNvSpPr/>
      </xdr:nvSpPr>
      <xdr:spPr>
        <a:xfrm>
          <a:off x="1968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125730</xdr:rowOff>
    </xdr:from>
    <xdr:to>
      <xdr:col>15</xdr:col>
      <xdr:colOff>50800</xdr:colOff>
      <xdr:row>81</xdr:row>
      <xdr:rowOff>161925</xdr:rowOff>
    </xdr:to>
    <xdr:cxnSp macro="">
      <xdr:nvCxnSpPr>
        <xdr:cNvPr id="289" name="直線コネクタ 288"/>
        <xdr:cNvCxnSpPr/>
      </xdr:nvCxnSpPr>
      <xdr:spPr>
        <a:xfrm flipV="1">
          <a:off x="2019300" y="14013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90" name="n_1aveValue【公営住宅】&#10;有形固定資産減価償却率"/>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291" name="n_2aveValue【公営住宅】&#10;有形固定資産減価償却率"/>
        <xdr:cNvSpPr txBox="1"/>
      </xdr:nvSpPr>
      <xdr:spPr>
        <a:xfrm>
          <a:off x="2705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2"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137177</xdr:rowOff>
    </xdr:from>
    <xdr:ext cx="405111" cy="259045"/>
    <xdr:sp macro="" textlink="">
      <xdr:nvSpPr>
        <xdr:cNvPr id="293" name="n_1main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94" name="n_2mainValue【公営住宅】&#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57802</xdr:rowOff>
    </xdr:from>
    <xdr:ext cx="405111" cy="259045"/>
    <xdr:sp macro="" textlink="">
      <xdr:nvSpPr>
        <xdr:cNvPr id="295" name="n_3mainValue【公営住宅】&#10;有形固定資産減価償却率"/>
        <xdr:cNvSpPr txBox="1"/>
      </xdr:nvSpPr>
      <xdr:spPr>
        <a:xfrm>
          <a:off x="1816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9" name="テキスト ボックス 30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1" name="テキスト ボックス 31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3" name="テキスト ボックス 31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17" name="直線コネクタ 316"/>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18" name="【公営住宅】&#10;一人当たり面積最小値テキスト"/>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19" name="直線コネクタ 318"/>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20" name="【公営住宅】&#10;一人当たり面積最大値テキスト"/>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21" name="直線コネクタ 320"/>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115904</xdr:rowOff>
    </xdr:from>
    <xdr:ext cx="469744" cy="259045"/>
    <xdr:sp macro="" textlink="">
      <xdr:nvSpPr>
        <xdr:cNvPr id="322" name="【公営住宅】&#10;一人当たり面積平均値テキスト"/>
        <xdr:cNvSpPr txBox="1"/>
      </xdr:nvSpPr>
      <xdr:spPr>
        <a:xfrm>
          <a:off x="10515600" y="14517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23" name="フローチャート: 判断 322"/>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24" name="フローチャート: 判断 323"/>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25" name="フローチャート: 判断 324"/>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133192</xdr:rowOff>
    </xdr:from>
    <xdr:to>
      <xdr:col>41</xdr:col>
      <xdr:colOff>101600</xdr:colOff>
      <xdr:row>86</xdr:row>
      <xdr:rowOff>63342</xdr:rowOff>
    </xdr:to>
    <xdr:sp macro="" textlink="">
      <xdr:nvSpPr>
        <xdr:cNvPr id="326" name="フローチャート: 判断 325"/>
        <xdr:cNvSpPr/>
      </xdr:nvSpPr>
      <xdr:spPr>
        <a:xfrm>
          <a:off x="7810500" y="1470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129718</xdr:rowOff>
    </xdr:from>
    <xdr:to>
      <xdr:col>55</xdr:col>
      <xdr:colOff>50800</xdr:colOff>
      <xdr:row>86</xdr:row>
      <xdr:rowOff>59868</xdr:rowOff>
    </xdr:to>
    <xdr:sp macro="" textlink="">
      <xdr:nvSpPr>
        <xdr:cNvPr id="332" name="楕円 331"/>
        <xdr:cNvSpPr/>
      </xdr:nvSpPr>
      <xdr:spPr>
        <a:xfrm>
          <a:off x="10426700" y="1470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71455</xdr:rowOff>
    </xdr:from>
    <xdr:ext cx="469744" cy="259045"/>
    <xdr:sp macro="" textlink="">
      <xdr:nvSpPr>
        <xdr:cNvPr id="333" name="【公営住宅】&#10;一人当たり面積該当値テキスト"/>
        <xdr:cNvSpPr txBox="1"/>
      </xdr:nvSpPr>
      <xdr:spPr>
        <a:xfrm>
          <a:off x="10515600" y="1464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131181</xdr:rowOff>
    </xdr:from>
    <xdr:to>
      <xdr:col>50</xdr:col>
      <xdr:colOff>165100</xdr:colOff>
      <xdr:row>86</xdr:row>
      <xdr:rowOff>61331</xdr:rowOff>
    </xdr:to>
    <xdr:sp macro="" textlink="">
      <xdr:nvSpPr>
        <xdr:cNvPr id="334" name="楕円 333"/>
        <xdr:cNvSpPr/>
      </xdr:nvSpPr>
      <xdr:spPr>
        <a:xfrm>
          <a:off x="9588500" y="147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9068</xdr:rowOff>
    </xdr:from>
    <xdr:to>
      <xdr:col>55</xdr:col>
      <xdr:colOff>0</xdr:colOff>
      <xdr:row>86</xdr:row>
      <xdr:rowOff>10531</xdr:rowOff>
    </xdr:to>
    <xdr:cxnSp macro="">
      <xdr:nvCxnSpPr>
        <xdr:cNvPr id="335" name="直線コネクタ 334"/>
        <xdr:cNvCxnSpPr/>
      </xdr:nvCxnSpPr>
      <xdr:spPr>
        <a:xfrm flipV="1">
          <a:off x="9639300" y="14753768"/>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131318</xdr:rowOff>
    </xdr:from>
    <xdr:to>
      <xdr:col>46</xdr:col>
      <xdr:colOff>38100</xdr:colOff>
      <xdr:row>86</xdr:row>
      <xdr:rowOff>61468</xdr:rowOff>
    </xdr:to>
    <xdr:sp macro="" textlink="">
      <xdr:nvSpPr>
        <xdr:cNvPr id="336" name="楕円 335"/>
        <xdr:cNvSpPr/>
      </xdr:nvSpPr>
      <xdr:spPr>
        <a:xfrm>
          <a:off x="8699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10531</xdr:rowOff>
    </xdr:from>
    <xdr:to>
      <xdr:col>50</xdr:col>
      <xdr:colOff>114300</xdr:colOff>
      <xdr:row>86</xdr:row>
      <xdr:rowOff>10668</xdr:rowOff>
    </xdr:to>
    <xdr:cxnSp macro="">
      <xdr:nvCxnSpPr>
        <xdr:cNvPr id="337" name="直線コネクタ 336"/>
        <xdr:cNvCxnSpPr/>
      </xdr:nvCxnSpPr>
      <xdr:spPr>
        <a:xfrm flipV="1">
          <a:off x="8750300" y="1475523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131456</xdr:rowOff>
    </xdr:from>
    <xdr:to>
      <xdr:col>41</xdr:col>
      <xdr:colOff>101600</xdr:colOff>
      <xdr:row>86</xdr:row>
      <xdr:rowOff>61606</xdr:rowOff>
    </xdr:to>
    <xdr:sp macro="" textlink="">
      <xdr:nvSpPr>
        <xdr:cNvPr id="338" name="楕円 337"/>
        <xdr:cNvSpPr/>
      </xdr:nvSpPr>
      <xdr:spPr>
        <a:xfrm>
          <a:off x="7810500" y="1470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10668</xdr:rowOff>
    </xdr:from>
    <xdr:to>
      <xdr:col>45</xdr:col>
      <xdr:colOff>177800</xdr:colOff>
      <xdr:row>86</xdr:row>
      <xdr:rowOff>10806</xdr:rowOff>
    </xdr:to>
    <xdr:cxnSp macro="">
      <xdr:nvCxnSpPr>
        <xdr:cNvPr id="339" name="直線コネクタ 338"/>
        <xdr:cNvCxnSpPr/>
      </xdr:nvCxnSpPr>
      <xdr:spPr>
        <a:xfrm flipV="1">
          <a:off x="7861300" y="14755368"/>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40574</xdr:rowOff>
    </xdr:from>
    <xdr:ext cx="469744" cy="259045"/>
    <xdr:sp macro="" textlink="">
      <xdr:nvSpPr>
        <xdr:cNvPr id="340" name="n_1aveValue【公営住宅】&#10;一人当たり面積"/>
        <xdr:cNvSpPr txBox="1"/>
      </xdr:nvSpPr>
      <xdr:spPr>
        <a:xfrm>
          <a:off x="93917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341" name="n_2aveValue【公営住宅】&#10;一人当たり面積"/>
        <xdr:cNvSpPr txBox="1"/>
      </xdr:nvSpPr>
      <xdr:spPr>
        <a:xfrm>
          <a:off x="8515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54469</xdr:rowOff>
    </xdr:from>
    <xdr:ext cx="469744" cy="259045"/>
    <xdr:sp macro="" textlink="">
      <xdr:nvSpPr>
        <xdr:cNvPr id="342" name="n_3aveValue【公営住宅】&#10;一人当たり面積"/>
        <xdr:cNvSpPr txBox="1"/>
      </xdr:nvSpPr>
      <xdr:spPr>
        <a:xfrm>
          <a:off x="7626427" y="147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52458</xdr:rowOff>
    </xdr:from>
    <xdr:ext cx="469744" cy="259045"/>
    <xdr:sp macro="" textlink="">
      <xdr:nvSpPr>
        <xdr:cNvPr id="343" name="n_1mainValue【公営住宅】&#10;一人当たり面積"/>
        <xdr:cNvSpPr txBox="1"/>
      </xdr:nvSpPr>
      <xdr:spPr>
        <a:xfrm>
          <a:off x="9391727" y="1479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52595</xdr:rowOff>
    </xdr:from>
    <xdr:ext cx="469744" cy="259045"/>
    <xdr:sp macro="" textlink="">
      <xdr:nvSpPr>
        <xdr:cNvPr id="344" name="n_2mainValue【公営住宅】&#10;一人当たり面積"/>
        <xdr:cNvSpPr txBox="1"/>
      </xdr:nvSpPr>
      <xdr:spPr>
        <a:xfrm>
          <a:off x="8515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78133</xdr:rowOff>
    </xdr:from>
    <xdr:ext cx="469744" cy="259045"/>
    <xdr:sp macro="" textlink="">
      <xdr:nvSpPr>
        <xdr:cNvPr id="345" name="n_3mainValue【公営住宅】&#10;一人当たり面積"/>
        <xdr:cNvSpPr txBox="1"/>
      </xdr:nvSpPr>
      <xdr:spPr>
        <a:xfrm>
          <a:off x="7626427" y="1447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87630</xdr:rowOff>
    </xdr:to>
    <xdr:cxnSp macro="">
      <xdr:nvCxnSpPr>
        <xdr:cNvPr id="370" name="直線コネクタ 369"/>
        <xdr:cNvCxnSpPr/>
      </xdr:nvCxnSpPr>
      <xdr:spPr>
        <a:xfrm flipV="1">
          <a:off x="4634865" y="1715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71" name="【港湾・漁港】&#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72" name="直線コネクタ 371"/>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3" name="【港湾・漁港】&#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4" name="直線コネクタ 373"/>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135272</xdr:rowOff>
    </xdr:from>
    <xdr:ext cx="405111" cy="259045"/>
    <xdr:sp macro="" textlink="">
      <xdr:nvSpPr>
        <xdr:cNvPr id="375" name="【港湾・漁港】&#10;有形固定資産減価償却率平均値テキスト"/>
        <xdr:cNvSpPr txBox="1"/>
      </xdr:nvSpPr>
      <xdr:spPr>
        <a:xfrm>
          <a:off x="4673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156845</xdr:rowOff>
    </xdr:from>
    <xdr:to>
      <xdr:col>24</xdr:col>
      <xdr:colOff>114300</xdr:colOff>
      <xdr:row>104</xdr:row>
      <xdr:rowOff>86995</xdr:rowOff>
    </xdr:to>
    <xdr:sp macro="" textlink="">
      <xdr:nvSpPr>
        <xdr:cNvPr id="376" name="フローチャート: 判断 375"/>
        <xdr:cNvSpPr/>
      </xdr:nvSpPr>
      <xdr:spPr>
        <a:xfrm>
          <a:off x="4584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377" name="フローチャート: 判断 376"/>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33020</xdr:rowOff>
    </xdr:from>
    <xdr:to>
      <xdr:col>15</xdr:col>
      <xdr:colOff>101600</xdr:colOff>
      <xdr:row>104</xdr:row>
      <xdr:rowOff>134620</xdr:rowOff>
    </xdr:to>
    <xdr:sp macro="" textlink="">
      <xdr:nvSpPr>
        <xdr:cNvPr id="378" name="フローチャート: 判断 377"/>
        <xdr:cNvSpPr/>
      </xdr:nvSpPr>
      <xdr:spPr>
        <a:xfrm>
          <a:off x="2857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636</xdr:rowOff>
    </xdr:from>
    <xdr:to>
      <xdr:col>10</xdr:col>
      <xdr:colOff>165100</xdr:colOff>
      <xdr:row>105</xdr:row>
      <xdr:rowOff>102236</xdr:rowOff>
    </xdr:to>
    <xdr:sp macro="" textlink="">
      <xdr:nvSpPr>
        <xdr:cNvPr id="379" name="フローチャート: 判断 378"/>
        <xdr:cNvSpPr/>
      </xdr:nvSpPr>
      <xdr:spPr>
        <a:xfrm>
          <a:off x="19685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132080</xdr:rowOff>
    </xdr:from>
    <xdr:to>
      <xdr:col>24</xdr:col>
      <xdr:colOff>114300</xdr:colOff>
      <xdr:row>100</xdr:row>
      <xdr:rowOff>62230</xdr:rowOff>
    </xdr:to>
    <xdr:sp macro="" textlink="">
      <xdr:nvSpPr>
        <xdr:cNvPr id="385" name="楕円 384"/>
        <xdr:cNvSpPr/>
      </xdr:nvSpPr>
      <xdr:spPr>
        <a:xfrm>
          <a:off x="4584700" y="171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85107</xdr:rowOff>
    </xdr:from>
    <xdr:ext cx="405111" cy="259045"/>
    <xdr:sp macro="" textlink="">
      <xdr:nvSpPr>
        <xdr:cNvPr id="386" name="【港湾・漁港】&#10;有形固定資産減価償却率該当値テキスト"/>
        <xdr:cNvSpPr txBox="1"/>
      </xdr:nvSpPr>
      <xdr:spPr>
        <a:xfrm>
          <a:off x="4673600" y="1705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387" name="楕円 386"/>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11430</xdr:rowOff>
    </xdr:to>
    <xdr:cxnSp macro="">
      <xdr:nvCxnSpPr>
        <xdr:cNvPr id="388" name="直線コネクタ 387"/>
        <xdr:cNvCxnSpPr/>
      </xdr:nvCxnSpPr>
      <xdr:spPr>
        <a:xfrm>
          <a:off x="3797300" y="171450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120650</xdr:rowOff>
    </xdr:from>
    <xdr:to>
      <xdr:col>15</xdr:col>
      <xdr:colOff>101600</xdr:colOff>
      <xdr:row>100</xdr:row>
      <xdr:rowOff>50800</xdr:rowOff>
    </xdr:to>
    <xdr:sp macro="" textlink="">
      <xdr:nvSpPr>
        <xdr:cNvPr id="389" name="楕円 388"/>
        <xdr:cNvSpPr/>
      </xdr:nvSpPr>
      <xdr:spPr>
        <a:xfrm>
          <a:off x="2857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0</xdr:rowOff>
    </xdr:to>
    <xdr:cxnSp macro="">
      <xdr:nvCxnSpPr>
        <xdr:cNvPr id="390" name="直線コネクタ 389"/>
        <xdr:cNvCxnSpPr/>
      </xdr:nvCxnSpPr>
      <xdr:spPr>
        <a:xfrm>
          <a:off x="2908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120650</xdr:rowOff>
    </xdr:from>
    <xdr:to>
      <xdr:col>10</xdr:col>
      <xdr:colOff>165100</xdr:colOff>
      <xdr:row>100</xdr:row>
      <xdr:rowOff>50800</xdr:rowOff>
    </xdr:to>
    <xdr:sp macro="" textlink="">
      <xdr:nvSpPr>
        <xdr:cNvPr id="391" name="楕円 390"/>
        <xdr:cNvSpPr/>
      </xdr:nvSpPr>
      <xdr:spPr>
        <a:xfrm>
          <a:off x="1968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0</xdr:rowOff>
    </xdr:from>
    <xdr:to>
      <xdr:col>15</xdr:col>
      <xdr:colOff>50800</xdr:colOff>
      <xdr:row>100</xdr:row>
      <xdr:rowOff>0</xdr:rowOff>
    </xdr:to>
    <xdr:cxnSp macro="">
      <xdr:nvCxnSpPr>
        <xdr:cNvPr id="392" name="直線コネクタ 391"/>
        <xdr:cNvCxnSpPr/>
      </xdr:nvCxnSpPr>
      <xdr:spPr>
        <a:xfrm>
          <a:off x="2019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99077</xdr:rowOff>
    </xdr:from>
    <xdr:ext cx="405111" cy="259045"/>
    <xdr:sp macro="" textlink="">
      <xdr:nvSpPr>
        <xdr:cNvPr id="393" name="n_1aveValue【港湾・漁港】&#10;有形固定資産減価償却率"/>
        <xdr:cNvSpPr txBox="1"/>
      </xdr:nvSpPr>
      <xdr:spPr>
        <a:xfrm>
          <a:off x="35820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125747</xdr:rowOff>
    </xdr:from>
    <xdr:ext cx="405111" cy="259045"/>
    <xdr:sp macro="" textlink="">
      <xdr:nvSpPr>
        <xdr:cNvPr id="394" name="n_2aveValue【港湾・漁港】&#10;有形固定資産減価償却率"/>
        <xdr:cNvSpPr txBox="1"/>
      </xdr:nvSpPr>
      <xdr:spPr>
        <a:xfrm>
          <a:off x="27057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93363</xdr:rowOff>
    </xdr:from>
    <xdr:ext cx="405111" cy="259045"/>
    <xdr:sp macro="" textlink="">
      <xdr:nvSpPr>
        <xdr:cNvPr id="395" name="n_3aveValue【港湾・漁港】&#10;有形固定資産減価償却率"/>
        <xdr:cNvSpPr txBox="1"/>
      </xdr:nvSpPr>
      <xdr:spPr>
        <a:xfrm>
          <a:off x="18167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67327</xdr:rowOff>
    </xdr:from>
    <xdr:ext cx="469744" cy="259045"/>
    <xdr:sp macro="" textlink="">
      <xdr:nvSpPr>
        <xdr:cNvPr id="396" name="n_1mainValue【港湾・漁港】&#10;有形固定資産減価償却率"/>
        <xdr:cNvSpPr txBox="1"/>
      </xdr:nvSpPr>
      <xdr:spPr>
        <a:xfrm>
          <a:off x="3549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67327</xdr:rowOff>
    </xdr:from>
    <xdr:ext cx="469744" cy="259045"/>
    <xdr:sp macro="" textlink="">
      <xdr:nvSpPr>
        <xdr:cNvPr id="397" name="n_2mainValue【港湾・漁港】&#10;有形固定資産減価償却率"/>
        <xdr:cNvSpPr txBox="1"/>
      </xdr:nvSpPr>
      <xdr:spPr>
        <a:xfrm>
          <a:off x="2673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67327</xdr:rowOff>
    </xdr:from>
    <xdr:ext cx="469744" cy="259045"/>
    <xdr:sp macro="" textlink="">
      <xdr:nvSpPr>
        <xdr:cNvPr id="398" name="n_3mainValue【港湾・漁港】&#10;有形固定資産減価償却率"/>
        <xdr:cNvSpPr txBox="1"/>
      </xdr:nvSpPr>
      <xdr:spPr>
        <a:xfrm>
          <a:off x="1784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2" name="テキスト ボックス 4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4" name="テキスト ボックス 4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6" name="テキスト ボックス 4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18" name="テキスト ボックス 41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18540</xdr:rowOff>
    </xdr:from>
    <xdr:to>
      <xdr:col>54</xdr:col>
      <xdr:colOff>189865</xdr:colOff>
      <xdr:row>108</xdr:row>
      <xdr:rowOff>151456</xdr:rowOff>
    </xdr:to>
    <xdr:cxnSp macro="">
      <xdr:nvCxnSpPr>
        <xdr:cNvPr id="422" name="直線コネクタ 421"/>
        <xdr:cNvCxnSpPr/>
      </xdr:nvCxnSpPr>
      <xdr:spPr>
        <a:xfrm flipV="1">
          <a:off x="10476865" y="17163540"/>
          <a:ext cx="0" cy="1504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155283</xdr:rowOff>
    </xdr:from>
    <xdr:ext cx="378565" cy="259045"/>
    <xdr:sp macro="" textlink="">
      <xdr:nvSpPr>
        <xdr:cNvPr id="423" name="【港湾・漁港】&#10;一人当たり有形固定資産（償却資産）額最小値テキスト"/>
        <xdr:cNvSpPr txBox="1"/>
      </xdr:nvSpPr>
      <xdr:spPr>
        <a:xfrm>
          <a:off x="10515600" y="1867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151456</xdr:rowOff>
    </xdr:from>
    <xdr:to>
      <xdr:col>55</xdr:col>
      <xdr:colOff>88900</xdr:colOff>
      <xdr:row>108</xdr:row>
      <xdr:rowOff>151456</xdr:rowOff>
    </xdr:to>
    <xdr:cxnSp macro="">
      <xdr:nvCxnSpPr>
        <xdr:cNvPr id="424" name="直線コネクタ 423"/>
        <xdr:cNvCxnSpPr/>
      </xdr:nvCxnSpPr>
      <xdr:spPr>
        <a:xfrm>
          <a:off x="10388600" y="1866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136667</xdr:rowOff>
    </xdr:from>
    <xdr:ext cx="599010" cy="259045"/>
    <xdr:sp macro="" textlink="">
      <xdr:nvSpPr>
        <xdr:cNvPr id="425" name="【港湾・漁港】&#10;一人当たり有形固定資産（償却資産）額最大値テキスト"/>
        <xdr:cNvSpPr txBox="1"/>
      </xdr:nvSpPr>
      <xdr:spPr>
        <a:xfrm>
          <a:off x="10515600" y="169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18540</xdr:rowOff>
    </xdr:from>
    <xdr:to>
      <xdr:col>55</xdr:col>
      <xdr:colOff>88900</xdr:colOff>
      <xdr:row>100</xdr:row>
      <xdr:rowOff>18540</xdr:rowOff>
    </xdr:to>
    <xdr:cxnSp macro="">
      <xdr:nvCxnSpPr>
        <xdr:cNvPr id="426" name="直線コネクタ 425"/>
        <xdr:cNvCxnSpPr/>
      </xdr:nvCxnSpPr>
      <xdr:spPr>
        <a:xfrm>
          <a:off x="10388600" y="1716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144440</xdr:rowOff>
    </xdr:from>
    <xdr:ext cx="599010" cy="259045"/>
    <xdr:sp macro="" textlink="">
      <xdr:nvSpPr>
        <xdr:cNvPr id="427" name="【港湾・漁港】&#10;一人当たり有形固定資産（償却資産）額平均値テキスト"/>
        <xdr:cNvSpPr txBox="1"/>
      </xdr:nvSpPr>
      <xdr:spPr>
        <a:xfrm>
          <a:off x="10515600" y="18146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121563</xdr:rowOff>
    </xdr:from>
    <xdr:to>
      <xdr:col>55</xdr:col>
      <xdr:colOff>50800</xdr:colOff>
      <xdr:row>107</xdr:row>
      <xdr:rowOff>51713</xdr:rowOff>
    </xdr:to>
    <xdr:sp macro="" textlink="">
      <xdr:nvSpPr>
        <xdr:cNvPr id="428" name="フローチャート: 判断 427"/>
        <xdr:cNvSpPr/>
      </xdr:nvSpPr>
      <xdr:spPr>
        <a:xfrm>
          <a:off x="10426700" y="1829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28911</xdr:rowOff>
    </xdr:from>
    <xdr:to>
      <xdr:col>50</xdr:col>
      <xdr:colOff>165100</xdr:colOff>
      <xdr:row>107</xdr:row>
      <xdr:rowOff>130511</xdr:rowOff>
    </xdr:to>
    <xdr:sp macro="" textlink="">
      <xdr:nvSpPr>
        <xdr:cNvPr id="429" name="フローチャート: 判断 428"/>
        <xdr:cNvSpPr/>
      </xdr:nvSpPr>
      <xdr:spPr>
        <a:xfrm>
          <a:off x="9588500" y="1837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169284</xdr:rowOff>
    </xdr:from>
    <xdr:to>
      <xdr:col>46</xdr:col>
      <xdr:colOff>38100</xdr:colOff>
      <xdr:row>107</xdr:row>
      <xdr:rowOff>99434</xdr:rowOff>
    </xdr:to>
    <xdr:sp macro="" textlink="">
      <xdr:nvSpPr>
        <xdr:cNvPr id="430" name="フローチャート: 判断 429"/>
        <xdr:cNvSpPr/>
      </xdr:nvSpPr>
      <xdr:spPr>
        <a:xfrm>
          <a:off x="8699500" y="1834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453</xdr:rowOff>
    </xdr:from>
    <xdr:to>
      <xdr:col>41</xdr:col>
      <xdr:colOff>101600</xdr:colOff>
      <xdr:row>106</xdr:row>
      <xdr:rowOff>102053</xdr:rowOff>
    </xdr:to>
    <xdr:sp macro="" textlink="">
      <xdr:nvSpPr>
        <xdr:cNvPr id="431" name="フローチャート: 判断 430"/>
        <xdr:cNvSpPr/>
      </xdr:nvSpPr>
      <xdr:spPr>
        <a:xfrm>
          <a:off x="7810500" y="1817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22887</xdr:rowOff>
    </xdr:from>
    <xdr:to>
      <xdr:col>55</xdr:col>
      <xdr:colOff>50800</xdr:colOff>
      <xdr:row>108</xdr:row>
      <xdr:rowOff>124487</xdr:rowOff>
    </xdr:to>
    <xdr:sp macro="" textlink="">
      <xdr:nvSpPr>
        <xdr:cNvPr id="437" name="楕円 436"/>
        <xdr:cNvSpPr/>
      </xdr:nvSpPr>
      <xdr:spPr>
        <a:xfrm>
          <a:off x="10426700" y="1853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109264</xdr:rowOff>
    </xdr:from>
    <xdr:ext cx="534377" cy="259045"/>
    <xdr:sp macro="" textlink="">
      <xdr:nvSpPr>
        <xdr:cNvPr id="438" name="【港湾・漁港】&#10;一人当たり有形固定資産（償却資産）額該当値テキスト"/>
        <xdr:cNvSpPr txBox="1"/>
      </xdr:nvSpPr>
      <xdr:spPr>
        <a:xfrm>
          <a:off x="10515600" y="184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23640</xdr:rowOff>
    </xdr:from>
    <xdr:to>
      <xdr:col>50</xdr:col>
      <xdr:colOff>165100</xdr:colOff>
      <xdr:row>108</xdr:row>
      <xdr:rowOff>125240</xdr:rowOff>
    </xdr:to>
    <xdr:sp macro="" textlink="">
      <xdr:nvSpPr>
        <xdr:cNvPr id="439" name="楕円 438"/>
        <xdr:cNvSpPr/>
      </xdr:nvSpPr>
      <xdr:spPr>
        <a:xfrm>
          <a:off x="9588500" y="18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73687</xdr:rowOff>
    </xdr:from>
    <xdr:to>
      <xdr:col>55</xdr:col>
      <xdr:colOff>0</xdr:colOff>
      <xdr:row>108</xdr:row>
      <xdr:rowOff>74440</xdr:rowOff>
    </xdr:to>
    <xdr:cxnSp macro="">
      <xdr:nvCxnSpPr>
        <xdr:cNvPr id="440" name="直線コネクタ 439"/>
        <xdr:cNvCxnSpPr/>
      </xdr:nvCxnSpPr>
      <xdr:spPr>
        <a:xfrm flipV="1">
          <a:off x="9639300" y="18590287"/>
          <a:ext cx="8382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24045</xdr:rowOff>
    </xdr:from>
    <xdr:to>
      <xdr:col>46</xdr:col>
      <xdr:colOff>38100</xdr:colOff>
      <xdr:row>108</xdr:row>
      <xdr:rowOff>125645</xdr:rowOff>
    </xdr:to>
    <xdr:sp macro="" textlink="">
      <xdr:nvSpPr>
        <xdr:cNvPr id="441" name="楕円 440"/>
        <xdr:cNvSpPr/>
      </xdr:nvSpPr>
      <xdr:spPr>
        <a:xfrm>
          <a:off x="8699500" y="185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74440</xdr:rowOff>
    </xdr:from>
    <xdr:to>
      <xdr:col>50</xdr:col>
      <xdr:colOff>114300</xdr:colOff>
      <xdr:row>108</xdr:row>
      <xdr:rowOff>74845</xdr:rowOff>
    </xdr:to>
    <xdr:cxnSp macro="">
      <xdr:nvCxnSpPr>
        <xdr:cNvPr id="442" name="直線コネクタ 441"/>
        <xdr:cNvCxnSpPr/>
      </xdr:nvCxnSpPr>
      <xdr:spPr>
        <a:xfrm flipV="1">
          <a:off x="8750300" y="18591040"/>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24859</xdr:rowOff>
    </xdr:from>
    <xdr:to>
      <xdr:col>41</xdr:col>
      <xdr:colOff>101600</xdr:colOff>
      <xdr:row>108</xdr:row>
      <xdr:rowOff>126459</xdr:rowOff>
    </xdr:to>
    <xdr:sp macro="" textlink="">
      <xdr:nvSpPr>
        <xdr:cNvPr id="443" name="楕円 442"/>
        <xdr:cNvSpPr/>
      </xdr:nvSpPr>
      <xdr:spPr>
        <a:xfrm>
          <a:off x="7810500" y="185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74845</xdr:rowOff>
    </xdr:from>
    <xdr:to>
      <xdr:col>45</xdr:col>
      <xdr:colOff>177800</xdr:colOff>
      <xdr:row>108</xdr:row>
      <xdr:rowOff>75659</xdr:rowOff>
    </xdr:to>
    <xdr:cxnSp macro="">
      <xdr:nvCxnSpPr>
        <xdr:cNvPr id="444" name="直線コネクタ 443"/>
        <xdr:cNvCxnSpPr/>
      </xdr:nvCxnSpPr>
      <xdr:spPr>
        <a:xfrm flipV="1">
          <a:off x="7861300" y="18591445"/>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147038</xdr:rowOff>
    </xdr:from>
    <xdr:ext cx="599010" cy="259045"/>
    <xdr:sp macro="" textlink="">
      <xdr:nvSpPr>
        <xdr:cNvPr id="445" name="n_1aveValue【港湾・漁港】&#10;一人当たり有形固定資産（償却資産）額"/>
        <xdr:cNvSpPr txBox="1"/>
      </xdr:nvSpPr>
      <xdr:spPr>
        <a:xfrm>
          <a:off x="9327095" y="1814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115961</xdr:rowOff>
    </xdr:from>
    <xdr:ext cx="599010" cy="259045"/>
    <xdr:sp macro="" textlink="">
      <xdr:nvSpPr>
        <xdr:cNvPr id="446" name="n_2aveValue【港湾・漁港】&#10;一人当たり有形固定資産（償却資産）額"/>
        <xdr:cNvSpPr txBox="1"/>
      </xdr:nvSpPr>
      <xdr:spPr>
        <a:xfrm>
          <a:off x="8450795" y="1811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118580</xdr:rowOff>
    </xdr:from>
    <xdr:ext cx="599010" cy="259045"/>
    <xdr:sp macro="" textlink="">
      <xdr:nvSpPr>
        <xdr:cNvPr id="447" name="n_3aveValue【港湾・漁港】&#10;一人当たり有形固定資産（償却資産）額"/>
        <xdr:cNvSpPr txBox="1"/>
      </xdr:nvSpPr>
      <xdr:spPr>
        <a:xfrm>
          <a:off x="7561795" y="1794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116367</xdr:rowOff>
    </xdr:from>
    <xdr:ext cx="534377" cy="259045"/>
    <xdr:sp macro="" textlink="">
      <xdr:nvSpPr>
        <xdr:cNvPr id="448" name="n_1mainValue【港湾・漁港】&#10;一人当たり有形固定資産（償却資産）額"/>
        <xdr:cNvSpPr txBox="1"/>
      </xdr:nvSpPr>
      <xdr:spPr>
        <a:xfrm>
          <a:off x="9359411" y="1863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116772</xdr:rowOff>
    </xdr:from>
    <xdr:ext cx="534377" cy="259045"/>
    <xdr:sp macro="" textlink="">
      <xdr:nvSpPr>
        <xdr:cNvPr id="449" name="n_2mainValue【港湾・漁港】&#10;一人当たり有形固定資産（償却資産）額"/>
        <xdr:cNvSpPr txBox="1"/>
      </xdr:nvSpPr>
      <xdr:spPr>
        <a:xfrm>
          <a:off x="8483111" y="1863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117586</xdr:rowOff>
    </xdr:from>
    <xdr:ext cx="534377" cy="259045"/>
    <xdr:sp macro="" textlink="">
      <xdr:nvSpPr>
        <xdr:cNvPr id="450" name="n_3mainValue【港湾・漁港】&#10;一人当たり有形固定資産（償却資産）額"/>
        <xdr:cNvSpPr txBox="1"/>
      </xdr:nvSpPr>
      <xdr:spPr>
        <a:xfrm>
          <a:off x="7594111" y="186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1" name="テキスト ボックス 46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3" name="テキスト ボックス 46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1" name="テキスト ボックス 47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475" name="直線コネクタ 474"/>
        <xdr:cNvCxnSpPr/>
      </xdr:nvCxnSpPr>
      <xdr:spPr>
        <a:xfrm flipV="1">
          <a:off x="16318864"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476" name="【認定こども園・幼稚園・保育所】&#10;有形固定資産減価償却率最小値テキスト"/>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477" name="直線コネクタ 476"/>
        <xdr:cNvCxnSpPr/>
      </xdr:nvCxnSpPr>
      <xdr:spPr>
        <a:xfrm>
          <a:off x="16230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478" name="【認定こども園・幼稚園・保育所】&#10;有形固定資産減価償却率最大値テキスト"/>
        <xdr:cNvSpPr txBox="1"/>
      </xdr:nvSpPr>
      <xdr:spPr>
        <a:xfrm>
          <a:off x="163576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479" name="直線コネクタ 478"/>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480" name="【認定こども園・幼稚園・保育所】&#10;有形固定資産減価償却率平均値テキスト"/>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81" name="フローチャート: 判断 480"/>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82" name="フローチャート: 判断 481"/>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483" name="フローチャート: 判断 482"/>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84" name="フローチャート: 判断 483"/>
        <xdr:cNvSpPr/>
      </xdr:nvSpPr>
      <xdr:spPr>
        <a:xfrm>
          <a:off x="13652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90" name="楕円 489"/>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48277</xdr:rowOff>
    </xdr:from>
    <xdr:ext cx="405111" cy="259045"/>
    <xdr:sp macro="" textlink="">
      <xdr:nvSpPr>
        <xdr:cNvPr id="491" name="【認定こども園・幼稚園・保育所】&#10;有形固定資産減価償却率該当値テキスト"/>
        <xdr:cNvSpPr txBox="1"/>
      </xdr:nvSpPr>
      <xdr:spPr>
        <a:xfrm>
          <a:off x="163576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57785</xdr:rowOff>
    </xdr:from>
    <xdr:to>
      <xdr:col>81</xdr:col>
      <xdr:colOff>101600</xdr:colOff>
      <xdr:row>38</xdr:row>
      <xdr:rowOff>159385</xdr:rowOff>
    </xdr:to>
    <xdr:sp macro="" textlink="">
      <xdr:nvSpPr>
        <xdr:cNvPr id="492" name="楕円 491"/>
        <xdr:cNvSpPr/>
      </xdr:nvSpPr>
      <xdr:spPr>
        <a:xfrm>
          <a:off x="15430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108585</xdr:rowOff>
    </xdr:to>
    <xdr:cxnSp macro="">
      <xdr:nvCxnSpPr>
        <xdr:cNvPr id="493" name="直線コネクタ 492"/>
        <xdr:cNvCxnSpPr/>
      </xdr:nvCxnSpPr>
      <xdr:spPr>
        <a:xfrm flipV="1">
          <a:off x="15481300" y="65913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90170</xdr:rowOff>
    </xdr:from>
    <xdr:to>
      <xdr:col>76</xdr:col>
      <xdr:colOff>165100</xdr:colOff>
      <xdr:row>39</xdr:row>
      <xdr:rowOff>20320</xdr:rowOff>
    </xdr:to>
    <xdr:sp macro="" textlink="">
      <xdr:nvSpPr>
        <xdr:cNvPr id="494" name="楕円 493"/>
        <xdr:cNvSpPr/>
      </xdr:nvSpPr>
      <xdr:spPr>
        <a:xfrm>
          <a:off x="14541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108585</xdr:rowOff>
    </xdr:from>
    <xdr:to>
      <xdr:col>81</xdr:col>
      <xdr:colOff>50800</xdr:colOff>
      <xdr:row>38</xdr:row>
      <xdr:rowOff>140970</xdr:rowOff>
    </xdr:to>
    <xdr:cxnSp macro="">
      <xdr:nvCxnSpPr>
        <xdr:cNvPr id="495" name="直線コネクタ 494"/>
        <xdr:cNvCxnSpPr/>
      </xdr:nvCxnSpPr>
      <xdr:spPr>
        <a:xfrm flipV="1">
          <a:off x="14592300" y="66236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124460</xdr:rowOff>
    </xdr:from>
    <xdr:to>
      <xdr:col>72</xdr:col>
      <xdr:colOff>38100</xdr:colOff>
      <xdr:row>39</xdr:row>
      <xdr:rowOff>54610</xdr:rowOff>
    </xdr:to>
    <xdr:sp macro="" textlink="">
      <xdr:nvSpPr>
        <xdr:cNvPr id="496" name="楕円 495"/>
        <xdr:cNvSpPr/>
      </xdr:nvSpPr>
      <xdr:spPr>
        <a:xfrm>
          <a:off x="1365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140970</xdr:rowOff>
    </xdr:from>
    <xdr:to>
      <xdr:col>76</xdr:col>
      <xdr:colOff>114300</xdr:colOff>
      <xdr:row>39</xdr:row>
      <xdr:rowOff>3810</xdr:rowOff>
    </xdr:to>
    <xdr:cxnSp macro="">
      <xdr:nvCxnSpPr>
        <xdr:cNvPr id="497" name="直線コネクタ 496"/>
        <xdr:cNvCxnSpPr/>
      </xdr:nvCxnSpPr>
      <xdr:spPr>
        <a:xfrm flipV="1">
          <a:off x="13703300" y="6656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498" name="n_1aveValue【認定こども園・幼稚園・保育所】&#10;有形固定資産減価償却率"/>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499" name="n_2aveValue【認定こども園・幼稚園・保育所】&#10;有形固定資産減価償却率"/>
        <xdr:cNvSpPr txBox="1"/>
      </xdr:nvSpPr>
      <xdr:spPr>
        <a:xfrm>
          <a:off x="143897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500" name="n_3aveValue【認定こども園・幼稚園・保育所】&#10;有形固定資産減価償却率"/>
        <xdr:cNvSpPr txBox="1"/>
      </xdr:nvSpPr>
      <xdr:spPr>
        <a:xfrm>
          <a:off x="13500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150512</xdr:rowOff>
    </xdr:from>
    <xdr:ext cx="405111" cy="259045"/>
    <xdr:sp macro="" textlink="">
      <xdr:nvSpPr>
        <xdr:cNvPr id="501" name="n_1mainValue【認定こども園・幼稚園・保育所】&#10;有形固定資産減価償却率"/>
        <xdr:cNvSpPr txBox="1"/>
      </xdr:nvSpPr>
      <xdr:spPr>
        <a:xfrm>
          <a:off x="15266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11447</xdr:rowOff>
    </xdr:from>
    <xdr:ext cx="405111" cy="259045"/>
    <xdr:sp macro="" textlink="">
      <xdr:nvSpPr>
        <xdr:cNvPr id="502" name="n_2mainValue【認定こども園・幼稚園・保育所】&#10;有形固定資産減価償却率"/>
        <xdr:cNvSpPr txBox="1"/>
      </xdr:nvSpPr>
      <xdr:spPr>
        <a:xfrm>
          <a:off x="14389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45737</xdr:rowOff>
    </xdr:from>
    <xdr:ext cx="405111" cy="259045"/>
    <xdr:sp macro="" textlink="">
      <xdr:nvSpPr>
        <xdr:cNvPr id="503" name="n_3mainValue【認定こども園・幼稚園・保育所】&#10;有形固定資産減価償却率"/>
        <xdr:cNvSpPr txBox="1"/>
      </xdr:nvSpPr>
      <xdr:spPr>
        <a:xfrm>
          <a:off x="13500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5" name="テキスト ボックス 51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7" name="テキスト ボックス 51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9" name="テキスト ボックス 51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1" name="テキスト ボックス 52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3" name="テキスト ボックス 52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5" name="テキスト ボックス 52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529" name="直線コネクタ 528"/>
        <xdr:cNvCxnSpPr/>
      </xdr:nvCxnSpPr>
      <xdr:spPr>
        <a:xfrm flipV="1">
          <a:off x="221608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30"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31" name="直線コネクタ 530"/>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532"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33" name="直線コネクタ 532"/>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534" name="【認定こども園・幼稚園・保育所】&#10;一人当たり面積平均値テキスト"/>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535" name="フローチャート: 判断 534"/>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536" name="フローチャート: 判断 535"/>
        <xdr:cNvSpPr/>
      </xdr:nvSpPr>
      <xdr:spPr>
        <a:xfrm>
          <a:off x="21272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537" name="フローチャート: 判断 536"/>
        <xdr:cNvSpPr/>
      </xdr:nvSpPr>
      <xdr:spPr>
        <a:xfrm>
          <a:off x="20383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38" name="フローチャート: 判断 537"/>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66222</xdr:rowOff>
    </xdr:from>
    <xdr:to>
      <xdr:col>116</xdr:col>
      <xdr:colOff>114300</xdr:colOff>
      <xdr:row>41</xdr:row>
      <xdr:rowOff>167822</xdr:rowOff>
    </xdr:to>
    <xdr:sp macro="" textlink="">
      <xdr:nvSpPr>
        <xdr:cNvPr id="544" name="楕円 543"/>
        <xdr:cNvSpPr/>
      </xdr:nvSpPr>
      <xdr:spPr>
        <a:xfrm>
          <a:off x="221107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152599</xdr:rowOff>
    </xdr:from>
    <xdr:ext cx="469744" cy="259045"/>
    <xdr:sp macro="" textlink="">
      <xdr:nvSpPr>
        <xdr:cNvPr id="545" name="【認定こども園・幼稚園・保育所】&#10;一人当たり面積該当値テキスト"/>
        <xdr:cNvSpPr txBox="1"/>
      </xdr:nvSpPr>
      <xdr:spPr>
        <a:xfrm>
          <a:off x="22199600" y="701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66222</xdr:rowOff>
    </xdr:from>
    <xdr:to>
      <xdr:col>112</xdr:col>
      <xdr:colOff>38100</xdr:colOff>
      <xdr:row>41</xdr:row>
      <xdr:rowOff>167822</xdr:rowOff>
    </xdr:to>
    <xdr:sp macro="" textlink="">
      <xdr:nvSpPr>
        <xdr:cNvPr id="546" name="楕円 545"/>
        <xdr:cNvSpPr/>
      </xdr:nvSpPr>
      <xdr:spPr>
        <a:xfrm>
          <a:off x="21272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117022</xdr:rowOff>
    </xdr:from>
    <xdr:to>
      <xdr:col>116</xdr:col>
      <xdr:colOff>63500</xdr:colOff>
      <xdr:row>41</xdr:row>
      <xdr:rowOff>117022</xdr:rowOff>
    </xdr:to>
    <xdr:cxnSp macro="">
      <xdr:nvCxnSpPr>
        <xdr:cNvPr id="547" name="直線コネクタ 546"/>
        <xdr:cNvCxnSpPr/>
      </xdr:nvCxnSpPr>
      <xdr:spPr>
        <a:xfrm>
          <a:off x="21323300" y="7146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69487</xdr:rowOff>
    </xdr:from>
    <xdr:to>
      <xdr:col>107</xdr:col>
      <xdr:colOff>101600</xdr:colOff>
      <xdr:row>41</xdr:row>
      <xdr:rowOff>171087</xdr:rowOff>
    </xdr:to>
    <xdr:sp macro="" textlink="">
      <xdr:nvSpPr>
        <xdr:cNvPr id="548" name="楕円 547"/>
        <xdr:cNvSpPr/>
      </xdr:nvSpPr>
      <xdr:spPr>
        <a:xfrm>
          <a:off x="20383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117022</xdr:rowOff>
    </xdr:from>
    <xdr:to>
      <xdr:col>111</xdr:col>
      <xdr:colOff>177800</xdr:colOff>
      <xdr:row>41</xdr:row>
      <xdr:rowOff>120287</xdr:rowOff>
    </xdr:to>
    <xdr:cxnSp macro="">
      <xdr:nvCxnSpPr>
        <xdr:cNvPr id="549" name="直線コネクタ 548"/>
        <xdr:cNvCxnSpPr/>
      </xdr:nvCxnSpPr>
      <xdr:spPr>
        <a:xfrm flipV="1">
          <a:off x="20434300" y="71464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69487</xdr:rowOff>
    </xdr:from>
    <xdr:to>
      <xdr:col>102</xdr:col>
      <xdr:colOff>165100</xdr:colOff>
      <xdr:row>41</xdr:row>
      <xdr:rowOff>171087</xdr:rowOff>
    </xdr:to>
    <xdr:sp macro="" textlink="">
      <xdr:nvSpPr>
        <xdr:cNvPr id="550" name="楕円 549"/>
        <xdr:cNvSpPr/>
      </xdr:nvSpPr>
      <xdr:spPr>
        <a:xfrm>
          <a:off x="19494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120287</xdr:rowOff>
    </xdr:from>
    <xdr:to>
      <xdr:col>107</xdr:col>
      <xdr:colOff>50800</xdr:colOff>
      <xdr:row>41</xdr:row>
      <xdr:rowOff>120287</xdr:rowOff>
    </xdr:to>
    <xdr:cxnSp macro="">
      <xdr:nvCxnSpPr>
        <xdr:cNvPr id="551" name="直線コネクタ 550"/>
        <xdr:cNvCxnSpPr/>
      </xdr:nvCxnSpPr>
      <xdr:spPr>
        <a:xfrm>
          <a:off x="19545300" y="714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161489</xdr:rowOff>
    </xdr:from>
    <xdr:ext cx="469744" cy="259045"/>
    <xdr:sp macro="" textlink="">
      <xdr:nvSpPr>
        <xdr:cNvPr id="552" name="n_1aveValue【認定こども園・幼稚園・保育所】&#10;一人当たり面積"/>
        <xdr:cNvSpPr txBox="1"/>
      </xdr:nvSpPr>
      <xdr:spPr>
        <a:xfrm>
          <a:off x="210757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16164</xdr:rowOff>
    </xdr:from>
    <xdr:ext cx="469744" cy="259045"/>
    <xdr:sp macro="" textlink="">
      <xdr:nvSpPr>
        <xdr:cNvPr id="553" name="n_2aveValue【認定こども園・幼稚園・保育所】&#10;一人当たり面積"/>
        <xdr:cNvSpPr txBox="1"/>
      </xdr:nvSpPr>
      <xdr:spPr>
        <a:xfrm>
          <a:off x="20199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54"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158949</xdr:rowOff>
    </xdr:from>
    <xdr:ext cx="469744" cy="259045"/>
    <xdr:sp macro="" textlink="">
      <xdr:nvSpPr>
        <xdr:cNvPr id="555" name="n_1mainValue【認定こども園・幼稚園・保育所】&#10;一人当たり面積"/>
        <xdr:cNvSpPr txBox="1"/>
      </xdr:nvSpPr>
      <xdr:spPr>
        <a:xfrm>
          <a:off x="210757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162214</xdr:rowOff>
    </xdr:from>
    <xdr:ext cx="469744" cy="259045"/>
    <xdr:sp macro="" textlink="">
      <xdr:nvSpPr>
        <xdr:cNvPr id="556" name="n_2mainValue【認定こども園・幼稚園・保育所】&#10;一人当たり面積"/>
        <xdr:cNvSpPr txBox="1"/>
      </xdr:nvSpPr>
      <xdr:spPr>
        <a:xfrm>
          <a:off x="201994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162214</xdr:rowOff>
    </xdr:from>
    <xdr:ext cx="469744" cy="259045"/>
    <xdr:sp macro="" textlink="">
      <xdr:nvSpPr>
        <xdr:cNvPr id="557" name="n_3mainValue【認定こども園・幼稚園・保育所】&#10;一人当たり面積"/>
        <xdr:cNvSpPr txBox="1"/>
      </xdr:nvSpPr>
      <xdr:spPr>
        <a:xfrm>
          <a:off x="193104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70" name="テキスト ボックス 56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80" name="テキスト ボックス 57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2" name="テキスト ボックス 5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584" name="直線コネクタ 583"/>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85"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86" name="直線コネクタ 585"/>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87"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88" name="直線コネクタ 587"/>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102705</xdr:rowOff>
    </xdr:from>
    <xdr:ext cx="405111" cy="259045"/>
    <xdr:sp macro="" textlink="">
      <xdr:nvSpPr>
        <xdr:cNvPr id="589" name="【学校施設】&#10;有形固定資産減価償却率平均値テキスト"/>
        <xdr:cNvSpPr txBox="1"/>
      </xdr:nvSpPr>
      <xdr:spPr>
        <a:xfrm>
          <a:off x="16357600" y="9875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90" name="フローチャート: 判断 589"/>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591" name="フローチャート: 判断 590"/>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92" name="フローチャート: 判断 591"/>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12881</xdr:rowOff>
    </xdr:from>
    <xdr:to>
      <xdr:col>72</xdr:col>
      <xdr:colOff>38100</xdr:colOff>
      <xdr:row>59</xdr:row>
      <xdr:rowOff>114481</xdr:rowOff>
    </xdr:to>
    <xdr:sp macro="" textlink="">
      <xdr:nvSpPr>
        <xdr:cNvPr id="593" name="フローチャート: 判断 592"/>
        <xdr:cNvSpPr/>
      </xdr:nvSpPr>
      <xdr:spPr>
        <a:xfrm>
          <a:off x="13652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9" name="楕円 598"/>
        <xdr:cNvSpPr/>
      </xdr:nvSpPr>
      <xdr:spPr>
        <a:xfrm>
          <a:off x="16268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102343</xdr:rowOff>
    </xdr:from>
    <xdr:ext cx="405111" cy="259045"/>
    <xdr:sp macro="" textlink="">
      <xdr:nvSpPr>
        <xdr:cNvPr id="600" name="【学校施設】&#10;有形固定資産減価償却率該当値テキスト"/>
        <xdr:cNvSpPr txBox="1"/>
      </xdr:nvSpPr>
      <xdr:spPr>
        <a:xfrm>
          <a:off x="16357600"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xdr:rowOff>
    </xdr:from>
    <xdr:to>
      <xdr:col>81</xdr:col>
      <xdr:colOff>101600</xdr:colOff>
      <xdr:row>60</xdr:row>
      <xdr:rowOff>103051</xdr:rowOff>
    </xdr:to>
    <xdr:sp macro="" textlink="">
      <xdr:nvSpPr>
        <xdr:cNvPr id="601" name="楕円 600"/>
        <xdr:cNvSpPr/>
      </xdr:nvSpPr>
      <xdr:spPr>
        <a:xfrm>
          <a:off x="15430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3266</xdr:rowOff>
    </xdr:from>
    <xdr:to>
      <xdr:col>85</xdr:col>
      <xdr:colOff>127000</xdr:colOff>
      <xdr:row>60</xdr:row>
      <xdr:rowOff>52251</xdr:rowOff>
    </xdr:to>
    <xdr:cxnSp macro="">
      <xdr:nvCxnSpPr>
        <xdr:cNvPr id="602" name="直線コネクタ 601"/>
        <xdr:cNvCxnSpPr/>
      </xdr:nvCxnSpPr>
      <xdr:spPr>
        <a:xfrm flipV="1">
          <a:off x="15481300" y="1029026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xdr:rowOff>
    </xdr:from>
    <xdr:to>
      <xdr:col>76</xdr:col>
      <xdr:colOff>165100</xdr:colOff>
      <xdr:row>60</xdr:row>
      <xdr:rowOff>103051</xdr:rowOff>
    </xdr:to>
    <xdr:sp macro="" textlink="">
      <xdr:nvSpPr>
        <xdr:cNvPr id="603" name="楕円 602"/>
        <xdr:cNvSpPr/>
      </xdr:nvSpPr>
      <xdr:spPr>
        <a:xfrm>
          <a:off x="14541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52251</xdr:rowOff>
    </xdr:to>
    <xdr:cxnSp macro="">
      <xdr:nvCxnSpPr>
        <xdr:cNvPr id="604" name="直線コネクタ 603"/>
        <xdr:cNvCxnSpPr/>
      </xdr:nvCxnSpPr>
      <xdr:spPr>
        <a:xfrm>
          <a:off x="14592300" y="10339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76563</xdr:rowOff>
    </xdr:from>
    <xdr:to>
      <xdr:col>72</xdr:col>
      <xdr:colOff>38100</xdr:colOff>
      <xdr:row>61</xdr:row>
      <xdr:rowOff>6713</xdr:rowOff>
    </xdr:to>
    <xdr:sp macro="" textlink="">
      <xdr:nvSpPr>
        <xdr:cNvPr id="605" name="楕円 604"/>
        <xdr:cNvSpPr/>
      </xdr:nvSpPr>
      <xdr:spPr>
        <a:xfrm>
          <a:off x="13652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52251</xdr:rowOff>
    </xdr:from>
    <xdr:to>
      <xdr:col>76</xdr:col>
      <xdr:colOff>114300</xdr:colOff>
      <xdr:row>60</xdr:row>
      <xdr:rowOff>127363</xdr:rowOff>
    </xdr:to>
    <xdr:cxnSp macro="">
      <xdr:nvCxnSpPr>
        <xdr:cNvPr id="606" name="直線コネクタ 605"/>
        <xdr:cNvCxnSpPr/>
      </xdr:nvCxnSpPr>
      <xdr:spPr>
        <a:xfrm flipV="1">
          <a:off x="13703300" y="1033925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13443</xdr:rowOff>
    </xdr:from>
    <xdr:ext cx="405111" cy="259045"/>
    <xdr:sp macro="" textlink="">
      <xdr:nvSpPr>
        <xdr:cNvPr id="607" name="n_1aveValue【学校施設】&#10;有形固定資産減価償却率"/>
        <xdr:cNvSpPr txBox="1"/>
      </xdr:nvSpPr>
      <xdr:spPr>
        <a:xfrm>
          <a:off x="15266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608" name="n_2aveValue【学校施設】&#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131008</xdr:rowOff>
    </xdr:from>
    <xdr:ext cx="405111" cy="259045"/>
    <xdr:sp macro="" textlink="">
      <xdr:nvSpPr>
        <xdr:cNvPr id="609" name="n_3aveValue【学校施設】&#10;有形固定資産減価償却率"/>
        <xdr:cNvSpPr txBox="1"/>
      </xdr:nvSpPr>
      <xdr:spPr>
        <a:xfrm>
          <a:off x="13500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94178</xdr:rowOff>
    </xdr:from>
    <xdr:ext cx="405111" cy="259045"/>
    <xdr:sp macro="" textlink="">
      <xdr:nvSpPr>
        <xdr:cNvPr id="610" name="n_1mainValue【学校施設】&#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11" name="n_2mainValue【学校施設】&#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169290</xdr:rowOff>
    </xdr:from>
    <xdr:ext cx="405111" cy="259045"/>
    <xdr:sp macro="" textlink="">
      <xdr:nvSpPr>
        <xdr:cNvPr id="612" name="n_3mainValue【学校施設】&#10;有形固定資産減価償却率"/>
        <xdr:cNvSpPr txBox="1"/>
      </xdr:nvSpPr>
      <xdr:spPr>
        <a:xfrm>
          <a:off x="13500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3" name="テキスト ボックス 6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24" name="直線コネクタ 6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5" name="テキスト ボックス 6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6" name="直線コネクタ 6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7" name="テキスト ボックス 6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8" name="直線コネクタ 6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9" name="テキスト ボックス 6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0" name="直線コネクタ 6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1" name="テキスト ボックス 6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2" name="直線コネクタ 6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3" name="テキスト ボックス 63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4" name="直線コネクタ 6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5" name="テキスト ボックス 63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639" name="直線コネクタ 638"/>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640" name="【学校施設】&#10;一人当たり面積最小値テキスト"/>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641" name="直線コネクタ 640"/>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642" name="【学校施設】&#10;一人当たり面積最大値テキスト"/>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643" name="直線コネクタ 642"/>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32493</xdr:rowOff>
    </xdr:from>
    <xdr:ext cx="469744" cy="259045"/>
    <xdr:sp macro="" textlink="">
      <xdr:nvSpPr>
        <xdr:cNvPr id="644" name="【学校施設】&#10;一人当たり面積平均値テキスト"/>
        <xdr:cNvSpPr txBox="1"/>
      </xdr:nvSpPr>
      <xdr:spPr>
        <a:xfrm>
          <a:off x="22199600" y="1031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645" name="フローチャート: 判断 644"/>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646" name="フローチャート: 判断 645"/>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647" name="フローチャート: 判断 646"/>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68399</xdr:rowOff>
    </xdr:from>
    <xdr:to>
      <xdr:col>102</xdr:col>
      <xdr:colOff>165100</xdr:colOff>
      <xdr:row>59</xdr:row>
      <xdr:rowOff>169999</xdr:rowOff>
    </xdr:to>
    <xdr:sp macro="" textlink="">
      <xdr:nvSpPr>
        <xdr:cNvPr id="648" name="フローチャート: 判断 647"/>
        <xdr:cNvSpPr/>
      </xdr:nvSpPr>
      <xdr:spPr>
        <a:xfrm>
          <a:off x="19494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9" name="テキスト ボックス 6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0" name="テキスト ボックス 6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1" name="テキスト ボックス 6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2" name="テキスト ボックス 6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3" name="テキスト ボックス 6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20066</xdr:rowOff>
    </xdr:from>
    <xdr:to>
      <xdr:col>116</xdr:col>
      <xdr:colOff>114300</xdr:colOff>
      <xdr:row>63</xdr:row>
      <xdr:rowOff>121666</xdr:rowOff>
    </xdr:to>
    <xdr:sp macro="" textlink="">
      <xdr:nvSpPr>
        <xdr:cNvPr id="654" name="楕円 653"/>
        <xdr:cNvSpPr/>
      </xdr:nvSpPr>
      <xdr:spPr>
        <a:xfrm>
          <a:off x="221107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106443</xdr:rowOff>
    </xdr:from>
    <xdr:ext cx="469744" cy="259045"/>
    <xdr:sp macro="" textlink="">
      <xdr:nvSpPr>
        <xdr:cNvPr id="655" name="【学校施設】&#10;一人当たり面積該当値テキスト"/>
        <xdr:cNvSpPr txBox="1"/>
      </xdr:nvSpPr>
      <xdr:spPr>
        <a:xfrm>
          <a:off x="22199600" y="1073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103342</xdr:rowOff>
    </xdr:from>
    <xdr:to>
      <xdr:col>112</xdr:col>
      <xdr:colOff>38100</xdr:colOff>
      <xdr:row>63</xdr:row>
      <xdr:rowOff>33492</xdr:rowOff>
    </xdr:to>
    <xdr:sp macro="" textlink="">
      <xdr:nvSpPr>
        <xdr:cNvPr id="656" name="楕円 655"/>
        <xdr:cNvSpPr/>
      </xdr:nvSpPr>
      <xdr:spPr>
        <a:xfrm>
          <a:off x="21272500" y="107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154142</xdr:rowOff>
    </xdr:from>
    <xdr:to>
      <xdr:col>116</xdr:col>
      <xdr:colOff>63500</xdr:colOff>
      <xdr:row>63</xdr:row>
      <xdr:rowOff>70866</xdr:rowOff>
    </xdr:to>
    <xdr:cxnSp macro="">
      <xdr:nvCxnSpPr>
        <xdr:cNvPr id="657" name="直線コネクタ 656"/>
        <xdr:cNvCxnSpPr/>
      </xdr:nvCxnSpPr>
      <xdr:spPr>
        <a:xfrm>
          <a:off x="21323300" y="10784042"/>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108567</xdr:rowOff>
    </xdr:from>
    <xdr:to>
      <xdr:col>107</xdr:col>
      <xdr:colOff>101600</xdr:colOff>
      <xdr:row>63</xdr:row>
      <xdr:rowOff>38717</xdr:rowOff>
    </xdr:to>
    <xdr:sp macro="" textlink="">
      <xdr:nvSpPr>
        <xdr:cNvPr id="658" name="楕円 657"/>
        <xdr:cNvSpPr/>
      </xdr:nvSpPr>
      <xdr:spPr>
        <a:xfrm>
          <a:off x="20383500" y="107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154142</xdr:rowOff>
    </xdr:from>
    <xdr:to>
      <xdr:col>111</xdr:col>
      <xdr:colOff>177800</xdr:colOff>
      <xdr:row>62</xdr:row>
      <xdr:rowOff>159367</xdr:rowOff>
    </xdr:to>
    <xdr:cxnSp macro="">
      <xdr:nvCxnSpPr>
        <xdr:cNvPr id="659" name="直線コネクタ 658"/>
        <xdr:cNvCxnSpPr/>
      </xdr:nvCxnSpPr>
      <xdr:spPr>
        <a:xfrm flipV="1">
          <a:off x="20434300" y="10784042"/>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16801</xdr:rowOff>
    </xdr:from>
    <xdr:to>
      <xdr:col>102</xdr:col>
      <xdr:colOff>165100</xdr:colOff>
      <xdr:row>63</xdr:row>
      <xdr:rowOff>118401</xdr:rowOff>
    </xdr:to>
    <xdr:sp macro="" textlink="">
      <xdr:nvSpPr>
        <xdr:cNvPr id="660" name="楕円 659"/>
        <xdr:cNvSpPr/>
      </xdr:nvSpPr>
      <xdr:spPr>
        <a:xfrm>
          <a:off x="19494500" y="108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159367</xdr:rowOff>
    </xdr:from>
    <xdr:to>
      <xdr:col>107</xdr:col>
      <xdr:colOff>50800</xdr:colOff>
      <xdr:row>63</xdr:row>
      <xdr:rowOff>67601</xdr:rowOff>
    </xdr:to>
    <xdr:cxnSp macro="">
      <xdr:nvCxnSpPr>
        <xdr:cNvPr id="661" name="直線コネクタ 660"/>
        <xdr:cNvCxnSpPr/>
      </xdr:nvCxnSpPr>
      <xdr:spPr>
        <a:xfrm flipV="1">
          <a:off x="19545300" y="10789267"/>
          <a:ext cx="889000" cy="7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108801</xdr:rowOff>
    </xdr:from>
    <xdr:ext cx="469744" cy="259045"/>
    <xdr:sp macro="" textlink="">
      <xdr:nvSpPr>
        <xdr:cNvPr id="662" name="n_1aveValue【学校施設】&#10;一人当たり面積"/>
        <xdr:cNvSpPr txBox="1"/>
      </xdr:nvSpPr>
      <xdr:spPr>
        <a:xfrm>
          <a:off x="21075727" y="1022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119252</xdr:rowOff>
    </xdr:from>
    <xdr:ext cx="469744" cy="259045"/>
    <xdr:sp macro="" textlink="">
      <xdr:nvSpPr>
        <xdr:cNvPr id="663" name="n_2aveValue【学校施設】&#10;一人当たり面積"/>
        <xdr:cNvSpPr txBox="1"/>
      </xdr:nvSpPr>
      <xdr:spPr>
        <a:xfrm>
          <a:off x="20199427" y="102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15076</xdr:rowOff>
    </xdr:from>
    <xdr:ext cx="469744" cy="259045"/>
    <xdr:sp macro="" textlink="">
      <xdr:nvSpPr>
        <xdr:cNvPr id="664" name="n_3aveValue【学校施設】&#10;一人当たり面積"/>
        <xdr:cNvSpPr txBox="1"/>
      </xdr:nvSpPr>
      <xdr:spPr>
        <a:xfrm>
          <a:off x="19310427" y="995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24619</xdr:rowOff>
    </xdr:from>
    <xdr:ext cx="469744" cy="259045"/>
    <xdr:sp macro="" textlink="">
      <xdr:nvSpPr>
        <xdr:cNvPr id="665" name="n_1mainValue【学校施設】&#10;一人当たり面積"/>
        <xdr:cNvSpPr txBox="1"/>
      </xdr:nvSpPr>
      <xdr:spPr>
        <a:xfrm>
          <a:off x="21075727" y="1082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29844</xdr:rowOff>
    </xdr:from>
    <xdr:ext cx="469744" cy="259045"/>
    <xdr:sp macro="" textlink="">
      <xdr:nvSpPr>
        <xdr:cNvPr id="666" name="n_2mainValue【学校施設】&#10;一人当たり面積"/>
        <xdr:cNvSpPr txBox="1"/>
      </xdr:nvSpPr>
      <xdr:spPr>
        <a:xfrm>
          <a:off x="20199427" y="1083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109528</xdr:rowOff>
    </xdr:from>
    <xdr:ext cx="469744" cy="259045"/>
    <xdr:sp macro="" textlink="">
      <xdr:nvSpPr>
        <xdr:cNvPr id="667" name="n_3mainValue【学校施設】&#10;一人当たり面積"/>
        <xdr:cNvSpPr txBox="1"/>
      </xdr:nvSpPr>
      <xdr:spPr>
        <a:xfrm>
          <a:off x="19310427" y="1091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8" name="正方形/長方形 6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9" name="正方形/長方形 6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0" name="正方形/長方形 6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1" name="正方形/長方形 6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2" name="正方形/長方形 6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3" name="正方形/長方形 6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4" name="正方形/長方形 6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正方形/長方形 6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6" name="テキスト ボックス 6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7" name="直線コネクタ 6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8" name="テキスト ボックス 67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9" name="直線コネクタ 67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80" name="テキスト ボックス 67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81" name="直線コネクタ 68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82" name="テキスト ボックス 68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83" name="直線コネクタ 68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84" name="テキスト ボックス 68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85" name="直線コネクタ 68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686" name="テキスト ボックス 685"/>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8" name="テキスト ボックス 6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154687</xdr:rowOff>
    </xdr:from>
    <xdr:to>
      <xdr:col>85</xdr:col>
      <xdr:colOff>126364</xdr:colOff>
      <xdr:row>85</xdr:row>
      <xdr:rowOff>161544</xdr:rowOff>
    </xdr:to>
    <xdr:cxnSp macro="">
      <xdr:nvCxnSpPr>
        <xdr:cNvPr id="690" name="直線コネクタ 689"/>
        <xdr:cNvCxnSpPr/>
      </xdr:nvCxnSpPr>
      <xdr:spPr>
        <a:xfrm flipV="1">
          <a:off x="16318864" y="13527787"/>
          <a:ext cx="0" cy="120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165371</xdr:rowOff>
    </xdr:from>
    <xdr:ext cx="405111" cy="259045"/>
    <xdr:sp macro="" textlink="">
      <xdr:nvSpPr>
        <xdr:cNvPr id="691" name="【児童館】&#10;有形固定資産減価償却率最小値テキスト"/>
        <xdr:cNvSpPr txBox="1"/>
      </xdr:nvSpPr>
      <xdr:spPr>
        <a:xfrm>
          <a:off x="16357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161544</xdr:rowOff>
    </xdr:from>
    <xdr:to>
      <xdr:col>86</xdr:col>
      <xdr:colOff>25400</xdr:colOff>
      <xdr:row>85</xdr:row>
      <xdr:rowOff>161544</xdr:rowOff>
    </xdr:to>
    <xdr:cxnSp macro="">
      <xdr:nvCxnSpPr>
        <xdr:cNvPr id="692" name="直線コネクタ 691"/>
        <xdr:cNvCxnSpPr/>
      </xdr:nvCxnSpPr>
      <xdr:spPr>
        <a:xfrm>
          <a:off x="16230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101364</xdr:rowOff>
    </xdr:from>
    <xdr:ext cx="405111" cy="259045"/>
    <xdr:sp macro="" textlink="">
      <xdr:nvSpPr>
        <xdr:cNvPr id="693" name="【児童館】&#10;有形固定資産減価償却率最大値テキスト"/>
        <xdr:cNvSpPr txBox="1"/>
      </xdr:nvSpPr>
      <xdr:spPr>
        <a:xfrm>
          <a:off x="16357600"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154687</xdr:rowOff>
    </xdr:from>
    <xdr:to>
      <xdr:col>86</xdr:col>
      <xdr:colOff>25400</xdr:colOff>
      <xdr:row>78</xdr:row>
      <xdr:rowOff>154687</xdr:rowOff>
    </xdr:to>
    <xdr:cxnSp macro="">
      <xdr:nvCxnSpPr>
        <xdr:cNvPr id="694" name="直線コネクタ 693"/>
        <xdr:cNvCxnSpPr/>
      </xdr:nvCxnSpPr>
      <xdr:spPr>
        <a:xfrm>
          <a:off x="16230600" y="1352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6875</xdr:rowOff>
    </xdr:from>
    <xdr:ext cx="405111" cy="259045"/>
    <xdr:sp macro="" textlink="">
      <xdr:nvSpPr>
        <xdr:cNvPr id="695" name="【児童館】&#10;有形固定資産減価償却率平均値テキスト"/>
        <xdr:cNvSpPr txBox="1"/>
      </xdr:nvSpPr>
      <xdr:spPr>
        <a:xfrm>
          <a:off x="16357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28448</xdr:rowOff>
    </xdr:from>
    <xdr:to>
      <xdr:col>85</xdr:col>
      <xdr:colOff>177800</xdr:colOff>
      <xdr:row>82</xdr:row>
      <xdr:rowOff>130048</xdr:rowOff>
    </xdr:to>
    <xdr:sp macro="" textlink="">
      <xdr:nvSpPr>
        <xdr:cNvPr id="696" name="フローチャート: 判断 695"/>
        <xdr:cNvSpPr/>
      </xdr:nvSpPr>
      <xdr:spPr>
        <a:xfrm>
          <a:off x="16268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39878</xdr:rowOff>
    </xdr:from>
    <xdr:to>
      <xdr:col>81</xdr:col>
      <xdr:colOff>101600</xdr:colOff>
      <xdr:row>82</xdr:row>
      <xdr:rowOff>141478</xdr:rowOff>
    </xdr:to>
    <xdr:sp macro="" textlink="">
      <xdr:nvSpPr>
        <xdr:cNvPr id="697" name="フローチャート: 判断 696"/>
        <xdr:cNvSpPr/>
      </xdr:nvSpPr>
      <xdr:spPr>
        <a:xfrm>
          <a:off x="15430500" y="1409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19304</xdr:rowOff>
    </xdr:from>
    <xdr:to>
      <xdr:col>76</xdr:col>
      <xdr:colOff>165100</xdr:colOff>
      <xdr:row>82</xdr:row>
      <xdr:rowOff>120904</xdr:rowOff>
    </xdr:to>
    <xdr:sp macro="" textlink="">
      <xdr:nvSpPr>
        <xdr:cNvPr id="698" name="フローチャート: 判断 697"/>
        <xdr:cNvSpPr/>
      </xdr:nvSpPr>
      <xdr:spPr>
        <a:xfrm>
          <a:off x="14541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156463</xdr:rowOff>
    </xdr:from>
    <xdr:to>
      <xdr:col>72</xdr:col>
      <xdr:colOff>38100</xdr:colOff>
      <xdr:row>85</xdr:row>
      <xdr:rowOff>86613</xdr:rowOff>
    </xdr:to>
    <xdr:sp macro="" textlink="">
      <xdr:nvSpPr>
        <xdr:cNvPr id="699" name="フローチャート: 判断 698"/>
        <xdr:cNvSpPr/>
      </xdr:nvSpPr>
      <xdr:spPr>
        <a:xfrm>
          <a:off x="1365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705" name="楕円 704"/>
        <xdr:cNvSpPr/>
      </xdr:nvSpPr>
      <xdr:spPr>
        <a:xfrm>
          <a:off x="162687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19321</xdr:rowOff>
    </xdr:from>
    <xdr:ext cx="405111" cy="259045"/>
    <xdr:sp macro="" textlink="">
      <xdr:nvSpPr>
        <xdr:cNvPr id="706" name="【児童館】&#10;有形固定資産減価償却率該当値テキスト"/>
        <xdr:cNvSpPr txBox="1"/>
      </xdr:nvSpPr>
      <xdr:spPr>
        <a:xfrm>
          <a:off x="16357600" y="1390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28448</xdr:rowOff>
    </xdr:from>
    <xdr:to>
      <xdr:col>81</xdr:col>
      <xdr:colOff>101600</xdr:colOff>
      <xdr:row>81</xdr:row>
      <xdr:rowOff>130048</xdr:rowOff>
    </xdr:to>
    <xdr:sp macro="" textlink="">
      <xdr:nvSpPr>
        <xdr:cNvPr id="707" name="楕円 706"/>
        <xdr:cNvSpPr/>
      </xdr:nvSpPr>
      <xdr:spPr>
        <a:xfrm>
          <a:off x="15430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79248</xdr:rowOff>
    </xdr:from>
    <xdr:to>
      <xdr:col>85</xdr:col>
      <xdr:colOff>127000</xdr:colOff>
      <xdr:row>82</xdr:row>
      <xdr:rowOff>47244</xdr:rowOff>
    </xdr:to>
    <xdr:cxnSp macro="">
      <xdr:nvCxnSpPr>
        <xdr:cNvPr id="708" name="直線コネクタ 707"/>
        <xdr:cNvCxnSpPr/>
      </xdr:nvCxnSpPr>
      <xdr:spPr>
        <a:xfrm>
          <a:off x="15481300" y="13966698"/>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76454</xdr:rowOff>
    </xdr:from>
    <xdr:to>
      <xdr:col>76</xdr:col>
      <xdr:colOff>165100</xdr:colOff>
      <xdr:row>82</xdr:row>
      <xdr:rowOff>6604</xdr:rowOff>
    </xdr:to>
    <xdr:sp macro="" textlink="">
      <xdr:nvSpPr>
        <xdr:cNvPr id="709" name="楕円 708"/>
        <xdr:cNvSpPr/>
      </xdr:nvSpPr>
      <xdr:spPr>
        <a:xfrm>
          <a:off x="14541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79248</xdr:rowOff>
    </xdr:from>
    <xdr:to>
      <xdr:col>81</xdr:col>
      <xdr:colOff>50800</xdr:colOff>
      <xdr:row>81</xdr:row>
      <xdr:rowOff>127254</xdr:rowOff>
    </xdr:to>
    <xdr:cxnSp macro="">
      <xdr:nvCxnSpPr>
        <xdr:cNvPr id="710" name="直線コネクタ 709"/>
        <xdr:cNvCxnSpPr/>
      </xdr:nvCxnSpPr>
      <xdr:spPr>
        <a:xfrm flipV="1">
          <a:off x="14592300" y="139666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113030</xdr:rowOff>
    </xdr:from>
    <xdr:to>
      <xdr:col>72</xdr:col>
      <xdr:colOff>38100</xdr:colOff>
      <xdr:row>82</xdr:row>
      <xdr:rowOff>43180</xdr:rowOff>
    </xdr:to>
    <xdr:sp macro="" textlink="">
      <xdr:nvSpPr>
        <xdr:cNvPr id="711" name="楕円 710"/>
        <xdr:cNvSpPr/>
      </xdr:nvSpPr>
      <xdr:spPr>
        <a:xfrm>
          <a:off x="1365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127254</xdr:rowOff>
    </xdr:from>
    <xdr:to>
      <xdr:col>76</xdr:col>
      <xdr:colOff>114300</xdr:colOff>
      <xdr:row>81</xdr:row>
      <xdr:rowOff>163830</xdr:rowOff>
    </xdr:to>
    <xdr:cxnSp macro="">
      <xdr:nvCxnSpPr>
        <xdr:cNvPr id="712" name="直線コネクタ 711"/>
        <xdr:cNvCxnSpPr/>
      </xdr:nvCxnSpPr>
      <xdr:spPr>
        <a:xfrm flipV="1">
          <a:off x="13703300" y="140147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132605</xdr:rowOff>
    </xdr:from>
    <xdr:ext cx="405111" cy="259045"/>
    <xdr:sp macro="" textlink="">
      <xdr:nvSpPr>
        <xdr:cNvPr id="713" name="n_1aveValue【児童館】&#10;有形固定資産減価償却率"/>
        <xdr:cNvSpPr txBox="1"/>
      </xdr:nvSpPr>
      <xdr:spPr>
        <a:xfrm>
          <a:off x="152660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112031</xdr:rowOff>
    </xdr:from>
    <xdr:ext cx="405111" cy="259045"/>
    <xdr:sp macro="" textlink="">
      <xdr:nvSpPr>
        <xdr:cNvPr id="714" name="n_2aveValue【児童館】&#10;有形固定資産減価償却率"/>
        <xdr:cNvSpPr txBox="1"/>
      </xdr:nvSpPr>
      <xdr:spPr>
        <a:xfrm>
          <a:off x="14389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77740</xdr:rowOff>
    </xdr:from>
    <xdr:ext cx="405111" cy="259045"/>
    <xdr:sp macro="" textlink="">
      <xdr:nvSpPr>
        <xdr:cNvPr id="715" name="n_3aveValue【児童館】&#10;有形固定資産減価償却率"/>
        <xdr:cNvSpPr txBox="1"/>
      </xdr:nvSpPr>
      <xdr:spPr>
        <a:xfrm>
          <a:off x="13500744" y="1465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146575</xdr:rowOff>
    </xdr:from>
    <xdr:ext cx="405111" cy="259045"/>
    <xdr:sp macro="" textlink="">
      <xdr:nvSpPr>
        <xdr:cNvPr id="716" name="n_1mainValue【児童館】&#10;有形固定資産減価償却率"/>
        <xdr:cNvSpPr txBox="1"/>
      </xdr:nvSpPr>
      <xdr:spPr>
        <a:xfrm>
          <a:off x="152660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23131</xdr:rowOff>
    </xdr:from>
    <xdr:ext cx="405111" cy="259045"/>
    <xdr:sp macro="" textlink="">
      <xdr:nvSpPr>
        <xdr:cNvPr id="717" name="n_2mainValue【児童館】&#10;有形固定資産減価償却率"/>
        <xdr:cNvSpPr txBox="1"/>
      </xdr:nvSpPr>
      <xdr:spPr>
        <a:xfrm>
          <a:off x="14389744" y="1373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718" name="n_3mainValue【児童館】&#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68580</xdr:rowOff>
    </xdr:to>
    <xdr:cxnSp macro="">
      <xdr:nvCxnSpPr>
        <xdr:cNvPr id="742" name="直線コネクタ 741"/>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743" name="【児童館】&#10;一人当たり面積最小値テキスト"/>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744" name="直線コネクタ 743"/>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45"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46" name="直線コネクタ 745"/>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162577</xdr:rowOff>
    </xdr:from>
    <xdr:ext cx="469744" cy="259045"/>
    <xdr:sp macro="" textlink="">
      <xdr:nvSpPr>
        <xdr:cNvPr id="747" name="【児童館】&#10;一人当たり面積平均値テキスト"/>
        <xdr:cNvSpPr txBox="1"/>
      </xdr:nvSpPr>
      <xdr:spPr>
        <a:xfrm>
          <a:off x="22199600" y="1439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48" name="フローチャート: 判断 747"/>
        <xdr:cNvSpPr/>
      </xdr:nvSpPr>
      <xdr:spPr>
        <a:xfrm>
          <a:off x="221107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49" name="フローチャート: 判断 748"/>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750" name="フローチャート: 判断 749"/>
        <xdr:cNvSpPr/>
      </xdr:nvSpPr>
      <xdr:spPr>
        <a:xfrm>
          <a:off x="20383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51" name="フローチャート: 判断 750"/>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57" name="楕円 756"/>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58"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59" name="楕円 758"/>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38100</xdr:rowOff>
    </xdr:to>
    <xdr:cxnSp macro="">
      <xdr:nvCxnSpPr>
        <xdr:cNvPr id="760" name="直線コネクタ 759"/>
        <xdr:cNvCxnSpPr/>
      </xdr:nvCxnSpPr>
      <xdr:spPr>
        <a:xfrm flipV="1">
          <a:off x="21323300" y="14744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61" name="楕円 760"/>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62" name="直線コネクタ 761"/>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63" name="楕円 762"/>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64" name="直線コネクタ 763"/>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65"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766" name="n_2aveValue【児童館】&#10;一人当たり面積"/>
        <xdr:cNvSpPr txBox="1"/>
      </xdr:nvSpPr>
      <xdr:spPr>
        <a:xfrm>
          <a:off x="20199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767" name="n_3aveValue【児童館】&#10;一人当たり面積"/>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68"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69"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70"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81" name="テキスト ボックス 78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2" name="直線コネクタ 78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3" name="テキスト ボックス 78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4" name="直線コネクタ 78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5" name="テキスト ボックス 78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6" name="直線コネクタ 78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7" name="テキスト ボックス 78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8" name="直線コネクタ 78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9" name="テキスト ボックス 78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793" name="直線コネクタ 792"/>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94"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95" name="直線コネクタ 794"/>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796" name="【公民館】&#10;有形固定資産減価償却率最大値テキスト"/>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797" name="直線コネクタ 796"/>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98"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99" name="フローチャート: 判断 798"/>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800" name="フローチャート: 判断 799"/>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801" name="フローチャート: 判断 800"/>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802" name="フローチャート: 判断 801"/>
        <xdr:cNvSpPr/>
      </xdr:nvSpPr>
      <xdr:spPr>
        <a:xfrm>
          <a:off x="13652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xdr:rowOff>
    </xdr:from>
    <xdr:to>
      <xdr:col>85</xdr:col>
      <xdr:colOff>177800</xdr:colOff>
      <xdr:row>103</xdr:row>
      <xdr:rowOff>110998</xdr:rowOff>
    </xdr:to>
    <xdr:sp macro="" textlink="">
      <xdr:nvSpPr>
        <xdr:cNvPr id="808" name="楕円 807"/>
        <xdr:cNvSpPr/>
      </xdr:nvSpPr>
      <xdr:spPr>
        <a:xfrm>
          <a:off x="162687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32275</xdr:rowOff>
    </xdr:from>
    <xdr:ext cx="405111" cy="259045"/>
    <xdr:sp macro="" textlink="">
      <xdr:nvSpPr>
        <xdr:cNvPr id="809" name="【公民館】&#10;有形固定資産減価償却率該当値テキスト"/>
        <xdr:cNvSpPr txBox="1"/>
      </xdr:nvSpPr>
      <xdr:spPr>
        <a:xfrm>
          <a:off x="16357600" y="175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112268</xdr:rowOff>
    </xdr:from>
    <xdr:to>
      <xdr:col>81</xdr:col>
      <xdr:colOff>101600</xdr:colOff>
      <xdr:row>102</xdr:row>
      <xdr:rowOff>42418</xdr:rowOff>
    </xdr:to>
    <xdr:sp macro="" textlink="">
      <xdr:nvSpPr>
        <xdr:cNvPr id="810" name="楕円 809"/>
        <xdr:cNvSpPr/>
      </xdr:nvSpPr>
      <xdr:spPr>
        <a:xfrm>
          <a:off x="15430500" y="174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163068</xdr:rowOff>
    </xdr:from>
    <xdr:to>
      <xdr:col>85</xdr:col>
      <xdr:colOff>127000</xdr:colOff>
      <xdr:row>103</xdr:row>
      <xdr:rowOff>60198</xdr:rowOff>
    </xdr:to>
    <xdr:cxnSp macro="">
      <xdr:nvCxnSpPr>
        <xdr:cNvPr id="811" name="直線コネクタ 810"/>
        <xdr:cNvCxnSpPr/>
      </xdr:nvCxnSpPr>
      <xdr:spPr>
        <a:xfrm>
          <a:off x="15481300" y="17479518"/>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64263</xdr:rowOff>
    </xdr:from>
    <xdr:to>
      <xdr:col>76</xdr:col>
      <xdr:colOff>165100</xdr:colOff>
      <xdr:row>101</xdr:row>
      <xdr:rowOff>165863</xdr:rowOff>
    </xdr:to>
    <xdr:sp macro="" textlink="">
      <xdr:nvSpPr>
        <xdr:cNvPr id="812" name="楕円 811"/>
        <xdr:cNvSpPr/>
      </xdr:nvSpPr>
      <xdr:spPr>
        <a:xfrm>
          <a:off x="14541500" y="17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115063</xdr:rowOff>
    </xdr:from>
    <xdr:to>
      <xdr:col>81</xdr:col>
      <xdr:colOff>50800</xdr:colOff>
      <xdr:row>101</xdr:row>
      <xdr:rowOff>163068</xdr:rowOff>
    </xdr:to>
    <xdr:cxnSp macro="">
      <xdr:nvCxnSpPr>
        <xdr:cNvPr id="813" name="直線コネクタ 812"/>
        <xdr:cNvCxnSpPr/>
      </xdr:nvCxnSpPr>
      <xdr:spPr>
        <a:xfrm>
          <a:off x="14592300" y="1743151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84837</xdr:rowOff>
    </xdr:from>
    <xdr:to>
      <xdr:col>72</xdr:col>
      <xdr:colOff>38100</xdr:colOff>
      <xdr:row>102</xdr:row>
      <xdr:rowOff>14987</xdr:rowOff>
    </xdr:to>
    <xdr:sp macro="" textlink="">
      <xdr:nvSpPr>
        <xdr:cNvPr id="814" name="楕円 813"/>
        <xdr:cNvSpPr/>
      </xdr:nvSpPr>
      <xdr:spPr>
        <a:xfrm>
          <a:off x="13652500" y="174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115063</xdr:rowOff>
    </xdr:from>
    <xdr:to>
      <xdr:col>76</xdr:col>
      <xdr:colOff>114300</xdr:colOff>
      <xdr:row>101</xdr:row>
      <xdr:rowOff>135637</xdr:rowOff>
    </xdr:to>
    <xdr:cxnSp macro="">
      <xdr:nvCxnSpPr>
        <xdr:cNvPr id="815" name="直線コネクタ 814"/>
        <xdr:cNvCxnSpPr/>
      </xdr:nvCxnSpPr>
      <xdr:spPr>
        <a:xfrm flipV="1">
          <a:off x="13703300" y="1743151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42690</xdr:rowOff>
    </xdr:from>
    <xdr:ext cx="405111" cy="259045"/>
    <xdr:sp macro="" textlink="">
      <xdr:nvSpPr>
        <xdr:cNvPr id="816" name="n_1aveValue【公民館】&#10;有形固定資産減価償却率"/>
        <xdr:cNvSpPr txBox="1"/>
      </xdr:nvSpPr>
      <xdr:spPr>
        <a:xfrm>
          <a:off x="15266044"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67835</xdr:rowOff>
    </xdr:from>
    <xdr:ext cx="405111" cy="259045"/>
    <xdr:sp macro="" textlink="">
      <xdr:nvSpPr>
        <xdr:cNvPr id="817" name="n_2aveValue【公民館】&#10;有形固定資産減価償却率"/>
        <xdr:cNvSpPr txBox="1"/>
      </xdr:nvSpPr>
      <xdr:spPr>
        <a:xfrm>
          <a:off x="143897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818" name="n_3aveValue【公民館】&#10;有形固定資産減価償却率"/>
        <xdr:cNvSpPr txBox="1"/>
      </xdr:nvSpPr>
      <xdr:spPr>
        <a:xfrm>
          <a:off x="13500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58945</xdr:rowOff>
    </xdr:from>
    <xdr:ext cx="405111" cy="259045"/>
    <xdr:sp macro="" textlink="">
      <xdr:nvSpPr>
        <xdr:cNvPr id="819" name="n_1mainValue【公民館】&#10;有形固定資産減価償却率"/>
        <xdr:cNvSpPr txBox="1"/>
      </xdr:nvSpPr>
      <xdr:spPr>
        <a:xfrm>
          <a:off x="15266044" y="1720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10940</xdr:rowOff>
    </xdr:from>
    <xdr:ext cx="405111" cy="259045"/>
    <xdr:sp macro="" textlink="">
      <xdr:nvSpPr>
        <xdr:cNvPr id="820" name="n_2mainValue【公民館】&#10;有形固定資産減価償却率"/>
        <xdr:cNvSpPr txBox="1"/>
      </xdr:nvSpPr>
      <xdr:spPr>
        <a:xfrm>
          <a:off x="14389744" y="1715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31514</xdr:rowOff>
    </xdr:from>
    <xdr:ext cx="405111" cy="259045"/>
    <xdr:sp macro="" textlink="">
      <xdr:nvSpPr>
        <xdr:cNvPr id="821" name="n_3mainValue【公民館】&#10;有形固定資産減価償却率"/>
        <xdr:cNvSpPr txBox="1"/>
      </xdr:nvSpPr>
      <xdr:spPr>
        <a:xfrm>
          <a:off x="13500744" y="1717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847" name="直線コネクタ 846"/>
        <xdr:cNvCxnSpPr/>
      </xdr:nvCxnSpPr>
      <xdr:spPr>
        <a:xfrm flipV="1">
          <a:off x="221608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848" name="【公民館】&#10;一人当たり面積最小値テキスト"/>
        <xdr:cNvSpPr txBox="1"/>
      </xdr:nvSpPr>
      <xdr:spPr>
        <a:xfrm>
          <a:off x="22199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849" name="直線コネクタ 848"/>
        <xdr:cNvCxnSpPr/>
      </xdr:nvCxnSpPr>
      <xdr:spPr>
        <a:xfrm>
          <a:off x="22072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850"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851" name="直線コネクタ 850"/>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7456</xdr:rowOff>
    </xdr:from>
    <xdr:ext cx="469744" cy="259045"/>
    <xdr:sp macro="" textlink="">
      <xdr:nvSpPr>
        <xdr:cNvPr id="852" name="【公民館】&#10;一人当たり面積平均値テキスト"/>
        <xdr:cNvSpPr txBox="1"/>
      </xdr:nvSpPr>
      <xdr:spPr>
        <a:xfrm>
          <a:off x="22199600" y="1783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853" name="フローチャート: 判断 852"/>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854" name="フローチャート: 判断 853"/>
        <xdr:cNvSpPr/>
      </xdr:nvSpPr>
      <xdr:spPr>
        <a:xfrm>
          <a:off x="2127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855" name="フローチャート: 判断 854"/>
        <xdr:cNvSpPr/>
      </xdr:nvSpPr>
      <xdr:spPr>
        <a:xfrm>
          <a:off x="2038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856" name="フローチャート: 判断 855"/>
        <xdr:cNvSpPr/>
      </xdr:nvSpPr>
      <xdr:spPr>
        <a:xfrm>
          <a:off x="19494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862" name="楕円 861"/>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98714</xdr:rowOff>
    </xdr:from>
    <xdr:ext cx="469744" cy="259045"/>
    <xdr:sp macro="" textlink="">
      <xdr:nvSpPr>
        <xdr:cNvPr id="863" name="【公民館】&#10;一人当たり面積該当値テキスト"/>
        <xdr:cNvSpPr txBox="1"/>
      </xdr:nvSpPr>
      <xdr:spPr>
        <a:xfrm>
          <a:off x="22199600" y="1844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xdr:rowOff>
    </xdr:from>
    <xdr:to>
      <xdr:col>112</xdr:col>
      <xdr:colOff>38100</xdr:colOff>
      <xdr:row>108</xdr:row>
      <xdr:rowOff>113937</xdr:rowOff>
    </xdr:to>
    <xdr:sp macro="" textlink="">
      <xdr:nvSpPr>
        <xdr:cNvPr id="864" name="楕円 863"/>
        <xdr:cNvSpPr/>
      </xdr:nvSpPr>
      <xdr:spPr>
        <a:xfrm>
          <a:off x="21272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63137</xdr:rowOff>
    </xdr:to>
    <xdr:cxnSp macro="">
      <xdr:nvCxnSpPr>
        <xdr:cNvPr id="865" name="直線コネクタ 864"/>
        <xdr:cNvCxnSpPr/>
      </xdr:nvCxnSpPr>
      <xdr:spPr>
        <a:xfrm>
          <a:off x="21323300" y="18579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12337</xdr:rowOff>
    </xdr:from>
    <xdr:to>
      <xdr:col>107</xdr:col>
      <xdr:colOff>101600</xdr:colOff>
      <xdr:row>108</xdr:row>
      <xdr:rowOff>113937</xdr:rowOff>
    </xdr:to>
    <xdr:sp macro="" textlink="">
      <xdr:nvSpPr>
        <xdr:cNvPr id="866" name="楕円 865"/>
        <xdr:cNvSpPr/>
      </xdr:nvSpPr>
      <xdr:spPr>
        <a:xfrm>
          <a:off x="20383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63137</xdr:rowOff>
    </xdr:from>
    <xdr:to>
      <xdr:col>111</xdr:col>
      <xdr:colOff>177800</xdr:colOff>
      <xdr:row>108</xdr:row>
      <xdr:rowOff>63137</xdr:rowOff>
    </xdr:to>
    <xdr:cxnSp macro="">
      <xdr:nvCxnSpPr>
        <xdr:cNvPr id="867" name="直線コネクタ 866"/>
        <xdr:cNvCxnSpPr/>
      </xdr:nvCxnSpPr>
      <xdr:spPr>
        <a:xfrm>
          <a:off x="20434300" y="1857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121738</xdr:rowOff>
    </xdr:from>
    <xdr:to>
      <xdr:col>102</xdr:col>
      <xdr:colOff>165100</xdr:colOff>
      <xdr:row>108</xdr:row>
      <xdr:rowOff>51888</xdr:rowOff>
    </xdr:to>
    <xdr:sp macro="" textlink="">
      <xdr:nvSpPr>
        <xdr:cNvPr id="868" name="楕円 867"/>
        <xdr:cNvSpPr/>
      </xdr:nvSpPr>
      <xdr:spPr>
        <a:xfrm>
          <a:off x="19494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xdr:rowOff>
    </xdr:from>
    <xdr:to>
      <xdr:col>107</xdr:col>
      <xdr:colOff>50800</xdr:colOff>
      <xdr:row>108</xdr:row>
      <xdr:rowOff>63137</xdr:rowOff>
    </xdr:to>
    <xdr:cxnSp macro="">
      <xdr:nvCxnSpPr>
        <xdr:cNvPr id="869" name="直線コネクタ 868"/>
        <xdr:cNvCxnSpPr/>
      </xdr:nvCxnSpPr>
      <xdr:spPr>
        <a:xfrm>
          <a:off x="19545300" y="185176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66783</xdr:rowOff>
    </xdr:from>
    <xdr:ext cx="469744" cy="259045"/>
    <xdr:sp macro="" textlink="">
      <xdr:nvSpPr>
        <xdr:cNvPr id="870" name="n_1aveValue【公民館】&#10;一人当たり面積"/>
        <xdr:cNvSpPr txBox="1"/>
      </xdr:nvSpPr>
      <xdr:spPr>
        <a:xfrm>
          <a:off x="210757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76579</xdr:rowOff>
    </xdr:from>
    <xdr:ext cx="469744" cy="259045"/>
    <xdr:sp macro="" textlink="">
      <xdr:nvSpPr>
        <xdr:cNvPr id="871" name="n_2aveValue【公民館】&#10;一人当たり面積"/>
        <xdr:cNvSpPr txBox="1"/>
      </xdr:nvSpPr>
      <xdr:spPr>
        <a:xfrm>
          <a:off x="20199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154957</xdr:rowOff>
    </xdr:from>
    <xdr:ext cx="469744" cy="259045"/>
    <xdr:sp macro="" textlink="">
      <xdr:nvSpPr>
        <xdr:cNvPr id="872" name="n_3aveValue【公民館】&#10;一人当たり面積"/>
        <xdr:cNvSpPr txBox="1"/>
      </xdr:nvSpPr>
      <xdr:spPr>
        <a:xfrm>
          <a:off x="19310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105064</xdr:rowOff>
    </xdr:from>
    <xdr:ext cx="469744" cy="259045"/>
    <xdr:sp macro="" textlink="">
      <xdr:nvSpPr>
        <xdr:cNvPr id="873" name="n_1mainValue【公民館】&#10;一人当たり面積"/>
        <xdr:cNvSpPr txBox="1"/>
      </xdr:nvSpPr>
      <xdr:spPr>
        <a:xfrm>
          <a:off x="210757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105064</xdr:rowOff>
    </xdr:from>
    <xdr:ext cx="469744" cy="259045"/>
    <xdr:sp macro="" textlink="">
      <xdr:nvSpPr>
        <xdr:cNvPr id="874" name="n_2mainValue【公民館】&#10;一人当たり面積"/>
        <xdr:cNvSpPr txBox="1"/>
      </xdr:nvSpPr>
      <xdr:spPr>
        <a:xfrm>
          <a:off x="20199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43015</xdr:rowOff>
    </xdr:from>
    <xdr:ext cx="469744" cy="259045"/>
    <xdr:sp macro="" textlink="">
      <xdr:nvSpPr>
        <xdr:cNvPr id="875" name="n_3mainValue【公民館】&#10;一人当たり面積"/>
        <xdr:cNvSpPr txBox="1"/>
      </xdr:nvSpPr>
      <xdr:spPr>
        <a:xfrm>
          <a:off x="19310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原価償却率からみると，港湾・漁港や公民館において類似団体より大幅に高い数値となっており，老朽化が進んでいると推察されます。また，一人当たりの面積等は，いずれの施設も類似団体の平均を下回っており，低い水準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宇土市公共施設等総合管理計画の「施設類型ごとの基本方針」及び個別施設計画に基づき，公共施設の維持管理・更新・長寿命化を計画的に行っていきます。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37,345
37,153
74.30
18,316,108
17,466,694
749,331
8,526,008
19,796,252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xdr:cNvCxnSpPr/>
      </xdr:nvCxnSpPr>
      <xdr:spPr>
        <a:xfrm flipV="1">
          <a:off x="46348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xdr:cNvSpPr txBox="1"/>
      </xdr:nvSpPr>
      <xdr:spPr>
        <a:xfrm>
          <a:off x="46736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xdr:cNvCxnSpPr/>
      </xdr:nvCxnSpPr>
      <xdr:spPr>
        <a:xfrm>
          <a:off x="4546600" y="71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59344</xdr:rowOff>
    </xdr:from>
    <xdr:ext cx="405111" cy="259045"/>
    <xdr:sp macro="" textlink="">
      <xdr:nvSpPr>
        <xdr:cNvPr id="62" name="【図書館】&#10;有形固定資産減価償却率平均値テキスト"/>
        <xdr:cNvSpPr txBox="1"/>
      </xdr:nvSpPr>
      <xdr:spPr>
        <a:xfrm>
          <a:off x="4673600" y="623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xdr:cNvSpPr/>
      </xdr:nvSpPr>
      <xdr:spPr>
        <a:xfrm>
          <a:off x="45847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44994</xdr:rowOff>
    </xdr:from>
    <xdr:to>
      <xdr:col>10</xdr:col>
      <xdr:colOff>165100</xdr:colOff>
      <xdr:row>38</xdr:row>
      <xdr:rowOff>146594</xdr:rowOff>
    </xdr:to>
    <xdr:sp macro="" textlink="">
      <xdr:nvSpPr>
        <xdr:cNvPr id="66" name="フローチャート: 判断 65"/>
        <xdr:cNvSpPr/>
      </xdr:nvSpPr>
      <xdr:spPr>
        <a:xfrm>
          <a:off x="1968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93980</xdr:rowOff>
    </xdr:from>
    <xdr:to>
      <xdr:col>24</xdr:col>
      <xdr:colOff>114300</xdr:colOff>
      <xdr:row>35</xdr:row>
      <xdr:rowOff>24130</xdr:rowOff>
    </xdr:to>
    <xdr:sp macro="" textlink="">
      <xdr:nvSpPr>
        <xdr:cNvPr id="72" name="楕円 71"/>
        <xdr:cNvSpPr/>
      </xdr:nvSpPr>
      <xdr:spPr>
        <a:xfrm>
          <a:off x="4584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116857</xdr:rowOff>
    </xdr:from>
    <xdr:ext cx="405111" cy="259045"/>
    <xdr:sp macro="" textlink="">
      <xdr:nvSpPr>
        <xdr:cNvPr id="73" name="【図書館】&#10;有形固定資産減価償却率該当値テキスト"/>
        <xdr:cNvSpPr txBox="1"/>
      </xdr:nvSpPr>
      <xdr:spPr>
        <a:xfrm>
          <a:off x="4673600"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141333</xdr:rowOff>
    </xdr:from>
    <xdr:to>
      <xdr:col>20</xdr:col>
      <xdr:colOff>38100</xdr:colOff>
      <xdr:row>35</xdr:row>
      <xdr:rowOff>71483</xdr:rowOff>
    </xdr:to>
    <xdr:sp macro="" textlink="">
      <xdr:nvSpPr>
        <xdr:cNvPr id="74" name="楕円 73"/>
        <xdr:cNvSpPr/>
      </xdr:nvSpPr>
      <xdr:spPr>
        <a:xfrm>
          <a:off x="37465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144780</xdr:rowOff>
    </xdr:from>
    <xdr:to>
      <xdr:col>24</xdr:col>
      <xdr:colOff>63500</xdr:colOff>
      <xdr:row>35</xdr:row>
      <xdr:rowOff>20683</xdr:rowOff>
    </xdr:to>
    <xdr:cxnSp macro="">
      <xdr:nvCxnSpPr>
        <xdr:cNvPr id="75" name="直線コネクタ 74"/>
        <xdr:cNvCxnSpPr/>
      </xdr:nvCxnSpPr>
      <xdr:spPr>
        <a:xfrm flipV="1">
          <a:off x="3797300" y="597408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111942</xdr:rowOff>
    </xdr:from>
    <xdr:to>
      <xdr:col>15</xdr:col>
      <xdr:colOff>101600</xdr:colOff>
      <xdr:row>34</xdr:row>
      <xdr:rowOff>42092</xdr:rowOff>
    </xdr:to>
    <xdr:sp macro="" textlink="">
      <xdr:nvSpPr>
        <xdr:cNvPr id="76" name="楕円 75"/>
        <xdr:cNvSpPr/>
      </xdr:nvSpPr>
      <xdr:spPr>
        <a:xfrm>
          <a:off x="2857500" y="57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162742</xdr:rowOff>
    </xdr:from>
    <xdr:to>
      <xdr:col>19</xdr:col>
      <xdr:colOff>177800</xdr:colOff>
      <xdr:row>35</xdr:row>
      <xdr:rowOff>20683</xdr:rowOff>
    </xdr:to>
    <xdr:cxnSp macro="">
      <xdr:nvCxnSpPr>
        <xdr:cNvPr id="77" name="直線コネクタ 76"/>
        <xdr:cNvCxnSpPr/>
      </xdr:nvCxnSpPr>
      <xdr:spPr>
        <a:xfrm>
          <a:off x="2908300" y="5820592"/>
          <a:ext cx="8890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147864</xdr:rowOff>
    </xdr:from>
    <xdr:to>
      <xdr:col>10</xdr:col>
      <xdr:colOff>165100</xdr:colOff>
      <xdr:row>34</xdr:row>
      <xdr:rowOff>78014</xdr:rowOff>
    </xdr:to>
    <xdr:sp macro="" textlink="">
      <xdr:nvSpPr>
        <xdr:cNvPr id="78" name="楕円 77"/>
        <xdr:cNvSpPr/>
      </xdr:nvSpPr>
      <xdr:spPr>
        <a:xfrm>
          <a:off x="1968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162742</xdr:rowOff>
    </xdr:from>
    <xdr:to>
      <xdr:col>15</xdr:col>
      <xdr:colOff>50800</xdr:colOff>
      <xdr:row>34</xdr:row>
      <xdr:rowOff>27214</xdr:rowOff>
    </xdr:to>
    <xdr:cxnSp macro="">
      <xdr:nvCxnSpPr>
        <xdr:cNvPr id="79" name="直線コネクタ 78"/>
        <xdr:cNvCxnSpPr/>
      </xdr:nvCxnSpPr>
      <xdr:spPr>
        <a:xfrm flipV="1">
          <a:off x="2019300" y="58205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図書館】&#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図書館】&#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137721</xdr:rowOff>
    </xdr:from>
    <xdr:ext cx="405111" cy="259045"/>
    <xdr:sp macro="" textlink="">
      <xdr:nvSpPr>
        <xdr:cNvPr id="82" name="n_3aveValue【図書館】&#10;有形固定資産減価償却率"/>
        <xdr:cNvSpPr txBox="1"/>
      </xdr:nvSpPr>
      <xdr:spPr>
        <a:xfrm>
          <a:off x="1816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88010</xdr:rowOff>
    </xdr:from>
    <xdr:ext cx="405111" cy="259045"/>
    <xdr:sp macro="" textlink="">
      <xdr:nvSpPr>
        <xdr:cNvPr id="83" name="n_1mainValue【図書館】&#10;有形固定資産減価償却率"/>
        <xdr:cNvSpPr txBox="1"/>
      </xdr:nvSpPr>
      <xdr:spPr>
        <a:xfrm>
          <a:off x="3582044" y="574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58619</xdr:rowOff>
    </xdr:from>
    <xdr:ext cx="405111" cy="259045"/>
    <xdr:sp macro="" textlink="">
      <xdr:nvSpPr>
        <xdr:cNvPr id="84" name="n_2mainValue【図書館】&#10;有形固定資産減価償却率"/>
        <xdr:cNvSpPr txBox="1"/>
      </xdr:nvSpPr>
      <xdr:spPr>
        <a:xfrm>
          <a:off x="2705744" y="554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94541</xdr:rowOff>
    </xdr:from>
    <xdr:ext cx="405111" cy="259045"/>
    <xdr:sp macro="" textlink="">
      <xdr:nvSpPr>
        <xdr:cNvPr id="85" name="n_3mainValue【図書館】&#10;有形固定資産減価償却率"/>
        <xdr:cNvSpPr txBox="1"/>
      </xdr:nvSpPr>
      <xdr:spPr>
        <a:xfrm>
          <a:off x="1816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12" name="直線コネクタ 111"/>
        <xdr:cNvCxnSpPr/>
      </xdr:nvCxnSpPr>
      <xdr:spPr>
        <a:xfrm flipV="1">
          <a:off x="10476865"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13"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14" name="直線コネクタ 113"/>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5"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6" name="直線コネクタ 115"/>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17" name="【図書館】&#10;一人当たり面積平均値テキスト"/>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フローチャート: 判断 117"/>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9" name="フローチャート: 判断 118"/>
        <xdr:cNvSpPr/>
      </xdr:nvSpPr>
      <xdr:spPr>
        <a:xfrm>
          <a:off x="9588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20" name="フローチャート: 判断 119"/>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107043</xdr:rowOff>
    </xdr:from>
    <xdr:to>
      <xdr:col>41</xdr:col>
      <xdr:colOff>101600</xdr:colOff>
      <xdr:row>39</xdr:row>
      <xdr:rowOff>37193</xdr:rowOff>
    </xdr:to>
    <xdr:sp macro="" textlink="">
      <xdr:nvSpPr>
        <xdr:cNvPr id="121" name="フローチャート: 判断 120"/>
        <xdr:cNvSpPr/>
      </xdr:nvSpPr>
      <xdr:spPr>
        <a:xfrm>
          <a:off x="7810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147865</xdr:rowOff>
    </xdr:from>
    <xdr:to>
      <xdr:col>55</xdr:col>
      <xdr:colOff>50800</xdr:colOff>
      <xdr:row>42</xdr:row>
      <xdr:rowOff>78015</xdr:rowOff>
    </xdr:to>
    <xdr:sp macro="" textlink="">
      <xdr:nvSpPr>
        <xdr:cNvPr id="127" name="楕円 126"/>
        <xdr:cNvSpPr/>
      </xdr:nvSpPr>
      <xdr:spPr>
        <a:xfrm>
          <a:off x="10426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62792</xdr:rowOff>
    </xdr:from>
    <xdr:ext cx="469744" cy="259045"/>
    <xdr:sp macro="" textlink="">
      <xdr:nvSpPr>
        <xdr:cNvPr id="128" name="【図書館】&#10;一人当たり面積該当値テキスト"/>
        <xdr:cNvSpPr txBox="1"/>
      </xdr:nvSpPr>
      <xdr:spPr>
        <a:xfrm>
          <a:off x="10515600" y="70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147865</xdr:rowOff>
    </xdr:from>
    <xdr:to>
      <xdr:col>50</xdr:col>
      <xdr:colOff>165100</xdr:colOff>
      <xdr:row>42</xdr:row>
      <xdr:rowOff>78015</xdr:rowOff>
    </xdr:to>
    <xdr:sp macro="" textlink="">
      <xdr:nvSpPr>
        <xdr:cNvPr id="129" name="楕円 128"/>
        <xdr:cNvSpPr/>
      </xdr:nvSpPr>
      <xdr:spPr>
        <a:xfrm>
          <a:off x="9588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27215</xdr:rowOff>
    </xdr:from>
    <xdr:to>
      <xdr:col>55</xdr:col>
      <xdr:colOff>0</xdr:colOff>
      <xdr:row>42</xdr:row>
      <xdr:rowOff>27215</xdr:rowOff>
    </xdr:to>
    <xdr:cxnSp macro="">
      <xdr:nvCxnSpPr>
        <xdr:cNvPr id="130" name="直線コネクタ 129"/>
        <xdr:cNvCxnSpPr/>
      </xdr:nvCxnSpPr>
      <xdr:spPr>
        <a:xfrm>
          <a:off x="9639300" y="722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147865</xdr:rowOff>
    </xdr:from>
    <xdr:to>
      <xdr:col>46</xdr:col>
      <xdr:colOff>38100</xdr:colOff>
      <xdr:row>42</xdr:row>
      <xdr:rowOff>78015</xdr:rowOff>
    </xdr:to>
    <xdr:sp macro="" textlink="">
      <xdr:nvSpPr>
        <xdr:cNvPr id="131" name="楕円 130"/>
        <xdr:cNvSpPr/>
      </xdr:nvSpPr>
      <xdr:spPr>
        <a:xfrm>
          <a:off x="8699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27215</xdr:rowOff>
    </xdr:from>
    <xdr:to>
      <xdr:col>50</xdr:col>
      <xdr:colOff>114300</xdr:colOff>
      <xdr:row>42</xdr:row>
      <xdr:rowOff>27215</xdr:rowOff>
    </xdr:to>
    <xdr:cxnSp macro="">
      <xdr:nvCxnSpPr>
        <xdr:cNvPr id="132" name="直線コネクタ 131"/>
        <xdr:cNvCxnSpPr/>
      </xdr:nvCxnSpPr>
      <xdr:spPr>
        <a:xfrm>
          <a:off x="8750300" y="722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147865</xdr:rowOff>
    </xdr:from>
    <xdr:to>
      <xdr:col>41</xdr:col>
      <xdr:colOff>101600</xdr:colOff>
      <xdr:row>42</xdr:row>
      <xdr:rowOff>78015</xdr:rowOff>
    </xdr:to>
    <xdr:sp macro="" textlink="">
      <xdr:nvSpPr>
        <xdr:cNvPr id="133" name="楕円 132"/>
        <xdr:cNvSpPr/>
      </xdr:nvSpPr>
      <xdr:spPr>
        <a:xfrm>
          <a:off x="7810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27215</xdr:rowOff>
    </xdr:from>
    <xdr:to>
      <xdr:col>45</xdr:col>
      <xdr:colOff>177800</xdr:colOff>
      <xdr:row>42</xdr:row>
      <xdr:rowOff>27215</xdr:rowOff>
    </xdr:to>
    <xdr:cxnSp macro="">
      <xdr:nvCxnSpPr>
        <xdr:cNvPr id="134" name="直線コネクタ 133"/>
        <xdr:cNvCxnSpPr/>
      </xdr:nvCxnSpPr>
      <xdr:spPr>
        <a:xfrm>
          <a:off x="7861300" y="722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61884</xdr:rowOff>
    </xdr:from>
    <xdr:ext cx="469744" cy="259045"/>
    <xdr:sp macro="" textlink="">
      <xdr:nvSpPr>
        <xdr:cNvPr id="135" name="n_1aveValue【図書館】&#10;一人当たり面積"/>
        <xdr:cNvSpPr txBox="1"/>
      </xdr:nvSpPr>
      <xdr:spPr>
        <a:xfrm>
          <a:off x="93917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127199</xdr:rowOff>
    </xdr:from>
    <xdr:ext cx="469744" cy="259045"/>
    <xdr:sp macro="" textlink="">
      <xdr:nvSpPr>
        <xdr:cNvPr id="136" name="n_2aveValue【図書館】&#10;一人当たり面積"/>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53720</xdr:rowOff>
    </xdr:from>
    <xdr:ext cx="469744" cy="259045"/>
    <xdr:sp macro="" textlink="">
      <xdr:nvSpPr>
        <xdr:cNvPr id="137" name="n_3aveValue【図書館】&#10;一人当たり面積"/>
        <xdr:cNvSpPr txBox="1"/>
      </xdr:nvSpPr>
      <xdr:spPr>
        <a:xfrm>
          <a:off x="7626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69142</xdr:rowOff>
    </xdr:from>
    <xdr:ext cx="469744" cy="259045"/>
    <xdr:sp macro="" textlink="">
      <xdr:nvSpPr>
        <xdr:cNvPr id="138" name="n_1mainValue【図書館】&#10;一人当たり面積"/>
        <xdr:cNvSpPr txBox="1"/>
      </xdr:nvSpPr>
      <xdr:spPr>
        <a:xfrm>
          <a:off x="93917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69142</xdr:rowOff>
    </xdr:from>
    <xdr:ext cx="469744" cy="259045"/>
    <xdr:sp macro="" textlink="">
      <xdr:nvSpPr>
        <xdr:cNvPr id="139" name="n_2mainValue【図書館】&#10;一人当たり面積"/>
        <xdr:cNvSpPr txBox="1"/>
      </xdr:nvSpPr>
      <xdr:spPr>
        <a:xfrm>
          <a:off x="8515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69142</xdr:rowOff>
    </xdr:from>
    <xdr:ext cx="469744" cy="259045"/>
    <xdr:sp macro="" textlink="">
      <xdr:nvSpPr>
        <xdr:cNvPr id="140" name="n_3mainValue【図書館】&#10;一人当たり面積"/>
        <xdr:cNvSpPr txBox="1"/>
      </xdr:nvSpPr>
      <xdr:spPr>
        <a:xfrm>
          <a:off x="7626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1" name="テキスト ボックス 15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1" name="テキスト ボックス 16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65" name="直線コネクタ 164"/>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9" name="直線コネクタ 16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170" name="【体育館・プール】&#10;有形固定資産減価償却率平均値テキスト"/>
        <xdr:cNvSpPr txBox="1"/>
      </xdr:nvSpPr>
      <xdr:spPr>
        <a:xfrm>
          <a:off x="4673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1" name="フローチャート: 判断 170"/>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2" name="フローチャート: 判断 17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114935</xdr:rowOff>
    </xdr:from>
    <xdr:to>
      <xdr:col>15</xdr:col>
      <xdr:colOff>101600</xdr:colOff>
      <xdr:row>60</xdr:row>
      <xdr:rowOff>45085</xdr:rowOff>
    </xdr:to>
    <xdr:sp macro="" textlink="">
      <xdr:nvSpPr>
        <xdr:cNvPr id="173" name="フローチャート: 判断 172"/>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74" name="フローチャート: 判断 173"/>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147320</xdr:rowOff>
    </xdr:from>
    <xdr:to>
      <xdr:col>24</xdr:col>
      <xdr:colOff>114300</xdr:colOff>
      <xdr:row>57</xdr:row>
      <xdr:rowOff>77470</xdr:rowOff>
    </xdr:to>
    <xdr:sp macro="" textlink="">
      <xdr:nvSpPr>
        <xdr:cNvPr id="180" name="楕円 179"/>
        <xdr:cNvSpPr/>
      </xdr:nvSpPr>
      <xdr:spPr>
        <a:xfrm>
          <a:off x="45847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170197</xdr:rowOff>
    </xdr:from>
    <xdr:ext cx="405111" cy="259045"/>
    <xdr:sp macro="" textlink="">
      <xdr:nvSpPr>
        <xdr:cNvPr id="181" name="【体育館・プール】&#10;有形固定資産減価償却率該当値テキスト"/>
        <xdr:cNvSpPr txBox="1"/>
      </xdr:nvSpPr>
      <xdr:spPr>
        <a:xfrm>
          <a:off x="4673600"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168275</xdr:rowOff>
    </xdr:from>
    <xdr:to>
      <xdr:col>20</xdr:col>
      <xdr:colOff>38100</xdr:colOff>
      <xdr:row>57</xdr:row>
      <xdr:rowOff>98425</xdr:rowOff>
    </xdr:to>
    <xdr:sp macro="" textlink="">
      <xdr:nvSpPr>
        <xdr:cNvPr id="182" name="楕円 181"/>
        <xdr:cNvSpPr/>
      </xdr:nvSpPr>
      <xdr:spPr>
        <a:xfrm>
          <a:off x="3746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26670</xdr:rowOff>
    </xdr:from>
    <xdr:to>
      <xdr:col>24</xdr:col>
      <xdr:colOff>63500</xdr:colOff>
      <xdr:row>57</xdr:row>
      <xdr:rowOff>47625</xdr:rowOff>
    </xdr:to>
    <xdr:cxnSp macro="">
      <xdr:nvCxnSpPr>
        <xdr:cNvPr id="183" name="直線コネクタ 182"/>
        <xdr:cNvCxnSpPr/>
      </xdr:nvCxnSpPr>
      <xdr:spPr>
        <a:xfrm flipV="1">
          <a:off x="3797300" y="97993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4445</xdr:rowOff>
    </xdr:from>
    <xdr:to>
      <xdr:col>15</xdr:col>
      <xdr:colOff>101600</xdr:colOff>
      <xdr:row>56</xdr:row>
      <xdr:rowOff>106045</xdr:rowOff>
    </xdr:to>
    <xdr:sp macro="" textlink="">
      <xdr:nvSpPr>
        <xdr:cNvPr id="184" name="楕円 183"/>
        <xdr:cNvSpPr/>
      </xdr:nvSpPr>
      <xdr:spPr>
        <a:xfrm>
          <a:off x="2857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55245</xdr:rowOff>
    </xdr:from>
    <xdr:to>
      <xdr:col>19</xdr:col>
      <xdr:colOff>177800</xdr:colOff>
      <xdr:row>57</xdr:row>
      <xdr:rowOff>47625</xdr:rowOff>
    </xdr:to>
    <xdr:cxnSp macro="">
      <xdr:nvCxnSpPr>
        <xdr:cNvPr id="185" name="直線コネクタ 184"/>
        <xdr:cNvCxnSpPr/>
      </xdr:nvCxnSpPr>
      <xdr:spPr>
        <a:xfrm>
          <a:off x="2908300" y="965644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63500</xdr:rowOff>
    </xdr:from>
    <xdr:to>
      <xdr:col>10</xdr:col>
      <xdr:colOff>165100</xdr:colOff>
      <xdr:row>56</xdr:row>
      <xdr:rowOff>165100</xdr:rowOff>
    </xdr:to>
    <xdr:sp macro="" textlink="">
      <xdr:nvSpPr>
        <xdr:cNvPr id="186" name="楕円 185"/>
        <xdr:cNvSpPr/>
      </xdr:nvSpPr>
      <xdr:spPr>
        <a:xfrm>
          <a:off x="1968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55245</xdr:rowOff>
    </xdr:from>
    <xdr:to>
      <xdr:col>15</xdr:col>
      <xdr:colOff>50800</xdr:colOff>
      <xdr:row>56</xdr:row>
      <xdr:rowOff>114300</xdr:rowOff>
    </xdr:to>
    <xdr:cxnSp macro="">
      <xdr:nvCxnSpPr>
        <xdr:cNvPr id="187" name="直線コネクタ 186"/>
        <xdr:cNvCxnSpPr/>
      </xdr:nvCxnSpPr>
      <xdr:spPr>
        <a:xfrm flipV="1">
          <a:off x="2019300" y="96564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88"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36212</xdr:rowOff>
    </xdr:from>
    <xdr:ext cx="405111" cy="259045"/>
    <xdr:sp macro="" textlink="">
      <xdr:nvSpPr>
        <xdr:cNvPr id="189" name="n_2aveValue【体育館・プール】&#10;有形固定資産減価償却率"/>
        <xdr:cNvSpPr txBox="1"/>
      </xdr:nvSpPr>
      <xdr:spPr>
        <a:xfrm>
          <a:off x="2705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90"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114952</xdr:rowOff>
    </xdr:from>
    <xdr:ext cx="405111" cy="259045"/>
    <xdr:sp macro="" textlink="">
      <xdr:nvSpPr>
        <xdr:cNvPr id="191" name="n_1mainValue【体育館・プール】&#10;有形固定資産減価償却率"/>
        <xdr:cNvSpPr txBox="1"/>
      </xdr:nvSpPr>
      <xdr:spPr>
        <a:xfrm>
          <a:off x="35820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122572</xdr:rowOff>
    </xdr:from>
    <xdr:ext cx="405111" cy="259045"/>
    <xdr:sp macro="" textlink="">
      <xdr:nvSpPr>
        <xdr:cNvPr id="192" name="n_2mainValue【体育館・プール】&#10;有形固定資産減価償却率"/>
        <xdr:cNvSpPr txBox="1"/>
      </xdr:nvSpPr>
      <xdr:spPr>
        <a:xfrm>
          <a:off x="2705744"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10177</xdr:rowOff>
    </xdr:from>
    <xdr:ext cx="405111" cy="259045"/>
    <xdr:sp macro="" textlink="">
      <xdr:nvSpPr>
        <xdr:cNvPr id="193" name="n_3mainValue【体育館・プール】&#10;有形固定資産減価償却率"/>
        <xdr:cNvSpPr txBox="1"/>
      </xdr:nvSpPr>
      <xdr:spPr>
        <a:xfrm>
          <a:off x="1816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217" name="直線コネクタ 216"/>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18"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9" name="直線コネクタ 218"/>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20" name="【体育館・プール】&#10;一人当たり面積最大値テキスト"/>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21" name="直線コネクタ 220"/>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22"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23" name="フローチャート: 判断 222"/>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24" name="フローチャート: 判断 223"/>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153035</xdr:rowOff>
    </xdr:from>
    <xdr:to>
      <xdr:col>46</xdr:col>
      <xdr:colOff>38100</xdr:colOff>
      <xdr:row>61</xdr:row>
      <xdr:rowOff>83185</xdr:rowOff>
    </xdr:to>
    <xdr:sp macro="" textlink="">
      <xdr:nvSpPr>
        <xdr:cNvPr id="225" name="フローチャート: 判断 224"/>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26" name="フローチャート: 判断 225"/>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32" name="楕円 231"/>
        <xdr:cNvSpPr/>
      </xdr:nvSpPr>
      <xdr:spPr>
        <a:xfrm>
          <a:off x="10426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144797</xdr:rowOff>
    </xdr:from>
    <xdr:ext cx="469744" cy="259045"/>
    <xdr:sp macro="" textlink="">
      <xdr:nvSpPr>
        <xdr:cNvPr id="233" name="【体育館・プール】&#10;一人当たり面積該当値テキスト"/>
        <xdr:cNvSpPr txBox="1"/>
      </xdr:nvSpPr>
      <xdr:spPr>
        <a:xfrm>
          <a:off x="10515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67310</xdr:rowOff>
    </xdr:from>
    <xdr:to>
      <xdr:col>50</xdr:col>
      <xdr:colOff>165100</xdr:colOff>
      <xdr:row>60</xdr:row>
      <xdr:rowOff>168910</xdr:rowOff>
    </xdr:to>
    <xdr:sp macro="" textlink="">
      <xdr:nvSpPr>
        <xdr:cNvPr id="234" name="楕円 233"/>
        <xdr:cNvSpPr/>
      </xdr:nvSpPr>
      <xdr:spPr>
        <a:xfrm>
          <a:off x="9588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118110</xdr:rowOff>
    </xdr:from>
    <xdr:to>
      <xdr:col>55</xdr:col>
      <xdr:colOff>0</xdr:colOff>
      <xdr:row>62</xdr:row>
      <xdr:rowOff>45720</xdr:rowOff>
    </xdr:to>
    <xdr:cxnSp macro="">
      <xdr:nvCxnSpPr>
        <xdr:cNvPr id="235" name="直線コネクタ 234"/>
        <xdr:cNvCxnSpPr/>
      </xdr:nvCxnSpPr>
      <xdr:spPr>
        <a:xfrm>
          <a:off x="9639300" y="10405110"/>
          <a:ext cx="8382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69215</xdr:rowOff>
    </xdr:from>
    <xdr:to>
      <xdr:col>46</xdr:col>
      <xdr:colOff>38100</xdr:colOff>
      <xdr:row>60</xdr:row>
      <xdr:rowOff>170815</xdr:rowOff>
    </xdr:to>
    <xdr:sp macro="" textlink="">
      <xdr:nvSpPr>
        <xdr:cNvPr id="236" name="楕円 235"/>
        <xdr:cNvSpPr/>
      </xdr:nvSpPr>
      <xdr:spPr>
        <a:xfrm>
          <a:off x="8699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118110</xdr:rowOff>
    </xdr:from>
    <xdr:to>
      <xdr:col>50</xdr:col>
      <xdr:colOff>114300</xdr:colOff>
      <xdr:row>60</xdr:row>
      <xdr:rowOff>120015</xdr:rowOff>
    </xdr:to>
    <xdr:cxnSp macro="">
      <xdr:nvCxnSpPr>
        <xdr:cNvPr id="237" name="直線コネクタ 236"/>
        <xdr:cNvCxnSpPr/>
      </xdr:nvCxnSpPr>
      <xdr:spPr>
        <a:xfrm flipV="1">
          <a:off x="8750300" y="104051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74930</xdr:rowOff>
    </xdr:from>
    <xdr:to>
      <xdr:col>41</xdr:col>
      <xdr:colOff>101600</xdr:colOff>
      <xdr:row>61</xdr:row>
      <xdr:rowOff>5080</xdr:rowOff>
    </xdr:to>
    <xdr:sp macro="" textlink="">
      <xdr:nvSpPr>
        <xdr:cNvPr id="238" name="楕円 237"/>
        <xdr:cNvSpPr/>
      </xdr:nvSpPr>
      <xdr:spPr>
        <a:xfrm>
          <a:off x="781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120015</xdr:rowOff>
    </xdr:from>
    <xdr:to>
      <xdr:col>45</xdr:col>
      <xdr:colOff>177800</xdr:colOff>
      <xdr:row>60</xdr:row>
      <xdr:rowOff>125730</xdr:rowOff>
    </xdr:to>
    <xdr:cxnSp macro="">
      <xdr:nvCxnSpPr>
        <xdr:cNvPr id="239" name="直線コネクタ 238"/>
        <xdr:cNvCxnSpPr/>
      </xdr:nvCxnSpPr>
      <xdr:spPr>
        <a:xfrm flipV="1">
          <a:off x="7861300" y="10407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97172</xdr:rowOff>
    </xdr:from>
    <xdr:ext cx="469744" cy="259045"/>
    <xdr:sp macro="" textlink="">
      <xdr:nvSpPr>
        <xdr:cNvPr id="240" name="n_1aveValue【体育館・プール】&#10;一人当たり面積"/>
        <xdr:cNvSpPr txBox="1"/>
      </xdr:nvSpPr>
      <xdr:spPr>
        <a:xfrm>
          <a:off x="93917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74312</xdr:rowOff>
    </xdr:from>
    <xdr:ext cx="469744" cy="259045"/>
    <xdr:sp macro="" textlink="">
      <xdr:nvSpPr>
        <xdr:cNvPr id="241" name="n_2aveValue【体育館・プール】&#10;一人当たり面積"/>
        <xdr:cNvSpPr txBox="1"/>
      </xdr:nvSpPr>
      <xdr:spPr>
        <a:xfrm>
          <a:off x="8515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242" name="n_3aveValue【体育館・プール】&#10;一人当たり面積"/>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13987</xdr:rowOff>
    </xdr:from>
    <xdr:ext cx="469744" cy="259045"/>
    <xdr:sp macro="" textlink="">
      <xdr:nvSpPr>
        <xdr:cNvPr id="243" name="n_1mainValue【体育館・プール】&#10;一人当たり面積"/>
        <xdr:cNvSpPr txBox="1"/>
      </xdr:nvSpPr>
      <xdr:spPr>
        <a:xfrm>
          <a:off x="93917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15892</xdr:rowOff>
    </xdr:from>
    <xdr:ext cx="469744" cy="259045"/>
    <xdr:sp macro="" textlink="">
      <xdr:nvSpPr>
        <xdr:cNvPr id="244" name="n_2mainValue【体育館・プール】&#10;一人当たり面積"/>
        <xdr:cNvSpPr txBox="1"/>
      </xdr:nvSpPr>
      <xdr:spPr>
        <a:xfrm>
          <a:off x="8515427" y="1013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21607</xdr:rowOff>
    </xdr:from>
    <xdr:ext cx="469744" cy="259045"/>
    <xdr:sp macro="" textlink="">
      <xdr:nvSpPr>
        <xdr:cNvPr id="245" name="n_3mainValue【体育館・プール】&#10;一人当たり面積"/>
        <xdr:cNvSpPr txBox="1"/>
      </xdr:nvSpPr>
      <xdr:spPr>
        <a:xfrm>
          <a:off x="7626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70" name="直線コネクタ 269"/>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71" name="【福祉施設】&#10;有形固定資産減価償却率最小値テキスト"/>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72" name="直線コネクタ 271"/>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73"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74" name="直線コネクタ 273"/>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75"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76" name="フローチャート: 判断 275"/>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77" name="フローチャート: 判断 276"/>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78" name="フローチャート: 判断 277"/>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79" name="フローチャート: 判断 278"/>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5" name="楕円 284"/>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286" name="【福祉施設】&#10;有形固定資産減価償却率該当値テキスト"/>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31114</xdr:rowOff>
    </xdr:from>
    <xdr:to>
      <xdr:col>20</xdr:col>
      <xdr:colOff>38100</xdr:colOff>
      <xdr:row>82</xdr:row>
      <xdr:rowOff>132714</xdr:rowOff>
    </xdr:to>
    <xdr:sp macro="" textlink="">
      <xdr:nvSpPr>
        <xdr:cNvPr id="287" name="楕円 286"/>
        <xdr:cNvSpPr/>
      </xdr:nvSpPr>
      <xdr:spPr>
        <a:xfrm>
          <a:off x="3746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81914</xdr:rowOff>
    </xdr:to>
    <xdr:cxnSp macro="">
      <xdr:nvCxnSpPr>
        <xdr:cNvPr id="288" name="直線コネクタ 287"/>
        <xdr:cNvCxnSpPr/>
      </xdr:nvCxnSpPr>
      <xdr:spPr>
        <a:xfrm flipV="1">
          <a:off x="3797300" y="140970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636</xdr:rowOff>
    </xdr:from>
    <xdr:to>
      <xdr:col>15</xdr:col>
      <xdr:colOff>101600</xdr:colOff>
      <xdr:row>79</xdr:row>
      <xdr:rowOff>102236</xdr:rowOff>
    </xdr:to>
    <xdr:sp macro="" textlink="">
      <xdr:nvSpPr>
        <xdr:cNvPr id="289" name="楕円 288"/>
        <xdr:cNvSpPr/>
      </xdr:nvSpPr>
      <xdr:spPr>
        <a:xfrm>
          <a:off x="28575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51436</xdr:rowOff>
    </xdr:from>
    <xdr:to>
      <xdr:col>19</xdr:col>
      <xdr:colOff>177800</xdr:colOff>
      <xdr:row>82</xdr:row>
      <xdr:rowOff>81914</xdr:rowOff>
    </xdr:to>
    <xdr:cxnSp macro="">
      <xdr:nvCxnSpPr>
        <xdr:cNvPr id="290" name="直線コネクタ 289"/>
        <xdr:cNvCxnSpPr/>
      </xdr:nvCxnSpPr>
      <xdr:spPr>
        <a:xfrm>
          <a:off x="2908300" y="13595986"/>
          <a:ext cx="889000" cy="54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34925</xdr:rowOff>
    </xdr:from>
    <xdr:to>
      <xdr:col>10</xdr:col>
      <xdr:colOff>165100</xdr:colOff>
      <xdr:row>79</xdr:row>
      <xdr:rowOff>136525</xdr:rowOff>
    </xdr:to>
    <xdr:sp macro="" textlink="">
      <xdr:nvSpPr>
        <xdr:cNvPr id="291" name="楕円 290"/>
        <xdr:cNvSpPr/>
      </xdr:nvSpPr>
      <xdr:spPr>
        <a:xfrm>
          <a:off x="1968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51436</xdr:rowOff>
    </xdr:from>
    <xdr:to>
      <xdr:col>15</xdr:col>
      <xdr:colOff>50800</xdr:colOff>
      <xdr:row>79</xdr:row>
      <xdr:rowOff>85725</xdr:rowOff>
    </xdr:to>
    <xdr:cxnSp macro="">
      <xdr:nvCxnSpPr>
        <xdr:cNvPr id="292" name="直線コネクタ 291"/>
        <xdr:cNvCxnSpPr/>
      </xdr:nvCxnSpPr>
      <xdr:spPr>
        <a:xfrm flipV="1">
          <a:off x="2019300" y="135959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293" name="n_1aveValue【福祉施設】&#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94" name="n_2aveValue【福祉施設】&#10;有形固定資産減価償却率"/>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95"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149241</xdr:rowOff>
    </xdr:from>
    <xdr:ext cx="405111" cy="259045"/>
    <xdr:sp macro="" textlink="">
      <xdr:nvSpPr>
        <xdr:cNvPr id="296" name="n_1mainValue【福祉施設】&#10;有形固定資産減価償却率"/>
        <xdr:cNvSpPr txBox="1"/>
      </xdr:nvSpPr>
      <xdr:spPr>
        <a:xfrm>
          <a:off x="35820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118763</xdr:rowOff>
    </xdr:from>
    <xdr:ext cx="405111" cy="259045"/>
    <xdr:sp macro="" textlink="">
      <xdr:nvSpPr>
        <xdr:cNvPr id="297" name="n_2mainValue【福祉施設】&#10;有形固定資産減価償却率"/>
        <xdr:cNvSpPr txBox="1"/>
      </xdr:nvSpPr>
      <xdr:spPr>
        <a:xfrm>
          <a:off x="2705744" y="1332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153052</xdr:rowOff>
    </xdr:from>
    <xdr:ext cx="405111" cy="259045"/>
    <xdr:sp macro="" textlink="">
      <xdr:nvSpPr>
        <xdr:cNvPr id="298" name="n_3mainValue【福祉施設】&#10;有形固定資産減価償却率"/>
        <xdr:cNvSpPr txBox="1"/>
      </xdr:nvSpPr>
      <xdr:spPr>
        <a:xfrm>
          <a:off x="18167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324" name="直線コネクタ 323"/>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25" name="【福祉施設】&#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6" name="直線コネクタ 325"/>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327" name="【福祉施設】&#10;一人当たり面積最大値テキスト"/>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328" name="直線コネクタ 327"/>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125747</xdr:rowOff>
    </xdr:from>
    <xdr:ext cx="469744" cy="259045"/>
    <xdr:sp macro="" textlink="">
      <xdr:nvSpPr>
        <xdr:cNvPr id="329" name="【福祉施設】&#10;一人当たり面積平均値テキスト"/>
        <xdr:cNvSpPr txBox="1"/>
      </xdr:nvSpPr>
      <xdr:spPr>
        <a:xfrm>
          <a:off x="10515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0" name="フローチャート: 判断 329"/>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31" name="フローチャート: 判断 330"/>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32" name="フローチャート: 判断 331"/>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65677</xdr:rowOff>
    </xdr:from>
    <xdr:to>
      <xdr:col>41</xdr:col>
      <xdr:colOff>101600</xdr:colOff>
      <xdr:row>84</xdr:row>
      <xdr:rowOff>167277</xdr:rowOff>
    </xdr:to>
    <xdr:sp macro="" textlink="">
      <xdr:nvSpPr>
        <xdr:cNvPr id="333" name="フローチャート: 判断 332"/>
        <xdr:cNvSpPr/>
      </xdr:nvSpPr>
      <xdr:spPr>
        <a:xfrm>
          <a:off x="7810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339" name="楕円 338"/>
        <xdr:cNvSpPr/>
      </xdr:nvSpPr>
      <xdr:spPr>
        <a:xfrm>
          <a:off x="104267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137540</xdr:rowOff>
    </xdr:from>
    <xdr:ext cx="469744" cy="259045"/>
    <xdr:sp macro="" textlink="">
      <xdr:nvSpPr>
        <xdr:cNvPr id="340" name="【福祉施設】&#10;一人当たり面積該当値テキスト"/>
        <xdr:cNvSpPr txBox="1"/>
      </xdr:nvSpPr>
      <xdr:spPr>
        <a:xfrm>
          <a:off x="10515600" y="1436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117929</xdr:rowOff>
    </xdr:from>
    <xdr:to>
      <xdr:col>50</xdr:col>
      <xdr:colOff>165100</xdr:colOff>
      <xdr:row>85</xdr:row>
      <xdr:rowOff>48079</xdr:rowOff>
    </xdr:to>
    <xdr:sp macro="" textlink="">
      <xdr:nvSpPr>
        <xdr:cNvPr id="341" name="楕円 340"/>
        <xdr:cNvSpPr/>
      </xdr:nvSpPr>
      <xdr:spPr>
        <a:xfrm>
          <a:off x="9588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165463</xdr:rowOff>
    </xdr:from>
    <xdr:to>
      <xdr:col>55</xdr:col>
      <xdr:colOff>0</xdr:colOff>
      <xdr:row>84</xdr:row>
      <xdr:rowOff>168729</xdr:rowOff>
    </xdr:to>
    <xdr:cxnSp macro="">
      <xdr:nvCxnSpPr>
        <xdr:cNvPr id="342" name="直線コネクタ 341"/>
        <xdr:cNvCxnSpPr/>
      </xdr:nvCxnSpPr>
      <xdr:spPr>
        <a:xfrm flipV="1">
          <a:off x="9639300" y="145672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43" name="楕円 342"/>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168729</xdr:rowOff>
    </xdr:from>
    <xdr:to>
      <xdr:col>50</xdr:col>
      <xdr:colOff>114300</xdr:colOff>
      <xdr:row>85</xdr:row>
      <xdr:rowOff>49530</xdr:rowOff>
    </xdr:to>
    <xdr:cxnSp macro="">
      <xdr:nvCxnSpPr>
        <xdr:cNvPr id="344" name="直線コネクタ 343"/>
        <xdr:cNvCxnSpPr/>
      </xdr:nvCxnSpPr>
      <xdr:spPr>
        <a:xfrm flipV="1">
          <a:off x="8750300" y="1457052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127726</xdr:rowOff>
    </xdr:from>
    <xdr:to>
      <xdr:col>41</xdr:col>
      <xdr:colOff>101600</xdr:colOff>
      <xdr:row>85</xdr:row>
      <xdr:rowOff>57876</xdr:rowOff>
    </xdr:to>
    <xdr:sp macro="" textlink="">
      <xdr:nvSpPr>
        <xdr:cNvPr id="345" name="楕円 344"/>
        <xdr:cNvSpPr/>
      </xdr:nvSpPr>
      <xdr:spPr>
        <a:xfrm>
          <a:off x="7810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7076</xdr:rowOff>
    </xdr:from>
    <xdr:to>
      <xdr:col>45</xdr:col>
      <xdr:colOff>177800</xdr:colOff>
      <xdr:row>85</xdr:row>
      <xdr:rowOff>49530</xdr:rowOff>
    </xdr:to>
    <xdr:cxnSp macro="">
      <xdr:nvCxnSpPr>
        <xdr:cNvPr id="346" name="直線コネクタ 345"/>
        <xdr:cNvCxnSpPr/>
      </xdr:nvCxnSpPr>
      <xdr:spPr>
        <a:xfrm>
          <a:off x="7861300" y="145803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18885</xdr:rowOff>
    </xdr:from>
    <xdr:ext cx="469744" cy="259045"/>
    <xdr:sp macro="" textlink="">
      <xdr:nvSpPr>
        <xdr:cNvPr id="347" name="n_1aveValue【福祉施設】&#10;一人当たり面積"/>
        <xdr:cNvSpPr txBox="1"/>
      </xdr:nvSpPr>
      <xdr:spPr>
        <a:xfrm>
          <a:off x="93917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41746</xdr:rowOff>
    </xdr:from>
    <xdr:ext cx="469744" cy="259045"/>
    <xdr:sp macro="" textlink="">
      <xdr:nvSpPr>
        <xdr:cNvPr id="348" name="n_2aveValue【福祉施設】&#10;一人当たり面積"/>
        <xdr:cNvSpPr txBox="1"/>
      </xdr:nvSpPr>
      <xdr:spPr>
        <a:xfrm>
          <a:off x="851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12354</xdr:rowOff>
    </xdr:from>
    <xdr:ext cx="469744" cy="259045"/>
    <xdr:sp macro="" textlink="">
      <xdr:nvSpPr>
        <xdr:cNvPr id="349" name="n_3aveValue【福祉施設】&#10;一人当たり面積"/>
        <xdr:cNvSpPr txBox="1"/>
      </xdr:nvSpPr>
      <xdr:spPr>
        <a:xfrm>
          <a:off x="76264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39206</xdr:rowOff>
    </xdr:from>
    <xdr:ext cx="469744" cy="259045"/>
    <xdr:sp macro="" textlink="">
      <xdr:nvSpPr>
        <xdr:cNvPr id="350" name="n_1mainValue【福祉施設】&#10;一人当たり面積"/>
        <xdr:cNvSpPr txBox="1"/>
      </xdr:nvSpPr>
      <xdr:spPr>
        <a:xfrm>
          <a:off x="93917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351" name="n_2mainValue【福祉施設】&#10;一人当たり面積"/>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49003</xdr:rowOff>
    </xdr:from>
    <xdr:ext cx="469744" cy="259045"/>
    <xdr:sp macro="" textlink="">
      <xdr:nvSpPr>
        <xdr:cNvPr id="352" name="n_3mainValue【福祉施設】&#10;一人当たり面積"/>
        <xdr:cNvSpPr txBox="1"/>
      </xdr:nvSpPr>
      <xdr:spPr>
        <a:xfrm>
          <a:off x="7626427" y="146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3" name="直線コネクタ 36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4" name="テキスト ボックス 36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5" name="直線コネクタ 36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6" name="テキスト ボックス 36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7" name="直線コネクタ 36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8" name="テキスト ボックス 36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9" name="直線コネクタ 36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0" name="テキスト ボックス 36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1" name="直線コネクタ 37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2" name="テキスト ボックス 37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3" name="直線コネクタ 37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4" name="テキスト ボックス 37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6" name="テキスト ボックス 37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78" name="直線コネクタ 377"/>
        <xdr:cNvCxnSpPr/>
      </xdr:nvCxnSpPr>
      <xdr:spPr>
        <a:xfrm flipV="1">
          <a:off x="46348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79" name="【市民会館】&#10;有形固定資産減価償却率最小値テキスト"/>
        <xdr:cNvSpPr txBox="1"/>
      </xdr:nvSpPr>
      <xdr:spPr>
        <a:xfrm>
          <a:off x="46736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80" name="直線コネクタ 379"/>
        <xdr:cNvCxnSpPr/>
      </xdr:nvCxnSpPr>
      <xdr:spPr>
        <a:xfrm>
          <a:off x="4546600" y="185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81"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2" name="直線コネクタ 38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10358</xdr:rowOff>
    </xdr:from>
    <xdr:ext cx="405111" cy="259045"/>
    <xdr:sp macro="" textlink="">
      <xdr:nvSpPr>
        <xdr:cNvPr id="383" name="【市民会館】&#10;有形固定資産減価償却率平均値テキスト"/>
        <xdr:cNvSpPr txBox="1"/>
      </xdr:nvSpPr>
      <xdr:spPr>
        <a:xfrm>
          <a:off x="46736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84" name="フローチャート: 判断 383"/>
        <xdr:cNvSpPr/>
      </xdr:nvSpPr>
      <xdr:spPr>
        <a:xfrm>
          <a:off x="4584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85" name="フローチャート: 判断 384"/>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386" name="フローチャート: 判断 385"/>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87" name="フローチャート: 判断 386"/>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66221</xdr:rowOff>
    </xdr:from>
    <xdr:to>
      <xdr:col>24</xdr:col>
      <xdr:colOff>114300</xdr:colOff>
      <xdr:row>99</xdr:row>
      <xdr:rowOff>167821</xdr:rowOff>
    </xdr:to>
    <xdr:sp macro="" textlink="">
      <xdr:nvSpPr>
        <xdr:cNvPr id="393" name="楕円 392"/>
        <xdr:cNvSpPr/>
      </xdr:nvSpPr>
      <xdr:spPr>
        <a:xfrm>
          <a:off x="4584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19248</xdr:rowOff>
    </xdr:from>
    <xdr:ext cx="469744" cy="259045"/>
    <xdr:sp macro="" textlink="">
      <xdr:nvSpPr>
        <xdr:cNvPr id="394" name="【市民会館】&#10;有形固定資産減価償却率該当値テキスト"/>
        <xdr:cNvSpPr txBox="1"/>
      </xdr:nvSpPr>
      <xdr:spPr>
        <a:xfrm>
          <a:off x="4673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82550</xdr:rowOff>
    </xdr:from>
    <xdr:to>
      <xdr:col>20</xdr:col>
      <xdr:colOff>38100</xdr:colOff>
      <xdr:row>100</xdr:row>
      <xdr:rowOff>12700</xdr:rowOff>
    </xdr:to>
    <xdr:sp macro="" textlink="">
      <xdr:nvSpPr>
        <xdr:cNvPr id="395" name="楕円 394"/>
        <xdr:cNvSpPr/>
      </xdr:nvSpPr>
      <xdr:spPr>
        <a:xfrm>
          <a:off x="37465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117021</xdr:rowOff>
    </xdr:from>
    <xdr:to>
      <xdr:col>24</xdr:col>
      <xdr:colOff>63500</xdr:colOff>
      <xdr:row>99</xdr:row>
      <xdr:rowOff>133350</xdr:rowOff>
    </xdr:to>
    <xdr:cxnSp macro="">
      <xdr:nvCxnSpPr>
        <xdr:cNvPr id="396" name="直線コネクタ 395"/>
        <xdr:cNvCxnSpPr/>
      </xdr:nvCxnSpPr>
      <xdr:spPr>
        <a:xfrm flipV="1">
          <a:off x="3797300" y="170905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118473</xdr:rowOff>
    </xdr:from>
    <xdr:to>
      <xdr:col>15</xdr:col>
      <xdr:colOff>101600</xdr:colOff>
      <xdr:row>100</xdr:row>
      <xdr:rowOff>48623</xdr:rowOff>
    </xdr:to>
    <xdr:sp macro="" textlink="">
      <xdr:nvSpPr>
        <xdr:cNvPr id="397" name="楕円 396"/>
        <xdr:cNvSpPr/>
      </xdr:nvSpPr>
      <xdr:spPr>
        <a:xfrm>
          <a:off x="28575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133350</xdr:rowOff>
    </xdr:from>
    <xdr:to>
      <xdr:col>19</xdr:col>
      <xdr:colOff>177800</xdr:colOff>
      <xdr:row>99</xdr:row>
      <xdr:rowOff>169273</xdr:rowOff>
    </xdr:to>
    <xdr:cxnSp macro="">
      <xdr:nvCxnSpPr>
        <xdr:cNvPr id="398" name="直線コネクタ 397"/>
        <xdr:cNvCxnSpPr/>
      </xdr:nvCxnSpPr>
      <xdr:spPr>
        <a:xfrm flipV="1">
          <a:off x="2908300" y="171069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154395</xdr:rowOff>
    </xdr:from>
    <xdr:to>
      <xdr:col>10</xdr:col>
      <xdr:colOff>165100</xdr:colOff>
      <xdr:row>100</xdr:row>
      <xdr:rowOff>84545</xdr:rowOff>
    </xdr:to>
    <xdr:sp macro="" textlink="">
      <xdr:nvSpPr>
        <xdr:cNvPr id="399" name="楕円 398"/>
        <xdr:cNvSpPr/>
      </xdr:nvSpPr>
      <xdr:spPr>
        <a:xfrm>
          <a:off x="19685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169273</xdr:rowOff>
    </xdr:from>
    <xdr:to>
      <xdr:col>15</xdr:col>
      <xdr:colOff>50800</xdr:colOff>
      <xdr:row>100</xdr:row>
      <xdr:rowOff>33745</xdr:rowOff>
    </xdr:to>
    <xdr:cxnSp macro="">
      <xdr:nvCxnSpPr>
        <xdr:cNvPr id="400" name="直線コネクタ 399"/>
        <xdr:cNvCxnSpPr/>
      </xdr:nvCxnSpPr>
      <xdr:spPr>
        <a:xfrm flipV="1">
          <a:off x="2019300" y="171428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49547</xdr:rowOff>
    </xdr:from>
    <xdr:ext cx="405111" cy="259045"/>
    <xdr:sp macro="" textlink="">
      <xdr:nvSpPr>
        <xdr:cNvPr id="401" name="n_1aveValue【市民会館】&#10;有形固定資産減価償却率"/>
        <xdr:cNvSpPr txBox="1"/>
      </xdr:nvSpPr>
      <xdr:spPr>
        <a:xfrm>
          <a:off x="3582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100165</xdr:rowOff>
    </xdr:from>
    <xdr:ext cx="405111" cy="259045"/>
    <xdr:sp macro="" textlink="">
      <xdr:nvSpPr>
        <xdr:cNvPr id="402" name="n_2aveValue【市民会館】&#10;有形固定資産減価償却率"/>
        <xdr:cNvSpPr txBox="1"/>
      </xdr:nvSpPr>
      <xdr:spPr>
        <a:xfrm>
          <a:off x="2705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403" name="n_3aveValue【市民会館】&#10;有形固定資産減価償却率"/>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29227</xdr:rowOff>
    </xdr:from>
    <xdr:ext cx="405111" cy="259045"/>
    <xdr:sp macro="" textlink="">
      <xdr:nvSpPr>
        <xdr:cNvPr id="404" name="n_1mainValue【市民会館】&#10;有形固定資産減価償却率"/>
        <xdr:cNvSpPr txBox="1"/>
      </xdr:nvSpPr>
      <xdr:spPr>
        <a:xfrm>
          <a:off x="35820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65150</xdr:rowOff>
    </xdr:from>
    <xdr:ext cx="405111" cy="259045"/>
    <xdr:sp macro="" textlink="">
      <xdr:nvSpPr>
        <xdr:cNvPr id="405" name="n_2mainValue【市民会館】&#10;有形固定資産減価償却率"/>
        <xdr:cNvSpPr txBox="1"/>
      </xdr:nvSpPr>
      <xdr:spPr>
        <a:xfrm>
          <a:off x="2705744" y="1686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101072</xdr:rowOff>
    </xdr:from>
    <xdr:ext cx="405111" cy="259045"/>
    <xdr:sp macro="" textlink="">
      <xdr:nvSpPr>
        <xdr:cNvPr id="406" name="n_3mainValue【市民会館】&#10;有形固定資産減価償却率"/>
        <xdr:cNvSpPr txBox="1"/>
      </xdr:nvSpPr>
      <xdr:spPr>
        <a:xfrm>
          <a:off x="1816744" y="169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7" name="直線コネクタ 41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8" name="テキスト ボックス 41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9" name="直線コネクタ 41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0" name="テキスト ボックス 41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1" name="直線コネクタ 42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2" name="テキスト ボックス 42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3" name="直線コネクタ 42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4" name="テキスト ボックス 42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5" name="直線コネクタ 42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6" name="テキスト ボックス 42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7" name="直線コネクタ 42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8" name="テキスト ボックス 42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432" name="直線コネクタ 431"/>
        <xdr:cNvCxnSpPr/>
      </xdr:nvCxnSpPr>
      <xdr:spPr>
        <a:xfrm flipV="1">
          <a:off x="10476865"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33"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34" name="直線コネクタ 433"/>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435" name="【市民会館】&#10;一人当たり面積最大値テキスト"/>
        <xdr:cNvSpPr txBox="1"/>
      </xdr:nvSpPr>
      <xdr:spPr>
        <a:xfrm>
          <a:off x="10515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436" name="直線コネクタ 435"/>
        <xdr:cNvCxnSpPr/>
      </xdr:nvCxnSpPr>
      <xdr:spPr>
        <a:xfrm>
          <a:off x="10388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76035</xdr:rowOff>
    </xdr:from>
    <xdr:ext cx="469744" cy="259045"/>
    <xdr:sp macro="" textlink="">
      <xdr:nvSpPr>
        <xdr:cNvPr id="437" name="【市民会館】&#10;一人当たり面積平均値テキスト"/>
        <xdr:cNvSpPr txBox="1"/>
      </xdr:nvSpPr>
      <xdr:spPr>
        <a:xfrm>
          <a:off x="10515600" y="1824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438" name="フローチャート: 判断 437"/>
        <xdr:cNvSpPr/>
      </xdr:nvSpPr>
      <xdr:spPr>
        <a:xfrm>
          <a:off x="104267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439" name="フローチャート: 判断 438"/>
        <xdr:cNvSpPr/>
      </xdr:nvSpPr>
      <xdr:spPr>
        <a:xfrm>
          <a:off x="9588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40" name="フローチャート: 判断 439"/>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41" name="フローチャート: 判断 440"/>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147864</xdr:rowOff>
    </xdr:from>
    <xdr:to>
      <xdr:col>55</xdr:col>
      <xdr:colOff>50800</xdr:colOff>
      <xdr:row>108</xdr:row>
      <xdr:rowOff>78014</xdr:rowOff>
    </xdr:to>
    <xdr:sp macro="" textlink="">
      <xdr:nvSpPr>
        <xdr:cNvPr id="447" name="楕円 446"/>
        <xdr:cNvSpPr/>
      </xdr:nvSpPr>
      <xdr:spPr>
        <a:xfrm>
          <a:off x="10426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126291</xdr:rowOff>
    </xdr:from>
    <xdr:ext cx="469744" cy="259045"/>
    <xdr:sp macro="" textlink="">
      <xdr:nvSpPr>
        <xdr:cNvPr id="448" name="【市民会館】&#10;一人当たり面積該当値テキスト"/>
        <xdr:cNvSpPr txBox="1"/>
      </xdr:nvSpPr>
      <xdr:spPr>
        <a:xfrm>
          <a:off x="10515600"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147864</xdr:rowOff>
    </xdr:from>
    <xdr:to>
      <xdr:col>50</xdr:col>
      <xdr:colOff>165100</xdr:colOff>
      <xdr:row>108</xdr:row>
      <xdr:rowOff>78014</xdr:rowOff>
    </xdr:to>
    <xdr:sp macro="" textlink="">
      <xdr:nvSpPr>
        <xdr:cNvPr id="449" name="楕円 448"/>
        <xdr:cNvSpPr/>
      </xdr:nvSpPr>
      <xdr:spPr>
        <a:xfrm>
          <a:off x="9588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27214</xdr:rowOff>
    </xdr:from>
    <xdr:to>
      <xdr:col>55</xdr:col>
      <xdr:colOff>0</xdr:colOff>
      <xdr:row>108</xdr:row>
      <xdr:rowOff>27214</xdr:rowOff>
    </xdr:to>
    <xdr:cxnSp macro="">
      <xdr:nvCxnSpPr>
        <xdr:cNvPr id="450" name="直線コネクタ 449"/>
        <xdr:cNvCxnSpPr/>
      </xdr:nvCxnSpPr>
      <xdr:spPr>
        <a:xfrm>
          <a:off x="9639300" y="18543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149498</xdr:rowOff>
    </xdr:from>
    <xdr:to>
      <xdr:col>46</xdr:col>
      <xdr:colOff>38100</xdr:colOff>
      <xdr:row>108</xdr:row>
      <xdr:rowOff>79648</xdr:rowOff>
    </xdr:to>
    <xdr:sp macro="" textlink="">
      <xdr:nvSpPr>
        <xdr:cNvPr id="451" name="楕円 450"/>
        <xdr:cNvSpPr/>
      </xdr:nvSpPr>
      <xdr:spPr>
        <a:xfrm>
          <a:off x="8699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27214</xdr:rowOff>
    </xdr:from>
    <xdr:to>
      <xdr:col>50</xdr:col>
      <xdr:colOff>114300</xdr:colOff>
      <xdr:row>108</xdr:row>
      <xdr:rowOff>28848</xdr:rowOff>
    </xdr:to>
    <xdr:cxnSp macro="">
      <xdr:nvCxnSpPr>
        <xdr:cNvPr id="452" name="直線コネクタ 451"/>
        <xdr:cNvCxnSpPr/>
      </xdr:nvCxnSpPr>
      <xdr:spPr>
        <a:xfrm flipV="1">
          <a:off x="8750300" y="1854381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453" name="楕円 452"/>
        <xdr:cNvSpPr/>
      </xdr:nvSpPr>
      <xdr:spPr>
        <a:xfrm>
          <a:off x="781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28848</xdr:rowOff>
    </xdr:from>
    <xdr:to>
      <xdr:col>45</xdr:col>
      <xdr:colOff>177800</xdr:colOff>
      <xdr:row>108</xdr:row>
      <xdr:rowOff>30480</xdr:rowOff>
    </xdr:to>
    <xdr:cxnSp macro="">
      <xdr:nvCxnSpPr>
        <xdr:cNvPr id="454" name="直線コネクタ 453"/>
        <xdr:cNvCxnSpPr/>
      </xdr:nvCxnSpPr>
      <xdr:spPr>
        <a:xfrm flipV="1">
          <a:off x="7861300" y="1854544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164754</xdr:rowOff>
    </xdr:from>
    <xdr:ext cx="469744" cy="259045"/>
    <xdr:sp macro="" textlink="">
      <xdr:nvSpPr>
        <xdr:cNvPr id="455" name="n_1aveValue【市民会館】&#10;一人当たり面積"/>
        <xdr:cNvSpPr txBox="1"/>
      </xdr:nvSpPr>
      <xdr:spPr>
        <a:xfrm>
          <a:off x="9391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143527</xdr:rowOff>
    </xdr:from>
    <xdr:ext cx="469744" cy="259045"/>
    <xdr:sp macro="" textlink="">
      <xdr:nvSpPr>
        <xdr:cNvPr id="456" name="n_2aveValue【市民会館】&#10;一人当たり面積"/>
        <xdr:cNvSpPr txBox="1"/>
      </xdr:nvSpPr>
      <xdr:spPr>
        <a:xfrm>
          <a:off x="8515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164754</xdr:rowOff>
    </xdr:from>
    <xdr:ext cx="469744" cy="259045"/>
    <xdr:sp macro="" textlink="">
      <xdr:nvSpPr>
        <xdr:cNvPr id="457" name="n_3aveValue【市民会館】&#10;一人当たり面積"/>
        <xdr:cNvSpPr txBox="1"/>
      </xdr:nvSpPr>
      <xdr:spPr>
        <a:xfrm>
          <a:off x="7626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69141</xdr:rowOff>
    </xdr:from>
    <xdr:ext cx="469744" cy="259045"/>
    <xdr:sp macro="" textlink="">
      <xdr:nvSpPr>
        <xdr:cNvPr id="458" name="n_1mainValue【市民会館】&#10;一人当たり面積"/>
        <xdr:cNvSpPr txBox="1"/>
      </xdr:nvSpPr>
      <xdr:spPr>
        <a:xfrm>
          <a:off x="93917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70775</xdr:rowOff>
    </xdr:from>
    <xdr:ext cx="469744" cy="259045"/>
    <xdr:sp macro="" textlink="">
      <xdr:nvSpPr>
        <xdr:cNvPr id="459" name="n_2mainValue【市民会館】&#10;一人当たり面積"/>
        <xdr:cNvSpPr txBox="1"/>
      </xdr:nvSpPr>
      <xdr:spPr>
        <a:xfrm>
          <a:off x="8515427" y="1858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72407</xdr:rowOff>
    </xdr:from>
    <xdr:ext cx="469744" cy="259045"/>
    <xdr:sp macro="" textlink="">
      <xdr:nvSpPr>
        <xdr:cNvPr id="460" name="n_3mainValue【市民会館】&#10;一人当たり面積"/>
        <xdr:cNvSpPr txBox="1"/>
      </xdr:nvSpPr>
      <xdr:spPr>
        <a:xfrm>
          <a:off x="7626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71" name="テキスト ボックス 4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73" name="テキスト ボックス 4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81" name="テキスト ボックス 4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3" name="テキスト ボックス 4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485" name="直線コネクタ 484"/>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86" name="【一般廃棄物処理施設】&#10;有形固定資産減価償却率最小値テキスト"/>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87" name="直線コネクタ 486"/>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88" name="【一般廃棄物処理施設】&#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89" name="直線コネクタ 48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490"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91" name="フローチャート: 判断 490"/>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92" name="フローチャート: 判断 491"/>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493" name="フローチャート: 判断 492"/>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124460</xdr:rowOff>
    </xdr:from>
    <xdr:to>
      <xdr:col>72</xdr:col>
      <xdr:colOff>38100</xdr:colOff>
      <xdr:row>38</xdr:row>
      <xdr:rowOff>54610</xdr:rowOff>
    </xdr:to>
    <xdr:sp macro="" textlink="">
      <xdr:nvSpPr>
        <xdr:cNvPr id="494" name="フローチャート: 判断 493"/>
        <xdr:cNvSpPr/>
      </xdr:nvSpPr>
      <xdr:spPr>
        <a:xfrm>
          <a:off x="1365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xdr:rowOff>
    </xdr:from>
    <xdr:to>
      <xdr:col>85</xdr:col>
      <xdr:colOff>177800</xdr:colOff>
      <xdr:row>36</xdr:row>
      <xdr:rowOff>109855</xdr:rowOff>
    </xdr:to>
    <xdr:sp macro="" textlink="">
      <xdr:nvSpPr>
        <xdr:cNvPr id="500" name="楕円 499"/>
        <xdr:cNvSpPr/>
      </xdr:nvSpPr>
      <xdr:spPr>
        <a:xfrm>
          <a:off x="16268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31132</xdr:rowOff>
    </xdr:from>
    <xdr:ext cx="405111" cy="259045"/>
    <xdr:sp macro="" textlink="">
      <xdr:nvSpPr>
        <xdr:cNvPr id="501" name="【一般廃棄物処理施設】&#10;有形固定資産減価償却率該当値テキスト"/>
        <xdr:cNvSpPr txBox="1"/>
      </xdr:nvSpPr>
      <xdr:spPr>
        <a:xfrm>
          <a:off x="16357600"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40640</xdr:rowOff>
    </xdr:from>
    <xdr:to>
      <xdr:col>81</xdr:col>
      <xdr:colOff>101600</xdr:colOff>
      <xdr:row>36</xdr:row>
      <xdr:rowOff>142240</xdr:rowOff>
    </xdr:to>
    <xdr:sp macro="" textlink="">
      <xdr:nvSpPr>
        <xdr:cNvPr id="502" name="楕円 501"/>
        <xdr:cNvSpPr/>
      </xdr:nvSpPr>
      <xdr:spPr>
        <a:xfrm>
          <a:off x="15430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59055</xdr:rowOff>
    </xdr:from>
    <xdr:to>
      <xdr:col>85</xdr:col>
      <xdr:colOff>127000</xdr:colOff>
      <xdr:row>36</xdr:row>
      <xdr:rowOff>91440</xdr:rowOff>
    </xdr:to>
    <xdr:cxnSp macro="">
      <xdr:nvCxnSpPr>
        <xdr:cNvPr id="503" name="直線コネクタ 502"/>
        <xdr:cNvCxnSpPr/>
      </xdr:nvCxnSpPr>
      <xdr:spPr>
        <a:xfrm flipV="1">
          <a:off x="15481300" y="62312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135890</xdr:rowOff>
    </xdr:from>
    <xdr:to>
      <xdr:col>76</xdr:col>
      <xdr:colOff>165100</xdr:colOff>
      <xdr:row>36</xdr:row>
      <xdr:rowOff>66040</xdr:rowOff>
    </xdr:to>
    <xdr:sp macro="" textlink="">
      <xdr:nvSpPr>
        <xdr:cNvPr id="504" name="楕円 503"/>
        <xdr:cNvSpPr/>
      </xdr:nvSpPr>
      <xdr:spPr>
        <a:xfrm>
          <a:off x="14541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15240</xdr:rowOff>
    </xdr:from>
    <xdr:to>
      <xdr:col>81</xdr:col>
      <xdr:colOff>50800</xdr:colOff>
      <xdr:row>36</xdr:row>
      <xdr:rowOff>91440</xdr:rowOff>
    </xdr:to>
    <xdr:cxnSp macro="">
      <xdr:nvCxnSpPr>
        <xdr:cNvPr id="505" name="直線コネクタ 504"/>
        <xdr:cNvCxnSpPr/>
      </xdr:nvCxnSpPr>
      <xdr:spPr>
        <a:xfrm>
          <a:off x="14592300" y="6187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12065</xdr:rowOff>
    </xdr:from>
    <xdr:to>
      <xdr:col>72</xdr:col>
      <xdr:colOff>38100</xdr:colOff>
      <xdr:row>36</xdr:row>
      <xdr:rowOff>113665</xdr:rowOff>
    </xdr:to>
    <xdr:sp macro="" textlink="">
      <xdr:nvSpPr>
        <xdr:cNvPr id="506" name="楕円 505"/>
        <xdr:cNvSpPr/>
      </xdr:nvSpPr>
      <xdr:spPr>
        <a:xfrm>
          <a:off x="13652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xdr:rowOff>
    </xdr:from>
    <xdr:to>
      <xdr:col>76</xdr:col>
      <xdr:colOff>114300</xdr:colOff>
      <xdr:row>36</xdr:row>
      <xdr:rowOff>62865</xdr:rowOff>
    </xdr:to>
    <xdr:cxnSp macro="">
      <xdr:nvCxnSpPr>
        <xdr:cNvPr id="507" name="直線コネクタ 506"/>
        <xdr:cNvCxnSpPr/>
      </xdr:nvCxnSpPr>
      <xdr:spPr>
        <a:xfrm flipV="1">
          <a:off x="13703300" y="61874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55262</xdr:rowOff>
    </xdr:from>
    <xdr:ext cx="405111" cy="259045"/>
    <xdr:sp macro="" textlink="">
      <xdr:nvSpPr>
        <xdr:cNvPr id="508" name="n_1aveValue【一般廃棄物処理施設】&#10;有形固定資産減価償却率"/>
        <xdr:cNvSpPr txBox="1"/>
      </xdr:nvSpPr>
      <xdr:spPr>
        <a:xfrm>
          <a:off x="15266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509" name="n_2aveValue【一般廃棄物処理施設】&#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45737</xdr:rowOff>
    </xdr:from>
    <xdr:ext cx="405111" cy="259045"/>
    <xdr:sp macro="" textlink="">
      <xdr:nvSpPr>
        <xdr:cNvPr id="510" name="n_3aveValue【一般廃棄物処理施設】&#10;有形固定資産減価償却率"/>
        <xdr:cNvSpPr txBox="1"/>
      </xdr:nvSpPr>
      <xdr:spPr>
        <a:xfrm>
          <a:off x="13500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158767</xdr:rowOff>
    </xdr:from>
    <xdr:ext cx="405111" cy="259045"/>
    <xdr:sp macro="" textlink="">
      <xdr:nvSpPr>
        <xdr:cNvPr id="511" name="n_1mainValue【一般廃棄物処理施設】&#10;有形固定資産減価償却率"/>
        <xdr:cNvSpPr txBox="1"/>
      </xdr:nvSpPr>
      <xdr:spPr>
        <a:xfrm>
          <a:off x="1526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82567</xdr:rowOff>
    </xdr:from>
    <xdr:ext cx="405111" cy="259045"/>
    <xdr:sp macro="" textlink="">
      <xdr:nvSpPr>
        <xdr:cNvPr id="512" name="n_2mainValue【一般廃棄物処理施設】&#10;有形固定資産減価償却率"/>
        <xdr:cNvSpPr txBox="1"/>
      </xdr:nvSpPr>
      <xdr:spPr>
        <a:xfrm>
          <a:off x="14389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130192</xdr:rowOff>
    </xdr:from>
    <xdr:ext cx="405111" cy="259045"/>
    <xdr:sp macro="" textlink="">
      <xdr:nvSpPr>
        <xdr:cNvPr id="513" name="n_3mainValue【一般廃棄物処理施設】&#10;有形固定資産減価償却率"/>
        <xdr:cNvSpPr txBox="1"/>
      </xdr:nvSpPr>
      <xdr:spPr>
        <a:xfrm>
          <a:off x="13500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5" name="テキスト ボックス 52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7" name="テキスト ボックス 52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9" name="テキスト ボックス 52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1" name="テキスト ボックス 53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535" name="直線コネクタ 534"/>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536" name="【一般廃棄物処理施設】&#10;一人当たり有形固定資産（償却資産）額最小値テキスト"/>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537" name="直線コネクタ 536"/>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538" name="【一般廃棄物処理施設】&#10;一人当たり有形固定資産（償却資産）額最大値テキスト"/>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539" name="直線コネクタ 538"/>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42850</xdr:rowOff>
    </xdr:from>
    <xdr:ext cx="534377" cy="259045"/>
    <xdr:sp macro="" textlink="">
      <xdr:nvSpPr>
        <xdr:cNvPr id="540" name="【一般廃棄物処理施設】&#10;一人当たり有形固定資産（償却資産）額平均値テキスト"/>
        <xdr:cNvSpPr txBox="1"/>
      </xdr:nvSpPr>
      <xdr:spPr>
        <a:xfrm>
          <a:off x="22199600" y="655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541" name="フローチャート: 判断 540"/>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542" name="フローチャート: 判断 541"/>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159241</xdr:rowOff>
    </xdr:from>
    <xdr:to>
      <xdr:col>107</xdr:col>
      <xdr:colOff>101600</xdr:colOff>
      <xdr:row>39</xdr:row>
      <xdr:rowOff>89391</xdr:rowOff>
    </xdr:to>
    <xdr:sp macro="" textlink="">
      <xdr:nvSpPr>
        <xdr:cNvPr id="543" name="フローチャート: 判断 542"/>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89696</xdr:rowOff>
    </xdr:from>
    <xdr:to>
      <xdr:col>102</xdr:col>
      <xdr:colOff>165100</xdr:colOff>
      <xdr:row>40</xdr:row>
      <xdr:rowOff>19846</xdr:rowOff>
    </xdr:to>
    <xdr:sp macro="" textlink="">
      <xdr:nvSpPr>
        <xdr:cNvPr id="544" name="フローチャート: 判断 543"/>
        <xdr:cNvSpPr/>
      </xdr:nvSpPr>
      <xdr:spPr>
        <a:xfrm>
          <a:off x="19494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5" name="テキスト ボックス 5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6" name="テキスト ボックス 5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7" name="テキスト ボックス 5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8" name="テキスト ボックス 5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9" name="テキスト ボックス 5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88398</xdr:rowOff>
    </xdr:from>
    <xdr:to>
      <xdr:col>116</xdr:col>
      <xdr:colOff>114300</xdr:colOff>
      <xdr:row>40</xdr:row>
      <xdr:rowOff>18548</xdr:rowOff>
    </xdr:to>
    <xdr:sp macro="" textlink="">
      <xdr:nvSpPr>
        <xdr:cNvPr id="550" name="楕円 549"/>
        <xdr:cNvSpPr/>
      </xdr:nvSpPr>
      <xdr:spPr>
        <a:xfrm>
          <a:off x="22110700" y="67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66825</xdr:rowOff>
    </xdr:from>
    <xdr:ext cx="534377" cy="259045"/>
    <xdr:sp macro="" textlink="">
      <xdr:nvSpPr>
        <xdr:cNvPr id="551" name="【一般廃棄物処理施設】&#10;一人当たり有形固定資産（償却資産）額該当値テキスト"/>
        <xdr:cNvSpPr txBox="1"/>
      </xdr:nvSpPr>
      <xdr:spPr>
        <a:xfrm>
          <a:off x="22199600" y="67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88978</xdr:rowOff>
    </xdr:from>
    <xdr:to>
      <xdr:col>112</xdr:col>
      <xdr:colOff>38100</xdr:colOff>
      <xdr:row>40</xdr:row>
      <xdr:rowOff>19128</xdr:rowOff>
    </xdr:to>
    <xdr:sp macro="" textlink="">
      <xdr:nvSpPr>
        <xdr:cNvPr id="552" name="楕円 551"/>
        <xdr:cNvSpPr/>
      </xdr:nvSpPr>
      <xdr:spPr>
        <a:xfrm>
          <a:off x="21272500" y="67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139198</xdr:rowOff>
    </xdr:from>
    <xdr:to>
      <xdr:col>116</xdr:col>
      <xdr:colOff>63500</xdr:colOff>
      <xdr:row>39</xdr:row>
      <xdr:rowOff>139778</xdr:rowOff>
    </xdr:to>
    <xdr:cxnSp macro="">
      <xdr:nvCxnSpPr>
        <xdr:cNvPr id="553" name="直線コネクタ 552"/>
        <xdr:cNvCxnSpPr/>
      </xdr:nvCxnSpPr>
      <xdr:spPr>
        <a:xfrm flipV="1">
          <a:off x="21323300" y="6825748"/>
          <a:ext cx="8382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22986</xdr:rowOff>
    </xdr:from>
    <xdr:to>
      <xdr:col>107</xdr:col>
      <xdr:colOff>101600</xdr:colOff>
      <xdr:row>40</xdr:row>
      <xdr:rowOff>124586</xdr:rowOff>
    </xdr:to>
    <xdr:sp macro="" textlink="">
      <xdr:nvSpPr>
        <xdr:cNvPr id="554" name="楕円 553"/>
        <xdr:cNvSpPr/>
      </xdr:nvSpPr>
      <xdr:spPr>
        <a:xfrm>
          <a:off x="20383500" y="68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139778</xdr:rowOff>
    </xdr:from>
    <xdr:to>
      <xdr:col>111</xdr:col>
      <xdr:colOff>177800</xdr:colOff>
      <xdr:row>40</xdr:row>
      <xdr:rowOff>73786</xdr:rowOff>
    </xdr:to>
    <xdr:cxnSp macro="">
      <xdr:nvCxnSpPr>
        <xdr:cNvPr id="555" name="直線コネクタ 554"/>
        <xdr:cNvCxnSpPr/>
      </xdr:nvCxnSpPr>
      <xdr:spPr>
        <a:xfrm flipV="1">
          <a:off x="20434300" y="6826328"/>
          <a:ext cx="889000" cy="10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25409</xdr:rowOff>
    </xdr:from>
    <xdr:to>
      <xdr:col>102</xdr:col>
      <xdr:colOff>165100</xdr:colOff>
      <xdr:row>40</xdr:row>
      <xdr:rowOff>127009</xdr:rowOff>
    </xdr:to>
    <xdr:sp macro="" textlink="">
      <xdr:nvSpPr>
        <xdr:cNvPr id="556" name="楕円 555"/>
        <xdr:cNvSpPr/>
      </xdr:nvSpPr>
      <xdr:spPr>
        <a:xfrm>
          <a:off x="19494500" y="68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73786</xdr:rowOff>
    </xdr:from>
    <xdr:to>
      <xdr:col>107</xdr:col>
      <xdr:colOff>50800</xdr:colOff>
      <xdr:row>40</xdr:row>
      <xdr:rowOff>76209</xdr:rowOff>
    </xdr:to>
    <xdr:cxnSp macro="">
      <xdr:nvCxnSpPr>
        <xdr:cNvPr id="557" name="直線コネクタ 556"/>
        <xdr:cNvCxnSpPr/>
      </xdr:nvCxnSpPr>
      <xdr:spPr>
        <a:xfrm flipV="1">
          <a:off x="19545300" y="693178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115825</xdr:rowOff>
    </xdr:from>
    <xdr:ext cx="534377" cy="259045"/>
    <xdr:sp macro="" textlink="">
      <xdr:nvSpPr>
        <xdr:cNvPr id="558" name="n_1aveValue【一般廃棄物処理施設】&#10;一人当たり有形固定資産（償却資産）額"/>
        <xdr:cNvSpPr txBox="1"/>
      </xdr:nvSpPr>
      <xdr:spPr>
        <a:xfrm>
          <a:off x="210434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105918</xdr:rowOff>
    </xdr:from>
    <xdr:ext cx="534377" cy="259045"/>
    <xdr:sp macro="" textlink="">
      <xdr:nvSpPr>
        <xdr:cNvPr id="559" name="n_2aveValue【一般廃棄物処理施設】&#10;一人当たり有形固定資産（償却資産）額"/>
        <xdr:cNvSpPr txBox="1"/>
      </xdr:nvSpPr>
      <xdr:spPr>
        <a:xfrm>
          <a:off x="20167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36373</xdr:rowOff>
    </xdr:from>
    <xdr:ext cx="534377" cy="259045"/>
    <xdr:sp macro="" textlink="">
      <xdr:nvSpPr>
        <xdr:cNvPr id="560" name="n_3aveValue【一般廃棄物処理施設】&#10;一人当たり有形固定資産（償却資産）額"/>
        <xdr:cNvSpPr txBox="1"/>
      </xdr:nvSpPr>
      <xdr:spPr>
        <a:xfrm>
          <a:off x="19278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10255</xdr:rowOff>
    </xdr:from>
    <xdr:ext cx="534377" cy="259045"/>
    <xdr:sp macro="" textlink="">
      <xdr:nvSpPr>
        <xdr:cNvPr id="561" name="n_1mainValue【一般廃棄物処理施設】&#10;一人当たり有形固定資産（償却資産）額"/>
        <xdr:cNvSpPr txBox="1"/>
      </xdr:nvSpPr>
      <xdr:spPr>
        <a:xfrm>
          <a:off x="21043411" y="6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115713</xdr:rowOff>
    </xdr:from>
    <xdr:ext cx="534377" cy="259045"/>
    <xdr:sp macro="" textlink="">
      <xdr:nvSpPr>
        <xdr:cNvPr id="562" name="n_2mainValue【一般廃棄物処理施設】&#10;一人当たり有形固定資産（償却資産）額"/>
        <xdr:cNvSpPr txBox="1"/>
      </xdr:nvSpPr>
      <xdr:spPr>
        <a:xfrm>
          <a:off x="20167111" y="697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118136</xdr:rowOff>
    </xdr:from>
    <xdr:ext cx="534377" cy="259045"/>
    <xdr:sp macro="" textlink="">
      <xdr:nvSpPr>
        <xdr:cNvPr id="563" name="n_3mainValue【一般廃棄物処理施設】&#10;一人当たり有形固定資産（償却資産）額"/>
        <xdr:cNvSpPr txBox="1"/>
      </xdr:nvSpPr>
      <xdr:spPr>
        <a:xfrm>
          <a:off x="19278111" y="697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2" name="テキスト ボックス 5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3" name="直線コネクタ 5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4" name="テキスト ボックス 5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75" name="直線コネクタ 57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6" name="テキスト ボックス 57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7" name="直線コネクタ 57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8" name="テキスト ボックス 57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9" name="直線コネクタ 57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0" name="テキスト ボックス 57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81" name="直線コネクタ 58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82" name="テキスト ボックス 58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4" name="テキスト ボックス 5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586" name="直線コネクタ 585"/>
        <xdr:cNvCxnSpPr/>
      </xdr:nvCxnSpPr>
      <xdr:spPr>
        <a:xfrm flipV="1">
          <a:off x="16318864"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87"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88" name="直線コネクタ 58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589" name="【保健センター・保健所】&#10;有形固定資産減価償却率最大値テキスト"/>
        <xdr:cNvSpPr txBox="1"/>
      </xdr:nvSpPr>
      <xdr:spPr>
        <a:xfrm>
          <a:off x="16357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90" name="直線コネクタ 589"/>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164101</xdr:rowOff>
    </xdr:from>
    <xdr:ext cx="405111" cy="259045"/>
    <xdr:sp macro="" textlink="">
      <xdr:nvSpPr>
        <xdr:cNvPr id="591" name="【保健センター・保健所】&#10;有形固定資産減価償却率平均値テキスト"/>
        <xdr:cNvSpPr txBox="1"/>
      </xdr:nvSpPr>
      <xdr:spPr>
        <a:xfrm>
          <a:off x="16357600" y="10622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592" name="フローチャート: 判断 591"/>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593" name="フローチャート: 判断 592"/>
        <xdr:cNvSpPr/>
      </xdr:nvSpPr>
      <xdr:spPr>
        <a:xfrm>
          <a:off x="1543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94" name="フローチャート: 判断 593"/>
        <xdr:cNvSpPr/>
      </xdr:nvSpPr>
      <xdr:spPr>
        <a:xfrm>
          <a:off x="14541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63</xdr:row>
      <xdr:rowOff>54356</xdr:rowOff>
    </xdr:from>
    <xdr:to>
      <xdr:col>72</xdr:col>
      <xdr:colOff>38100</xdr:colOff>
      <xdr:row>63</xdr:row>
      <xdr:rowOff>155956</xdr:rowOff>
    </xdr:to>
    <xdr:sp macro="" textlink="">
      <xdr:nvSpPr>
        <xdr:cNvPr id="595" name="フローチャート: 判断 594"/>
        <xdr:cNvSpPr/>
      </xdr:nvSpPr>
      <xdr:spPr>
        <a:xfrm>
          <a:off x="13652500" y="108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154940</xdr:rowOff>
    </xdr:from>
    <xdr:to>
      <xdr:col>85</xdr:col>
      <xdr:colOff>177800</xdr:colOff>
      <xdr:row>63</xdr:row>
      <xdr:rowOff>85090</xdr:rowOff>
    </xdr:to>
    <xdr:sp macro="" textlink="">
      <xdr:nvSpPr>
        <xdr:cNvPr id="601" name="楕円 600"/>
        <xdr:cNvSpPr/>
      </xdr:nvSpPr>
      <xdr:spPr>
        <a:xfrm>
          <a:off x="16268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133367</xdr:rowOff>
    </xdr:from>
    <xdr:ext cx="405111" cy="259045"/>
    <xdr:sp macro="" textlink="">
      <xdr:nvSpPr>
        <xdr:cNvPr id="602" name="【保健センター・保健所】&#10;有形固定資産減価償却率該当値テキスト"/>
        <xdr:cNvSpPr txBox="1"/>
      </xdr:nvSpPr>
      <xdr:spPr>
        <a:xfrm>
          <a:off x="16357600"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29210</xdr:rowOff>
    </xdr:from>
    <xdr:to>
      <xdr:col>81</xdr:col>
      <xdr:colOff>101600</xdr:colOff>
      <xdr:row>63</xdr:row>
      <xdr:rowOff>130810</xdr:rowOff>
    </xdr:to>
    <xdr:sp macro="" textlink="">
      <xdr:nvSpPr>
        <xdr:cNvPr id="603" name="楕円 602"/>
        <xdr:cNvSpPr/>
      </xdr:nvSpPr>
      <xdr:spPr>
        <a:xfrm>
          <a:off x="15430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34290</xdr:rowOff>
    </xdr:from>
    <xdr:to>
      <xdr:col>85</xdr:col>
      <xdr:colOff>127000</xdr:colOff>
      <xdr:row>63</xdr:row>
      <xdr:rowOff>80010</xdr:rowOff>
    </xdr:to>
    <xdr:cxnSp macro="">
      <xdr:nvCxnSpPr>
        <xdr:cNvPr id="604" name="直線コネクタ 603"/>
        <xdr:cNvCxnSpPr/>
      </xdr:nvCxnSpPr>
      <xdr:spPr>
        <a:xfrm flipV="1">
          <a:off x="15481300" y="10835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74930</xdr:rowOff>
    </xdr:from>
    <xdr:to>
      <xdr:col>76</xdr:col>
      <xdr:colOff>165100</xdr:colOff>
      <xdr:row>64</xdr:row>
      <xdr:rowOff>5080</xdr:rowOff>
    </xdr:to>
    <xdr:sp macro="" textlink="">
      <xdr:nvSpPr>
        <xdr:cNvPr id="605" name="楕円 604"/>
        <xdr:cNvSpPr/>
      </xdr:nvSpPr>
      <xdr:spPr>
        <a:xfrm>
          <a:off x="1454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80010</xdr:rowOff>
    </xdr:from>
    <xdr:to>
      <xdr:col>81</xdr:col>
      <xdr:colOff>50800</xdr:colOff>
      <xdr:row>63</xdr:row>
      <xdr:rowOff>125730</xdr:rowOff>
    </xdr:to>
    <xdr:cxnSp macro="">
      <xdr:nvCxnSpPr>
        <xdr:cNvPr id="606" name="直線コネクタ 605"/>
        <xdr:cNvCxnSpPr/>
      </xdr:nvCxnSpPr>
      <xdr:spPr>
        <a:xfrm flipV="1">
          <a:off x="14592300" y="10881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120650</xdr:rowOff>
    </xdr:from>
    <xdr:to>
      <xdr:col>72</xdr:col>
      <xdr:colOff>38100</xdr:colOff>
      <xdr:row>64</xdr:row>
      <xdr:rowOff>50800</xdr:rowOff>
    </xdr:to>
    <xdr:sp macro="" textlink="">
      <xdr:nvSpPr>
        <xdr:cNvPr id="607" name="楕円 606"/>
        <xdr:cNvSpPr/>
      </xdr:nvSpPr>
      <xdr:spPr>
        <a:xfrm>
          <a:off x="1365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125730</xdr:rowOff>
    </xdr:from>
    <xdr:to>
      <xdr:col>76</xdr:col>
      <xdr:colOff>114300</xdr:colOff>
      <xdr:row>64</xdr:row>
      <xdr:rowOff>0</xdr:rowOff>
    </xdr:to>
    <xdr:cxnSp macro="">
      <xdr:nvCxnSpPr>
        <xdr:cNvPr id="608" name="直線コネクタ 607"/>
        <xdr:cNvCxnSpPr/>
      </xdr:nvCxnSpPr>
      <xdr:spPr>
        <a:xfrm flipV="1">
          <a:off x="13703300" y="10927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117619</xdr:rowOff>
    </xdr:from>
    <xdr:ext cx="405111" cy="259045"/>
    <xdr:sp macro="" textlink="">
      <xdr:nvSpPr>
        <xdr:cNvPr id="609" name="n_1aveValue【保健センター・保健所】&#10;有形固定資産減価償却率"/>
        <xdr:cNvSpPr txBox="1"/>
      </xdr:nvSpPr>
      <xdr:spPr>
        <a:xfrm>
          <a:off x="15266044" y="10576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158767</xdr:rowOff>
    </xdr:from>
    <xdr:ext cx="405111" cy="259045"/>
    <xdr:sp macro="" textlink="">
      <xdr:nvSpPr>
        <xdr:cNvPr id="610" name="n_2aveValue【保健センター・保健所】&#10;有形固定資産減価償却率"/>
        <xdr:cNvSpPr txBox="1"/>
      </xdr:nvSpPr>
      <xdr:spPr>
        <a:xfrm>
          <a:off x="14389744" y="10617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1033</xdr:rowOff>
    </xdr:from>
    <xdr:ext cx="405111" cy="259045"/>
    <xdr:sp macro="" textlink="">
      <xdr:nvSpPr>
        <xdr:cNvPr id="611" name="n_3aveValue【保健センター・保健所】&#10;有形固定資産減価償却率"/>
        <xdr:cNvSpPr txBox="1"/>
      </xdr:nvSpPr>
      <xdr:spPr>
        <a:xfrm>
          <a:off x="13500744" y="10630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121937</xdr:rowOff>
    </xdr:from>
    <xdr:ext cx="405111" cy="259045"/>
    <xdr:sp macro="" textlink="">
      <xdr:nvSpPr>
        <xdr:cNvPr id="612" name="n_1mainValue【保健センター・保健所】&#10;有形固定資産減価償却率"/>
        <xdr:cNvSpPr txBox="1"/>
      </xdr:nvSpPr>
      <xdr:spPr>
        <a:xfrm>
          <a:off x="15266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167657</xdr:rowOff>
    </xdr:from>
    <xdr:ext cx="405111" cy="259045"/>
    <xdr:sp macro="" textlink="">
      <xdr:nvSpPr>
        <xdr:cNvPr id="613" name="n_2mainValue【保健センター・保健所】&#10;有形固定資産減価償却率"/>
        <xdr:cNvSpPr txBox="1"/>
      </xdr:nvSpPr>
      <xdr:spPr>
        <a:xfrm>
          <a:off x="14389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41927</xdr:rowOff>
    </xdr:from>
    <xdr:ext cx="405111" cy="259045"/>
    <xdr:sp macro="" textlink="">
      <xdr:nvSpPr>
        <xdr:cNvPr id="614" name="n_3mainValue【保健センター・保健所】&#10;有形固定資産減価償却率"/>
        <xdr:cNvSpPr txBox="1"/>
      </xdr:nvSpPr>
      <xdr:spPr>
        <a:xfrm>
          <a:off x="13500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5" name="直線コネクタ 62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6" name="テキスト ボックス 62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7" name="直線コネクタ 62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8" name="テキスト ボックス 62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9" name="直線コネクタ 62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0" name="テキスト ボックス 62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1" name="直線コネクタ 63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2" name="テキスト ボックス 63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36" name="直線コネクタ 635"/>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7"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8" name="直線コネクタ 637"/>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39"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40" name="直線コネクタ 639"/>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41"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42" name="フローチャート: 判断 641"/>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43" name="フローチャート: 判断 642"/>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44" name="フローチャート: 判断 643"/>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45" name="フローチャート: 判断 644"/>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51" name="楕円 650"/>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47007</xdr:rowOff>
    </xdr:from>
    <xdr:ext cx="469744" cy="259045"/>
    <xdr:sp macro="" textlink="">
      <xdr:nvSpPr>
        <xdr:cNvPr id="652" name="【保健センター・保健所】&#10;一人当たり面積該当値テキスト"/>
        <xdr:cNvSpPr txBox="1"/>
      </xdr:nvSpPr>
      <xdr:spPr>
        <a:xfrm>
          <a:off x="22199600" y="1067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653" name="楕円 652"/>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11430</xdr:rowOff>
    </xdr:to>
    <xdr:cxnSp macro="">
      <xdr:nvCxnSpPr>
        <xdr:cNvPr id="654" name="直線コネクタ 653"/>
        <xdr:cNvCxnSpPr/>
      </xdr:nvCxnSpPr>
      <xdr:spPr>
        <a:xfrm>
          <a:off x="21323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655" name="楕円 654"/>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11430</xdr:rowOff>
    </xdr:to>
    <xdr:cxnSp macro="">
      <xdr:nvCxnSpPr>
        <xdr:cNvPr id="656" name="直線コネクタ 655"/>
        <xdr:cNvCxnSpPr/>
      </xdr:nvCxnSpPr>
      <xdr:spPr>
        <a:xfrm>
          <a:off x="20434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57" name="楕円 656"/>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658" name="直線コネクタ 657"/>
        <xdr:cNvCxnSpPr/>
      </xdr:nvCxnSpPr>
      <xdr:spPr>
        <a:xfrm>
          <a:off x="19545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659" name="n_1aveValue【保健センター・保健所】&#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60" name="n_2aveValue【保健センター・保健所】&#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61"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662"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63" name="n_2main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64" name="n_3main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5" name="直線コネクタ 6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6" name="テキスト ボックス 6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7" name="直線コネクタ 6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8" name="テキスト ボックス 6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9" name="直線コネクタ 6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0" name="テキスト ボックス 6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1" name="直線コネクタ 6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2" name="テキスト ボックス 6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3" name="直線コネクタ 6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4" name="テキスト ボックス 6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5" name="直線コネクタ 6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6" name="テキスト ボックス 6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8" name="テキスト ボックス 6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690" name="直線コネクタ 689"/>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691" name="【消防施設】&#10;有形固定資産減価償却率最小値テキスト"/>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692" name="直線コネクタ 691"/>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4" name="直線コネクタ 69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148970</xdr:rowOff>
    </xdr:from>
    <xdr:ext cx="405111" cy="259045"/>
    <xdr:sp macro="" textlink="">
      <xdr:nvSpPr>
        <xdr:cNvPr id="695" name="【消防施設】&#10;有形固定資産減価償却率平均値テキスト"/>
        <xdr:cNvSpPr txBox="1"/>
      </xdr:nvSpPr>
      <xdr:spPr>
        <a:xfrm>
          <a:off x="16357600" y="13693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96" name="フローチャート: 判断 695"/>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97" name="フローチャート: 判断 696"/>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55880</xdr:rowOff>
    </xdr:from>
    <xdr:to>
      <xdr:col>76</xdr:col>
      <xdr:colOff>165100</xdr:colOff>
      <xdr:row>81</xdr:row>
      <xdr:rowOff>157480</xdr:rowOff>
    </xdr:to>
    <xdr:sp macro="" textlink="">
      <xdr:nvSpPr>
        <xdr:cNvPr id="698" name="フローチャート: 判断 697"/>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99" name="フローチャート: 判断 698"/>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103232</xdr:rowOff>
    </xdr:from>
    <xdr:to>
      <xdr:col>85</xdr:col>
      <xdr:colOff>177800</xdr:colOff>
      <xdr:row>82</xdr:row>
      <xdr:rowOff>33382</xdr:rowOff>
    </xdr:to>
    <xdr:sp macro="" textlink="">
      <xdr:nvSpPr>
        <xdr:cNvPr id="705" name="楕円 704"/>
        <xdr:cNvSpPr/>
      </xdr:nvSpPr>
      <xdr:spPr>
        <a:xfrm>
          <a:off x="162687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81659</xdr:rowOff>
    </xdr:from>
    <xdr:ext cx="405111" cy="259045"/>
    <xdr:sp macro="" textlink="">
      <xdr:nvSpPr>
        <xdr:cNvPr id="706" name="【消防施設】&#10;有形固定資産減価償却率該当値テキスト"/>
        <xdr:cNvSpPr txBox="1"/>
      </xdr:nvSpPr>
      <xdr:spPr>
        <a:xfrm>
          <a:off x="16357600"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54248</xdr:rowOff>
    </xdr:from>
    <xdr:to>
      <xdr:col>81</xdr:col>
      <xdr:colOff>101600</xdr:colOff>
      <xdr:row>84</xdr:row>
      <xdr:rowOff>155848</xdr:rowOff>
    </xdr:to>
    <xdr:sp macro="" textlink="">
      <xdr:nvSpPr>
        <xdr:cNvPr id="707" name="楕円 706"/>
        <xdr:cNvSpPr/>
      </xdr:nvSpPr>
      <xdr:spPr>
        <a:xfrm>
          <a:off x="15430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154032</xdr:rowOff>
    </xdr:from>
    <xdr:to>
      <xdr:col>85</xdr:col>
      <xdr:colOff>127000</xdr:colOff>
      <xdr:row>84</xdr:row>
      <xdr:rowOff>105048</xdr:rowOff>
    </xdr:to>
    <xdr:cxnSp macro="">
      <xdr:nvCxnSpPr>
        <xdr:cNvPr id="708" name="直線コネクタ 707"/>
        <xdr:cNvCxnSpPr/>
      </xdr:nvCxnSpPr>
      <xdr:spPr>
        <a:xfrm flipV="1">
          <a:off x="15481300" y="14041482"/>
          <a:ext cx="838200" cy="46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24856</xdr:rowOff>
    </xdr:from>
    <xdr:to>
      <xdr:col>76</xdr:col>
      <xdr:colOff>165100</xdr:colOff>
      <xdr:row>84</xdr:row>
      <xdr:rowOff>126456</xdr:rowOff>
    </xdr:to>
    <xdr:sp macro="" textlink="">
      <xdr:nvSpPr>
        <xdr:cNvPr id="709" name="楕円 708"/>
        <xdr:cNvSpPr/>
      </xdr:nvSpPr>
      <xdr:spPr>
        <a:xfrm>
          <a:off x="14541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75656</xdr:rowOff>
    </xdr:from>
    <xdr:to>
      <xdr:col>81</xdr:col>
      <xdr:colOff>50800</xdr:colOff>
      <xdr:row>84</xdr:row>
      <xdr:rowOff>105048</xdr:rowOff>
    </xdr:to>
    <xdr:cxnSp macro="">
      <xdr:nvCxnSpPr>
        <xdr:cNvPr id="710" name="直線コネクタ 709"/>
        <xdr:cNvCxnSpPr/>
      </xdr:nvCxnSpPr>
      <xdr:spPr>
        <a:xfrm>
          <a:off x="14592300" y="1447745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31387</xdr:rowOff>
    </xdr:from>
    <xdr:to>
      <xdr:col>72</xdr:col>
      <xdr:colOff>38100</xdr:colOff>
      <xdr:row>82</xdr:row>
      <xdr:rowOff>132987</xdr:rowOff>
    </xdr:to>
    <xdr:sp macro="" textlink="">
      <xdr:nvSpPr>
        <xdr:cNvPr id="711" name="楕円 710"/>
        <xdr:cNvSpPr/>
      </xdr:nvSpPr>
      <xdr:spPr>
        <a:xfrm>
          <a:off x="13652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82187</xdr:rowOff>
    </xdr:from>
    <xdr:to>
      <xdr:col>76</xdr:col>
      <xdr:colOff>114300</xdr:colOff>
      <xdr:row>84</xdr:row>
      <xdr:rowOff>75656</xdr:rowOff>
    </xdr:to>
    <xdr:cxnSp macro="">
      <xdr:nvCxnSpPr>
        <xdr:cNvPr id="712" name="直線コネクタ 711"/>
        <xdr:cNvCxnSpPr/>
      </xdr:nvCxnSpPr>
      <xdr:spPr>
        <a:xfrm>
          <a:off x="13703300" y="14141087"/>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13" name="n_1ave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2557</xdr:rowOff>
    </xdr:from>
    <xdr:ext cx="405111" cy="259045"/>
    <xdr:sp macro="" textlink="">
      <xdr:nvSpPr>
        <xdr:cNvPr id="714" name="n_2aveValue【消防施設】&#10;有形固定資産減価償却率"/>
        <xdr:cNvSpPr txBox="1"/>
      </xdr:nvSpPr>
      <xdr:spPr>
        <a:xfrm>
          <a:off x="14389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715"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146975</xdr:rowOff>
    </xdr:from>
    <xdr:ext cx="405111" cy="259045"/>
    <xdr:sp macro="" textlink="">
      <xdr:nvSpPr>
        <xdr:cNvPr id="716" name="n_1mainValue【消防施設】&#10;有形固定資産減価償却率"/>
        <xdr:cNvSpPr txBox="1"/>
      </xdr:nvSpPr>
      <xdr:spPr>
        <a:xfrm>
          <a:off x="152660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117583</xdr:rowOff>
    </xdr:from>
    <xdr:ext cx="405111" cy="259045"/>
    <xdr:sp macro="" textlink="">
      <xdr:nvSpPr>
        <xdr:cNvPr id="717" name="n_2mainValue【消防施設】&#10;有形固定資産減価償却率"/>
        <xdr:cNvSpPr txBox="1"/>
      </xdr:nvSpPr>
      <xdr:spPr>
        <a:xfrm>
          <a:off x="14389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718" name="n_3mainValue【消防施設】&#10;有形固定資産減価償却率"/>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742" name="直線コネクタ 741"/>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43"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44" name="直線コネクタ 743"/>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745" name="【消防施設】&#10;一人当たり面積最大値テキスト"/>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746" name="直線コネクタ 745"/>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152671</xdr:rowOff>
    </xdr:from>
    <xdr:ext cx="469744" cy="259045"/>
    <xdr:sp macro="" textlink="">
      <xdr:nvSpPr>
        <xdr:cNvPr id="747" name="【消防施設】&#10;一人当たり面積平均値テキスト"/>
        <xdr:cNvSpPr txBox="1"/>
      </xdr:nvSpPr>
      <xdr:spPr>
        <a:xfrm>
          <a:off x="22199600" y="14554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748" name="フローチャート: 判断 747"/>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749" name="フローチャート: 判断 748"/>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750" name="フローチャート: 判断 749"/>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121413</xdr:rowOff>
    </xdr:from>
    <xdr:to>
      <xdr:col>102</xdr:col>
      <xdr:colOff>165100</xdr:colOff>
      <xdr:row>86</xdr:row>
      <xdr:rowOff>51563</xdr:rowOff>
    </xdr:to>
    <xdr:sp macro="" textlink="">
      <xdr:nvSpPr>
        <xdr:cNvPr id="751" name="フローチャート: 判断 750"/>
        <xdr:cNvSpPr/>
      </xdr:nvSpPr>
      <xdr:spPr>
        <a:xfrm>
          <a:off x="19494500" y="1469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32258</xdr:rowOff>
    </xdr:from>
    <xdr:to>
      <xdr:col>116</xdr:col>
      <xdr:colOff>114300</xdr:colOff>
      <xdr:row>86</xdr:row>
      <xdr:rowOff>133858</xdr:rowOff>
    </xdr:to>
    <xdr:sp macro="" textlink="">
      <xdr:nvSpPr>
        <xdr:cNvPr id="757" name="楕円 756"/>
        <xdr:cNvSpPr/>
      </xdr:nvSpPr>
      <xdr:spPr>
        <a:xfrm>
          <a:off x="22110700" y="1477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118635</xdr:rowOff>
    </xdr:from>
    <xdr:ext cx="469744" cy="259045"/>
    <xdr:sp macro="" textlink="">
      <xdr:nvSpPr>
        <xdr:cNvPr id="758" name="【消防施設】&#10;一人当たり面積該当値テキスト"/>
        <xdr:cNvSpPr txBox="1"/>
      </xdr:nvSpPr>
      <xdr:spPr>
        <a:xfrm>
          <a:off x="22199600" y="1469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15494</xdr:rowOff>
    </xdr:from>
    <xdr:to>
      <xdr:col>112</xdr:col>
      <xdr:colOff>38100</xdr:colOff>
      <xdr:row>86</xdr:row>
      <xdr:rowOff>117094</xdr:rowOff>
    </xdr:to>
    <xdr:sp macro="" textlink="">
      <xdr:nvSpPr>
        <xdr:cNvPr id="759" name="楕円 758"/>
        <xdr:cNvSpPr/>
      </xdr:nvSpPr>
      <xdr:spPr>
        <a:xfrm>
          <a:off x="21272500" y="147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66294</xdr:rowOff>
    </xdr:from>
    <xdr:to>
      <xdr:col>116</xdr:col>
      <xdr:colOff>63500</xdr:colOff>
      <xdr:row>86</xdr:row>
      <xdr:rowOff>83058</xdr:rowOff>
    </xdr:to>
    <xdr:cxnSp macro="">
      <xdr:nvCxnSpPr>
        <xdr:cNvPr id="760" name="直線コネクタ 759"/>
        <xdr:cNvCxnSpPr/>
      </xdr:nvCxnSpPr>
      <xdr:spPr>
        <a:xfrm>
          <a:off x="21323300" y="14810994"/>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26924</xdr:rowOff>
    </xdr:from>
    <xdr:to>
      <xdr:col>107</xdr:col>
      <xdr:colOff>101600</xdr:colOff>
      <xdr:row>86</xdr:row>
      <xdr:rowOff>128524</xdr:rowOff>
    </xdr:to>
    <xdr:sp macro="" textlink="">
      <xdr:nvSpPr>
        <xdr:cNvPr id="761" name="楕円 760"/>
        <xdr:cNvSpPr/>
      </xdr:nvSpPr>
      <xdr:spPr>
        <a:xfrm>
          <a:off x="203835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66294</xdr:rowOff>
    </xdr:from>
    <xdr:to>
      <xdr:col>111</xdr:col>
      <xdr:colOff>177800</xdr:colOff>
      <xdr:row>86</xdr:row>
      <xdr:rowOff>77724</xdr:rowOff>
    </xdr:to>
    <xdr:cxnSp macro="">
      <xdr:nvCxnSpPr>
        <xdr:cNvPr id="762" name="直線コネクタ 761"/>
        <xdr:cNvCxnSpPr/>
      </xdr:nvCxnSpPr>
      <xdr:spPr>
        <a:xfrm flipV="1">
          <a:off x="20434300" y="148109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29211</xdr:rowOff>
    </xdr:from>
    <xdr:to>
      <xdr:col>102</xdr:col>
      <xdr:colOff>165100</xdr:colOff>
      <xdr:row>86</xdr:row>
      <xdr:rowOff>130811</xdr:rowOff>
    </xdr:to>
    <xdr:sp macro="" textlink="">
      <xdr:nvSpPr>
        <xdr:cNvPr id="763" name="楕円 762"/>
        <xdr:cNvSpPr/>
      </xdr:nvSpPr>
      <xdr:spPr>
        <a:xfrm>
          <a:off x="19494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77724</xdr:rowOff>
    </xdr:from>
    <xdr:to>
      <xdr:col>107</xdr:col>
      <xdr:colOff>50800</xdr:colOff>
      <xdr:row>86</xdr:row>
      <xdr:rowOff>80011</xdr:rowOff>
    </xdr:to>
    <xdr:cxnSp macro="">
      <xdr:nvCxnSpPr>
        <xdr:cNvPr id="764" name="直線コネクタ 763"/>
        <xdr:cNvCxnSpPr/>
      </xdr:nvCxnSpPr>
      <xdr:spPr>
        <a:xfrm flipV="1">
          <a:off x="19545300" y="148224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76471</xdr:rowOff>
    </xdr:from>
    <xdr:ext cx="469744" cy="259045"/>
    <xdr:sp macro="" textlink="">
      <xdr:nvSpPr>
        <xdr:cNvPr id="765" name="n_1aveValue【消防施設】&#10;一人当たり面積"/>
        <xdr:cNvSpPr txBox="1"/>
      </xdr:nvSpPr>
      <xdr:spPr>
        <a:xfrm>
          <a:off x="210757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113047</xdr:rowOff>
    </xdr:from>
    <xdr:ext cx="469744" cy="259045"/>
    <xdr:sp macro="" textlink="">
      <xdr:nvSpPr>
        <xdr:cNvPr id="766" name="n_2aveValue【消防施設】&#10;一人当たり面積"/>
        <xdr:cNvSpPr txBox="1"/>
      </xdr:nvSpPr>
      <xdr:spPr>
        <a:xfrm>
          <a:off x="20199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68090</xdr:rowOff>
    </xdr:from>
    <xdr:ext cx="469744" cy="259045"/>
    <xdr:sp macro="" textlink="">
      <xdr:nvSpPr>
        <xdr:cNvPr id="767" name="n_3aveValue【消防施設】&#10;一人当たり面積"/>
        <xdr:cNvSpPr txBox="1"/>
      </xdr:nvSpPr>
      <xdr:spPr>
        <a:xfrm>
          <a:off x="19310427" y="14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108221</xdr:rowOff>
    </xdr:from>
    <xdr:ext cx="469744" cy="259045"/>
    <xdr:sp macro="" textlink="">
      <xdr:nvSpPr>
        <xdr:cNvPr id="768" name="n_1mainValue【消防施設】&#10;一人当たり面積"/>
        <xdr:cNvSpPr txBox="1"/>
      </xdr:nvSpPr>
      <xdr:spPr>
        <a:xfrm>
          <a:off x="21075727"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119651</xdr:rowOff>
    </xdr:from>
    <xdr:ext cx="469744" cy="259045"/>
    <xdr:sp macro="" textlink="">
      <xdr:nvSpPr>
        <xdr:cNvPr id="769" name="n_2mainValue【消防施設】&#10;一人当たり面積"/>
        <xdr:cNvSpPr txBox="1"/>
      </xdr:nvSpPr>
      <xdr:spPr>
        <a:xfrm>
          <a:off x="20199427" y="148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121938</xdr:rowOff>
    </xdr:from>
    <xdr:ext cx="469744" cy="259045"/>
    <xdr:sp macro="" textlink="">
      <xdr:nvSpPr>
        <xdr:cNvPr id="770" name="n_3mainValue【消防施設】&#10;一人当たり面積"/>
        <xdr:cNvSpPr txBox="1"/>
      </xdr:nvSpPr>
      <xdr:spPr>
        <a:xfrm>
          <a:off x="19310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1" name="直線コネクタ 7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2" name="テキスト ボックス 7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3" name="直線コネクタ 7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4" name="テキスト ボックス 7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5" name="直線コネクタ 7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6" name="テキスト ボックス 7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7" name="直線コネクタ 7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8" name="テキスト ボックス 7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9" name="直線コネクタ 7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0" name="テキスト ボックス 7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1" name="直線コネクタ 7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2" name="テキスト ボックス 7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796" name="直線コネクタ 795"/>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97"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98" name="直線コネクタ 797"/>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799" name="【庁舎】&#10;有形固定資産減価償却率最大値テキスト"/>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800" name="直線コネクタ 799"/>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801" name="【庁舎】&#10;有形固定資産減価償却率平均値テキスト"/>
        <xdr:cNvSpPr txBox="1"/>
      </xdr:nvSpPr>
      <xdr:spPr>
        <a:xfrm>
          <a:off x="16357600"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802" name="フローチャート: 判断 801"/>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803" name="フローチャート: 判断 802"/>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804" name="フローチャート: 判断 803"/>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805" name="フローチャート: 判断 804"/>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27032</xdr:rowOff>
    </xdr:from>
    <xdr:to>
      <xdr:col>85</xdr:col>
      <xdr:colOff>177800</xdr:colOff>
      <xdr:row>102</xdr:row>
      <xdr:rowOff>128632</xdr:rowOff>
    </xdr:to>
    <xdr:sp macro="" textlink="">
      <xdr:nvSpPr>
        <xdr:cNvPr id="811" name="楕円 810"/>
        <xdr:cNvSpPr/>
      </xdr:nvSpPr>
      <xdr:spPr>
        <a:xfrm>
          <a:off x="162687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49909</xdr:rowOff>
    </xdr:from>
    <xdr:ext cx="405111" cy="259045"/>
    <xdr:sp macro="" textlink="">
      <xdr:nvSpPr>
        <xdr:cNvPr id="812" name="【庁舎】&#10;有形固定資産減価償却率該当値テキスト"/>
        <xdr:cNvSpPr txBox="1"/>
      </xdr:nvSpPr>
      <xdr:spPr>
        <a:xfrm>
          <a:off x="16357600" y="173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49893</xdr:rowOff>
    </xdr:from>
    <xdr:to>
      <xdr:col>81</xdr:col>
      <xdr:colOff>101600</xdr:colOff>
      <xdr:row>102</xdr:row>
      <xdr:rowOff>151493</xdr:rowOff>
    </xdr:to>
    <xdr:sp macro="" textlink="">
      <xdr:nvSpPr>
        <xdr:cNvPr id="813" name="楕円 812"/>
        <xdr:cNvSpPr/>
      </xdr:nvSpPr>
      <xdr:spPr>
        <a:xfrm>
          <a:off x="15430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77832</xdr:rowOff>
    </xdr:from>
    <xdr:to>
      <xdr:col>85</xdr:col>
      <xdr:colOff>127000</xdr:colOff>
      <xdr:row>102</xdr:row>
      <xdr:rowOff>100693</xdr:rowOff>
    </xdr:to>
    <xdr:cxnSp macro="">
      <xdr:nvCxnSpPr>
        <xdr:cNvPr id="814" name="直線コネクタ 813"/>
        <xdr:cNvCxnSpPr/>
      </xdr:nvCxnSpPr>
      <xdr:spPr>
        <a:xfrm flipV="1">
          <a:off x="15481300" y="1756573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5806</xdr:rowOff>
    </xdr:from>
    <xdr:to>
      <xdr:col>76</xdr:col>
      <xdr:colOff>165100</xdr:colOff>
      <xdr:row>101</xdr:row>
      <xdr:rowOff>107406</xdr:rowOff>
    </xdr:to>
    <xdr:sp macro="" textlink="">
      <xdr:nvSpPr>
        <xdr:cNvPr id="815" name="楕円 814"/>
        <xdr:cNvSpPr/>
      </xdr:nvSpPr>
      <xdr:spPr>
        <a:xfrm>
          <a:off x="14541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56606</xdr:rowOff>
    </xdr:from>
    <xdr:to>
      <xdr:col>81</xdr:col>
      <xdr:colOff>50800</xdr:colOff>
      <xdr:row>102</xdr:row>
      <xdr:rowOff>100693</xdr:rowOff>
    </xdr:to>
    <xdr:cxnSp macro="">
      <xdr:nvCxnSpPr>
        <xdr:cNvPr id="816" name="直線コネクタ 815"/>
        <xdr:cNvCxnSpPr/>
      </xdr:nvCxnSpPr>
      <xdr:spPr>
        <a:xfrm>
          <a:off x="14592300" y="17373056"/>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146231</xdr:rowOff>
    </xdr:from>
    <xdr:to>
      <xdr:col>72</xdr:col>
      <xdr:colOff>38100</xdr:colOff>
      <xdr:row>100</xdr:row>
      <xdr:rowOff>76381</xdr:rowOff>
    </xdr:to>
    <xdr:sp macro="" textlink="">
      <xdr:nvSpPr>
        <xdr:cNvPr id="817" name="楕円 816"/>
        <xdr:cNvSpPr/>
      </xdr:nvSpPr>
      <xdr:spPr>
        <a:xfrm>
          <a:off x="13652500" y="171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25581</xdr:rowOff>
    </xdr:from>
    <xdr:to>
      <xdr:col>76</xdr:col>
      <xdr:colOff>114300</xdr:colOff>
      <xdr:row>101</xdr:row>
      <xdr:rowOff>56606</xdr:rowOff>
    </xdr:to>
    <xdr:cxnSp macro="">
      <xdr:nvCxnSpPr>
        <xdr:cNvPr id="818" name="直線コネクタ 817"/>
        <xdr:cNvCxnSpPr/>
      </xdr:nvCxnSpPr>
      <xdr:spPr>
        <a:xfrm>
          <a:off x="13703300" y="17170581"/>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150784</xdr:rowOff>
    </xdr:from>
    <xdr:ext cx="405111" cy="259045"/>
    <xdr:sp macro="" textlink="">
      <xdr:nvSpPr>
        <xdr:cNvPr id="819" name="n_1aveValue【庁舎】&#10;有形固定資産減価償却率"/>
        <xdr:cNvSpPr txBox="1"/>
      </xdr:nvSpPr>
      <xdr:spPr>
        <a:xfrm>
          <a:off x="152660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820"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821" name="n_3aveValue【庁舎】&#10;有形固定資産減価償却率"/>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168020</xdr:rowOff>
    </xdr:from>
    <xdr:ext cx="405111" cy="259045"/>
    <xdr:sp macro="" textlink="">
      <xdr:nvSpPr>
        <xdr:cNvPr id="822" name="n_1mainValue【庁舎】&#10;有形固定資産減価償却率"/>
        <xdr:cNvSpPr txBox="1"/>
      </xdr:nvSpPr>
      <xdr:spPr>
        <a:xfrm>
          <a:off x="152660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123933</xdr:rowOff>
    </xdr:from>
    <xdr:ext cx="405111" cy="259045"/>
    <xdr:sp macro="" textlink="">
      <xdr:nvSpPr>
        <xdr:cNvPr id="823" name="n_2mainValue【庁舎】&#10;有形固定資産減価償却率"/>
        <xdr:cNvSpPr txBox="1"/>
      </xdr:nvSpPr>
      <xdr:spPr>
        <a:xfrm>
          <a:off x="14389744" y="170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92908</xdr:rowOff>
    </xdr:from>
    <xdr:ext cx="405111" cy="259045"/>
    <xdr:sp macro="" textlink="">
      <xdr:nvSpPr>
        <xdr:cNvPr id="824" name="n_3mainValue【庁舎】&#10;有形固定資産減価償却率"/>
        <xdr:cNvSpPr txBox="1"/>
      </xdr:nvSpPr>
      <xdr:spPr>
        <a:xfrm>
          <a:off x="13500744" y="1689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5" name="直線コネクタ 8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6" name="テキスト ボックス 8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7" name="直線コネクタ 8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8" name="テキスト ボックス 8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9" name="直線コネクタ 8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0" name="テキスト ボックス 8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1" name="直線コネクタ 8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2" name="テキスト ボックス 8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3" name="直線コネクタ 8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4" name="テキスト ボックス 8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5" name="直線コネクタ 8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6" name="テキスト ボックス 8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850" name="直線コネクタ 849"/>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851" name="【庁舎】&#10;一人当たり面積最小値テキスト"/>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852" name="直線コネクタ 851"/>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853" name="【庁舎】&#10;一人当たり面積最大値テキスト"/>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854" name="直線コネクタ 853"/>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66239</xdr:rowOff>
    </xdr:from>
    <xdr:ext cx="469744" cy="259045"/>
    <xdr:sp macro="" textlink="">
      <xdr:nvSpPr>
        <xdr:cNvPr id="855" name="【庁舎】&#10;一人当たり面積平均値テキスト"/>
        <xdr:cNvSpPr txBox="1"/>
      </xdr:nvSpPr>
      <xdr:spPr>
        <a:xfrm>
          <a:off x="22199600" y="1806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856" name="フローチャート: 判断 855"/>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57" name="フローチャート: 判断 856"/>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8" name="フローチャート: 判断 857"/>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59" name="フローチャート: 判断 858"/>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30299</xdr:rowOff>
    </xdr:from>
    <xdr:to>
      <xdr:col>116</xdr:col>
      <xdr:colOff>114300</xdr:colOff>
      <xdr:row>108</xdr:row>
      <xdr:rowOff>131899</xdr:rowOff>
    </xdr:to>
    <xdr:sp macro="" textlink="">
      <xdr:nvSpPr>
        <xdr:cNvPr id="865" name="楕円 864"/>
        <xdr:cNvSpPr/>
      </xdr:nvSpPr>
      <xdr:spPr>
        <a:xfrm>
          <a:off x="221107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116676</xdr:rowOff>
    </xdr:from>
    <xdr:ext cx="469744" cy="259045"/>
    <xdr:sp macro="" textlink="">
      <xdr:nvSpPr>
        <xdr:cNvPr id="866" name="【庁舎】&#10;一人当たり面積該当値テキスト"/>
        <xdr:cNvSpPr txBox="1"/>
      </xdr:nvSpPr>
      <xdr:spPr>
        <a:xfrm>
          <a:off x="22199600" y="1846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30299</xdr:rowOff>
    </xdr:from>
    <xdr:to>
      <xdr:col>112</xdr:col>
      <xdr:colOff>38100</xdr:colOff>
      <xdr:row>108</xdr:row>
      <xdr:rowOff>131899</xdr:rowOff>
    </xdr:to>
    <xdr:sp macro="" textlink="">
      <xdr:nvSpPr>
        <xdr:cNvPr id="867" name="楕円 866"/>
        <xdr:cNvSpPr/>
      </xdr:nvSpPr>
      <xdr:spPr>
        <a:xfrm>
          <a:off x="21272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81099</xdr:rowOff>
    </xdr:from>
    <xdr:to>
      <xdr:col>116</xdr:col>
      <xdr:colOff>63500</xdr:colOff>
      <xdr:row>108</xdr:row>
      <xdr:rowOff>81099</xdr:rowOff>
    </xdr:to>
    <xdr:cxnSp macro="">
      <xdr:nvCxnSpPr>
        <xdr:cNvPr id="868" name="直線コネクタ 867"/>
        <xdr:cNvCxnSpPr/>
      </xdr:nvCxnSpPr>
      <xdr:spPr>
        <a:xfrm>
          <a:off x="21323300" y="185976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36830</xdr:rowOff>
    </xdr:from>
    <xdr:to>
      <xdr:col>107</xdr:col>
      <xdr:colOff>101600</xdr:colOff>
      <xdr:row>108</xdr:row>
      <xdr:rowOff>138430</xdr:rowOff>
    </xdr:to>
    <xdr:sp macro="" textlink="">
      <xdr:nvSpPr>
        <xdr:cNvPr id="869" name="楕円 868"/>
        <xdr:cNvSpPr/>
      </xdr:nvSpPr>
      <xdr:spPr>
        <a:xfrm>
          <a:off x="20383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81099</xdr:rowOff>
    </xdr:from>
    <xdr:to>
      <xdr:col>111</xdr:col>
      <xdr:colOff>177800</xdr:colOff>
      <xdr:row>108</xdr:row>
      <xdr:rowOff>87630</xdr:rowOff>
    </xdr:to>
    <xdr:cxnSp macro="">
      <xdr:nvCxnSpPr>
        <xdr:cNvPr id="870" name="直線コネクタ 869"/>
        <xdr:cNvCxnSpPr/>
      </xdr:nvCxnSpPr>
      <xdr:spPr>
        <a:xfrm flipV="1">
          <a:off x="20434300" y="185976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167458</xdr:rowOff>
    </xdr:from>
    <xdr:to>
      <xdr:col>102</xdr:col>
      <xdr:colOff>165100</xdr:colOff>
      <xdr:row>107</xdr:row>
      <xdr:rowOff>97608</xdr:rowOff>
    </xdr:to>
    <xdr:sp macro="" textlink="">
      <xdr:nvSpPr>
        <xdr:cNvPr id="871" name="楕円 870"/>
        <xdr:cNvSpPr/>
      </xdr:nvSpPr>
      <xdr:spPr>
        <a:xfrm>
          <a:off x="19494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46808</xdr:rowOff>
    </xdr:from>
    <xdr:to>
      <xdr:col>107</xdr:col>
      <xdr:colOff>50800</xdr:colOff>
      <xdr:row>108</xdr:row>
      <xdr:rowOff>87630</xdr:rowOff>
    </xdr:to>
    <xdr:cxnSp macro="">
      <xdr:nvCxnSpPr>
        <xdr:cNvPr id="872" name="直線コネクタ 871"/>
        <xdr:cNvCxnSpPr/>
      </xdr:nvCxnSpPr>
      <xdr:spPr>
        <a:xfrm>
          <a:off x="19545300" y="1839195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873"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874"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75"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123026</xdr:rowOff>
    </xdr:from>
    <xdr:ext cx="469744" cy="259045"/>
    <xdr:sp macro="" textlink="">
      <xdr:nvSpPr>
        <xdr:cNvPr id="876" name="n_1mainValue【庁舎】&#10;一人当たり面積"/>
        <xdr:cNvSpPr txBox="1"/>
      </xdr:nvSpPr>
      <xdr:spPr>
        <a:xfrm>
          <a:off x="21075727" y="1863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129557</xdr:rowOff>
    </xdr:from>
    <xdr:ext cx="469744" cy="259045"/>
    <xdr:sp macro="" textlink="">
      <xdr:nvSpPr>
        <xdr:cNvPr id="877" name="n_2mainValue【庁舎】&#10;一人当たり面積"/>
        <xdr:cNvSpPr txBox="1"/>
      </xdr:nvSpPr>
      <xdr:spPr>
        <a:xfrm>
          <a:off x="20199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88735</xdr:rowOff>
    </xdr:from>
    <xdr:ext cx="469744" cy="259045"/>
    <xdr:sp macro="" textlink="">
      <xdr:nvSpPr>
        <xdr:cNvPr id="878" name="n_3mainValue【庁舎】&#10;一人当たり面積"/>
        <xdr:cNvSpPr txBox="1"/>
      </xdr:nvSpPr>
      <xdr:spPr>
        <a:xfrm>
          <a:off x="19310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有形固定資産原価償却率からみると，福祉施設や文教施設，庁舎などについては，平成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年度以前は他の公共施設同様に老朽化の度合いが高く，改修や建替等の必要性がありましたが，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月の熊本地震により老朽化が進行していた建物の多くが倒壊等の被害を受け，建替等の対応を進めることとなり，平成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年度に老人福祉センターや網津防災センター（網津支所含む）が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完成したことから福祉施設及び庁舎における有形固定資産原価償却率は大幅に減少し，平成３０年度時点でも類似団体平均に近い水準となっています。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一人当たりの面積は福祉施設において類似団体平均並みであるものの，他の施設はいずれも類似団体平均を下回っており，低い水準となっています。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宇土市公共施設等総合管理計画の「施設類型ごとの基本方針」及び個別施設計画に基づき，公共施設の維持管理・更新・長寿命化を計画的に行っていきます。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37,345
37,153
74.30
18,316,108
17,466,694
749,331
8,526,008
19,796,252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財政力指数は，ここ数年，ほぼ横ばいの状況が続いていたが，平成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ポイント増加し，全国平均を上回る結果となった。</a:t>
          </a:r>
        </a:p>
        <a:p>
          <a:r>
            <a:rPr kumimoji="1" lang="ja-JP" altLang="en-US" sz="1300">
              <a:latin typeface="ＭＳ Ｐゴシック" panose="020B0600070205080204" pitchFamily="50" charset="-128"/>
              <a:ea typeface="ＭＳ Ｐゴシック" panose="020B0600070205080204" pitchFamily="50" charset="-128"/>
            </a:rPr>
            <a:t>　自主財源である地方税が歳入総額に占める割合は</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％と前年度比で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ポイントの増加となったが，繰越金等を含む自主財源全体</a:t>
          </a:r>
          <a:r>
            <a:rPr kumimoji="1" lang="ja-JP" altLang="en-US" sz="1300">
              <a:latin typeface="ＭＳ Ｐゴシック" panose="020B0600070205080204" pitchFamily="50" charset="-128"/>
              <a:ea typeface="ＭＳ Ｐゴシック" panose="020B0600070205080204" pitchFamily="50" charset="-128"/>
            </a:rPr>
            <a:t>の割合は</a:t>
          </a:r>
          <a:r>
            <a:rPr kumimoji="1" lang="en-US" altLang="ja-JP" sz="1300">
              <a:latin typeface="ＭＳ Ｐゴシック" panose="020B0600070205080204" pitchFamily="50" charset="-128"/>
              <a:ea typeface="ＭＳ Ｐゴシック" panose="020B0600070205080204" pitchFamily="50" charset="-128"/>
            </a:rPr>
            <a:t>34.8</a:t>
          </a:r>
          <a:r>
            <a:rPr kumimoji="1" lang="ja-JP" altLang="en-US" sz="1300">
              <a:latin typeface="ＭＳ Ｐゴシック" panose="020B0600070205080204" pitchFamily="50" charset="-128"/>
              <a:ea typeface="ＭＳ Ｐゴシック" panose="020B0600070205080204" pitchFamily="50" charset="-128"/>
            </a:rPr>
            <a:t>％と，歳入全体の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程度となっており，地方交付税等に依存した脆弱な財政基盤といえる。</a:t>
          </a:r>
        </a:p>
        <a:p>
          <a:r>
            <a:rPr kumimoji="1" lang="ja-JP" altLang="en-US" sz="1300">
              <a:latin typeface="ＭＳ Ｐゴシック" panose="020B0600070205080204" pitchFamily="50" charset="-128"/>
              <a:ea typeface="ＭＳ Ｐゴシック" panose="020B0600070205080204" pitchFamily="50" charset="-128"/>
            </a:rPr>
            <a:t>　今後も，引き続き，地方税等の収納率向上に努めるとともに，新たな収入源の確保に努め，財政基盤の強化に努める。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109765</xdr:rowOff>
    </xdr:to>
    <xdr:cxnSp macro="">
      <xdr:nvCxnSpPr>
        <xdr:cNvPr id="70" name="直線コネクタ 69"/>
        <xdr:cNvCxnSpPr/>
      </xdr:nvCxnSpPr>
      <xdr:spPr>
        <a:xfrm flipV="1">
          <a:off x="4114800" y="69505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109765</xdr:rowOff>
    </xdr:from>
    <xdr:to>
      <xdr:col>19</xdr:col>
      <xdr:colOff>133350</xdr:colOff>
      <xdr:row>40</xdr:row>
      <xdr:rowOff>109765</xdr:rowOff>
    </xdr:to>
    <xdr:cxnSp macro="">
      <xdr:nvCxnSpPr>
        <xdr:cNvPr id="73" name="直線コネクタ 72"/>
        <xdr:cNvCxnSpPr/>
      </xdr:nvCxnSpPr>
      <xdr:spPr>
        <a:xfrm>
          <a:off x="3225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144235</xdr:rowOff>
    </xdr:to>
    <xdr:cxnSp macro="">
      <xdr:nvCxnSpPr>
        <xdr:cNvPr id="76" name="直線コネクタ 75"/>
        <xdr:cNvCxnSpPr/>
      </xdr:nvCxnSpPr>
      <xdr:spPr>
        <a:xfrm flipV="1">
          <a:off x="2336800" y="69677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161472</xdr:rowOff>
    </xdr:to>
    <xdr:cxnSp macro="">
      <xdr:nvCxnSpPr>
        <xdr:cNvPr id="79" name="直線コネクタ 78"/>
        <xdr:cNvCxnSpPr/>
      </xdr:nvCxnSpPr>
      <xdr:spPr>
        <a:xfrm flipV="1">
          <a:off x="1447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1" name="テキスト ボックス 80"/>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89" name="楕円 88"/>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0"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58965</xdr:rowOff>
    </xdr:from>
    <xdr:to>
      <xdr:col>19</xdr:col>
      <xdr:colOff>184150</xdr:colOff>
      <xdr:row>40</xdr:row>
      <xdr:rowOff>160565</xdr:rowOff>
    </xdr:to>
    <xdr:sp macro="" textlink="">
      <xdr:nvSpPr>
        <xdr:cNvPr id="91" name="楕円 90"/>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92" name="テキスト ボックス 91"/>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3" name="楕円 92"/>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4" name="テキスト ボックス 93"/>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5" name="楕円 94"/>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6" name="テキスト ボックス 95"/>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7" name="楕円 96"/>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98" name="テキスト ボックス 97"/>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経常収支比率は前年度比で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前々年度水準まで改善した。主な要因としては，定年退職者の減少による人件費の減，及び宇城広域連合負担金の減少による補助費の減などが挙げられる。しかしながら，依然として類似団体平均を上回る結果となっている。</a:t>
          </a:r>
        </a:p>
        <a:p>
          <a:r>
            <a:rPr kumimoji="1" lang="ja-JP" altLang="en-US" sz="1300">
              <a:latin typeface="ＭＳ Ｐゴシック" panose="020B0600070205080204" pitchFamily="50" charset="-128"/>
              <a:ea typeface="ＭＳ Ｐゴシック" panose="020B0600070205080204" pitchFamily="50" charset="-128"/>
            </a:rPr>
            <a:t>　今後は，宇城クリーンセンターや浄化センターの建替え等により宇城広域連合に対する負担金の増加や，熊本地震に伴う災害復旧事業に係る起債の償還が始まるため，数値は上昇していくと見込まれる。現在の水準を維持できるよう，引き続き義務的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66</xdr:row>
      <xdr:rowOff>42333</xdr:rowOff>
    </xdr:to>
    <xdr:cxnSp macro="">
      <xdr:nvCxnSpPr>
        <xdr:cNvPr id="133" name="直線コネクタ 132"/>
        <xdr:cNvCxnSpPr/>
      </xdr:nvCxnSpPr>
      <xdr:spPr>
        <a:xfrm flipV="1">
          <a:off x="4114800" y="11181080"/>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4"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66</xdr:row>
      <xdr:rowOff>42333</xdr:rowOff>
    </xdr:to>
    <xdr:cxnSp macro="">
      <xdr:nvCxnSpPr>
        <xdr:cNvPr id="136" name="直線コネクタ 135"/>
        <xdr:cNvCxnSpPr/>
      </xdr:nvCxnSpPr>
      <xdr:spPr>
        <a:xfrm>
          <a:off x="3225800" y="1118108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65</xdr:row>
      <xdr:rowOff>36830</xdr:rowOff>
    </xdr:to>
    <xdr:cxnSp macro="">
      <xdr:nvCxnSpPr>
        <xdr:cNvPr id="139" name="直線コネクタ 138"/>
        <xdr:cNvCxnSpPr/>
      </xdr:nvCxnSpPr>
      <xdr:spPr>
        <a:xfrm>
          <a:off x="2336800" y="111167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41" name="テキスト ボックス 140"/>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146473</xdr:rowOff>
    </xdr:from>
    <xdr:to>
      <xdr:col>11</xdr:col>
      <xdr:colOff>31750</xdr:colOff>
      <xdr:row>64</xdr:row>
      <xdr:rowOff>143933</xdr:rowOff>
    </xdr:to>
    <xdr:cxnSp macro="">
      <xdr:nvCxnSpPr>
        <xdr:cNvPr id="142" name="直線コネクタ 141"/>
        <xdr:cNvCxnSpPr/>
      </xdr:nvCxnSpPr>
      <xdr:spPr>
        <a:xfrm>
          <a:off x="1447800" y="1094782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25823</xdr:rowOff>
    </xdr:from>
    <xdr:to>
      <xdr:col>11</xdr:col>
      <xdr:colOff>82550</xdr:colOff>
      <xdr:row>62</xdr:row>
      <xdr:rowOff>127423</xdr:rowOff>
    </xdr:to>
    <xdr:sp macro="" textlink="">
      <xdr:nvSpPr>
        <xdr:cNvPr id="143" name="フローチャート: 判断 142"/>
        <xdr:cNvSpPr/>
      </xdr:nvSpPr>
      <xdr:spPr>
        <a:xfrm>
          <a:off x="2286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44" name="テキスト ボックス 143"/>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45" name="フローチャート: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2" name="楕円 151"/>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3"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162983</xdr:rowOff>
    </xdr:from>
    <xdr:to>
      <xdr:col>19</xdr:col>
      <xdr:colOff>184150</xdr:colOff>
      <xdr:row>66</xdr:row>
      <xdr:rowOff>93133</xdr:rowOff>
    </xdr:to>
    <xdr:sp macro="" textlink="">
      <xdr:nvSpPr>
        <xdr:cNvPr id="154" name="楕円 153"/>
        <xdr:cNvSpPr/>
      </xdr:nvSpPr>
      <xdr:spPr>
        <a:xfrm>
          <a:off x="4064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77910</xdr:rowOff>
    </xdr:from>
    <xdr:ext cx="736600" cy="259045"/>
    <xdr:sp macro="" textlink="">
      <xdr:nvSpPr>
        <xdr:cNvPr id="155" name="テキスト ボックス 154"/>
        <xdr:cNvSpPr txBox="1"/>
      </xdr:nvSpPr>
      <xdr:spPr>
        <a:xfrm>
          <a:off x="3733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6" name="楕円 155"/>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7" name="テキスト ボックス 156"/>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8" name="楕円 157"/>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59" name="テキスト ボックス 158"/>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60" name="楕円 159"/>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10600</xdr:rowOff>
    </xdr:from>
    <xdr:ext cx="762000" cy="259045"/>
    <xdr:sp macro="" textlink="">
      <xdr:nvSpPr>
        <xdr:cNvPr id="161" name="テキスト ボックス 160"/>
        <xdr:cNvSpPr txBox="1"/>
      </xdr:nvSpPr>
      <xdr:spPr>
        <a:xfrm>
          <a:off x="1066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人当たりの人件費及び物件費については，前年度比で</a:t>
          </a:r>
          <a:r>
            <a:rPr kumimoji="1" lang="en-US" altLang="ja-JP" sz="1100">
              <a:latin typeface="ＭＳ Ｐゴシック" panose="020B0600070205080204" pitchFamily="50" charset="-128"/>
              <a:ea typeface="ＭＳ Ｐゴシック" panose="020B0600070205080204" pitchFamily="50" charset="-128"/>
            </a:rPr>
            <a:t>57,581</a:t>
          </a:r>
          <a:r>
            <a:rPr kumimoji="1" lang="ja-JP" altLang="en-US" sz="1100">
              <a:latin typeface="ＭＳ Ｐゴシック" panose="020B0600070205080204" pitchFamily="50" charset="-128"/>
              <a:ea typeface="ＭＳ Ｐゴシック" panose="020B0600070205080204" pitchFamily="50" charset="-128"/>
            </a:rPr>
            <a:t>円減少し，類似団体では最も少ない金額となった。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人件費では，定年退職者の減少に伴う退職金の減少による影響額（伸率▲</a:t>
          </a:r>
          <a:r>
            <a:rPr kumimoji="1" lang="en-US" altLang="ja-JP" sz="1100">
              <a:latin typeface="ＭＳ Ｐゴシック" panose="020B0600070205080204" pitchFamily="50" charset="-128"/>
              <a:ea typeface="ＭＳ Ｐゴシック" panose="020B0600070205080204" pitchFamily="50" charset="-128"/>
            </a:rPr>
            <a:t>43.1</a:t>
          </a:r>
          <a:r>
            <a:rPr kumimoji="1" lang="ja-JP" altLang="en-US" sz="1100">
              <a:latin typeface="ＭＳ Ｐゴシック" panose="020B0600070205080204" pitchFamily="50" charset="-128"/>
              <a:ea typeface="ＭＳ Ｐゴシック" panose="020B0600070205080204" pitchFamily="50" charset="-128"/>
            </a:rPr>
            <a:t>％）が，人事院勧告に伴う給与改定及び職員数増加による人件費の増額による影響額（伸率＋</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％）を上回ったことが主な要因として挙げられる。物件費では，熊本地震に伴う家屋解体及び災害廃棄物処理事業の終了に伴い，委託料が大幅に減少（伸率▲</a:t>
          </a:r>
          <a:r>
            <a:rPr kumimoji="1" lang="en-US" altLang="ja-JP" sz="1100">
              <a:latin typeface="ＭＳ Ｐゴシック" panose="020B0600070205080204" pitchFamily="50" charset="-128"/>
              <a:ea typeface="ＭＳ Ｐゴシック" panose="020B0600070205080204" pitchFamily="50" charset="-128"/>
            </a:rPr>
            <a:t>64.9</a:t>
          </a:r>
          <a:r>
            <a:rPr kumimoji="1" lang="ja-JP" altLang="en-US" sz="1100">
              <a:latin typeface="ＭＳ Ｐゴシック" panose="020B0600070205080204" pitchFamily="50" charset="-128"/>
              <a:ea typeface="ＭＳ Ｐゴシック" panose="020B0600070205080204" pitchFamily="50" charset="-128"/>
            </a:rPr>
            <a:t>％）したことが主な要因として挙げられる。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今後は，現在の水準を維持できるよう，引き続き職員数の適正化を推し進めるとともに，物件費等の歳出削減を徹底していく。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107020</xdr:rowOff>
    </xdr:from>
    <xdr:to>
      <xdr:col>23</xdr:col>
      <xdr:colOff>133350</xdr:colOff>
      <xdr:row>81</xdr:row>
      <xdr:rowOff>167140</xdr:rowOff>
    </xdr:to>
    <xdr:cxnSp macro="">
      <xdr:nvCxnSpPr>
        <xdr:cNvPr id="196" name="直線コネクタ 195"/>
        <xdr:cNvCxnSpPr/>
      </xdr:nvCxnSpPr>
      <xdr:spPr>
        <a:xfrm flipV="1">
          <a:off x="4114800" y="13823020"/>
          <a:ext cx="838200" cy="2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62949</xdr:rowOff>
    </xdr:from>
    <xdr:ext cx="762000" cy="259045"/>
    <xdr:sp macro="" textlink="">
      <xdr:nvSpPr>
        <xdr:cNvPr id="197" name="人件費・物件費等の状況平均値テキスト"/>
        <xdr:cNvSpPr txBox="1"/>
      </xdr:nvSpPr>
      <xdr:spPr>
        <a:xfrm>
          <a:off x="5041900" y="13950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71332</xdr:rowOff>
    </xdr:from>
    <xdr:to>
      <xdr:col>19</xdr:col>
      <xdr:colOff>133350</xdr:colOff>
      <xdr:row>81</xdr:row>
      <xdr:rowOff>167140</xdr:rowOff>
    </xdr:to>
    <xdr:cxnSp macro="">
      <xdr:nvCxnSpPr>
        <xdr:cNvPr id="199" name="直線コネクタ 198"/>
        <xdr:cNvCxnSpPr/>
      </xdr:nvCxnSpPr>
      <xdr:spPr>
        <a:xfrm>
          <a:off x="3225800" y="13958782"/>
          <a:ext cx="889000" cy="9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22829</xdr:rowOff>
    </xdr:from>
    <xdr:ext cx="736600" cy="259045"/>
    <xdr:sp macro="" textlink="">
      <xdr:nvSpPr>
        <xdr:cNvPr id="201" name="テキスト ボックス 200"/>
        <xdr:cNvSpPr txBox="1"/>
      </xdr:nvSpPr>
      <xdr:spPr>
        <a:xfrm>
          <a:off x="3733800" y="1373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56970</xdr:rowOff>
    </xdr:from>
    <xdr:to>
      <xdr:col>15</xdr:col>
      <xdr:colOff>82550</xdr:colOff>
      <xdr:row>81</xdr:row>
      <xdr:rowOff>71332</xdr:rowOff>
    </xdr:to>
    <xdr:cxnSp macro="">
      <xdr:nvCxnSpPr>
        <xdr:cNvPr id="202" name="直線コネクタ 201"/>
        <xdr:cNvCxnSpPr/>
      </xdr:nvCxnSpPr>
      <xdr:spPr>
        <a:xfrm>
          <a:off x="2336800" y="13772970"/>
          <a:ext cx="889000" cy="18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154305</xdr:rowOff>
    </xdr:from>
    <xdr:ext cx="762000" cy="259045"/>
    <xdr:sp macro="" textlink="">
      <xdr:nvSpPr>
        <xdr:cNvPr id="204" name="テキスト ボックス 203"/>
        <xdr:cNvSpPr txBox="1"/>
      </xdr:nvSpPr>
      <xdr:spPr>
        <a:xfrm>
          <a:off x="2844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44422</xdr:rowOff>
    </xdr:from>
    <xdr:to>
      <xdr:col>11</xdr:col>
      <xdr:colOff>31750</xdr:colOff>
      <xdr:row>80</xdr:row>
      <xdr:rowOff>56970</xdr:rowOff>
    </xdr:to>
    <xdr:cxnSp macro="">
      <xdr:nvCxnSpPr>
        <xdr:cNvPr id="205" name="直線コネクタ 204"/>
        <xdr:cNvCxnSpPr/>
      </xdr:nvCxnSpPr>
      <xdr:spPr>
        <a:xfrm>
          <a:off x="1447800" y="13760422"/>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91942</xdr:rowOff>
    </xdr:from>
    <xdr:to>
      <xdr:col>11</xdr:col>
      <xdr:colOff>82550</xdr:colOff>
      <xdr:row>82</xdr:row>
      <xdr:rowOff>22092</xdr:rowOff>
    </xdr:to>
    <xdr:sp macro="" textlink="">
      <xdr:nvSpPr>
        <xdr:cNvPr id="206" name="フローチャート: 判断 205"/>
        <xdr:cNvSpPr/>
      </xdr:nvSpPr>
      <xdr:spPr>
        <a:xfrm>
          <a:off x="2286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6869</xdr:rowOff>
    </xdr:from>
    <xdr:ext cx="762000" cy="259045"/>
    <xdr:sp macro="" textlink="">
      <xdr:nvSpPr>
        <xdr:cNvPr id="207" name="テキスト ボックス 206"/>
        <xdr:cNvSpPr txBox="1"/>
      </xdr:nvSpPr>
      <xdr:spPr>
        <a:xfrm>
          <a:off x="1955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8" name="フローチャート: 判断 207"/>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158560</xdr:rowOff>
    </xdr:from>
    <xdr:ext cx="762000" cy="259045"/>
    <xdr:sp macro="" textlink="">
      <xdr:nvSpPr>
        <xdr:cNvPr id="209" name="テキスト ボックス 208"/>
        <xdr:cNvSpPr txBox="1"/>
      </xdr:nvSpPr>
      <xdr:spPr>
        <a:xfrm>
          <a:off x="1066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56220</xdr:rowOff>
    </xdr:from>
    <xdr:to>
      <xdr:col>23</xdr:col>
      <xdr:colOff>184150</xdr:colOff>
      <xdr:row>80</xdr:row>
      <xdr:rowOff>157820</xdr:rowOff>
    </xdr:to>
    <xdr:sp macro="" textlink="">
      <xdr:nvSpPr>
        <xdr:cNvPr id="215" name="楕円 214"/>
        <xdr:cNvSpPr/>
      </xdr:nvSpPr>
      <xdr:spPr>
        <a:xfrm>
          <a:off x="4902200" y="1377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148947</xdr:rowOff>
    </xdr:from>
    <xdr:ext cx="762000" cy="259045"/>
    <xdr:sp macro="" textlink="">
      <xdr:nvSpPr>
        <xdr:cNvPr id="216" name="人件費・物件費等の状況該当値テキスト"/>
        <xdr:cNvSpPr txBox="1"/>
      </xdr:nvSpPr>
      <xdr:spPr>
        <a:xfrm>
          <a:off x="5041900" y="136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116340</xdr:rowOff>
    </xdr:from>
    <xdr:to>
      <xdr:col>19</xdr:col>
      <xdr:colOff>184150</xdr:colOff>
      <xdr:row>82</xdr:row>
      <xdr:rowOff>46490</xdr:rowOff>
    </xdr:to>
    <xdr:sp macro="" textlink="">
      <xdr:nvSpPr>
        <xdr:cNvPr id="217" name="楕円 216"/>
        <xdr:cNvSpPr/>
      </xdr:nvSpPr>
      <xdr:spPr>
        <a:xfrm>
          <a:off x="4064000" y="14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31267</xdr:rowOff>
    </xdr:from>
    <xdr:ext cx="736600" cy="259045"/>
    <xdr:sp macro="" textlink="">
      <xdr:nvSpPr>
        <xdr:cNvPr id="218" name="テキスト ボックス 217"/>
        <xdr:cNvSpPr txBox="1"/>
      </xdr:nvSpPr>
      <xdr:spPr>
        <a:xfrm>
          <a:off x="3733800" y="14090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20532</xdr:rowOff>
    </xdr:from>
    <xdr:to>
      <xdr:col>15</xdr:col>
      <xdr:colOff>133350</xdr:colOff>
      <xdr:row>81</xdr:row>
      <xdr:rowOff>122132</xdr:rowOff>
    </xdr:to>
    <xdr:sp macro="" textlink="">
      <xdr:nvSpPr>
        <xdr:cNvPr id="219" name="楕円 218"/>
        <xdr:cNvSpPr/>
      </xdr:nvSpPr>
      <xdr:spPr>
        <a:xfrm>
          <a:off x="3175000" y="139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132309</xdr:rowOff>
    </xdr:from>
    <xdr:ext cx="762000" cy="259045"/>
    <xdr:sp macro="" textlink="">
      <xdr:nvSpPr>
        <xdr:cNvPr id="220" name="テキスト ボックス 219"/>
        <xdr:cNvSpPr txBox="1"/>
      </xdr:nvSpPr>
      <xdr:spPr>
        <a:xfrm>
          <a:off x="2844800" y="136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6170</xdr:rowOff>
    </xdr:from>
    <xdr:to>
      <xdr:col>11</xdr:col>
      <xdr:colOff>82550</xdr:colOff>
      <xdr:row>80</xdr:row>
      <xdr:rowOff>107770</xdr:rowOff>
    </xdr:to>
    <xdr:sp macro="" textlink="">
      <xdr:nvSpPr>
        <xdr:cNvPr id="221" name="楕円 220"/>
        <xdr:cNvSpPr/>
      </xdr:nvSpPr>
      <xdr:spPr>
        <a:xfrm>
          <a:off x="2286000" y="137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117947</xdr:rowOff>
    </xdr:from>
    <xdr:ext cx="762000" cy="259045"/>
    <xdr:sp macro="" textlink="">
      <xdr:nvSpPr>
        <xdr:cNvPr id="222" name="テキスト ボックス 221"/>
        <xdr:cNvSpPr txBox="1"/>
      </xdr:nvSpPr>
      <xdr:spPr>
        <a:xfrm>
          <a:off x="1955800" y="1349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165072</xdr:rowOff>
    </xdr:from>
    <xdr:to>
      <xdr:col>7</xdr:col>
      <xdr:colOff>31750</xdr:colOff>
      <xdr:row>80</xdr:row>
      <xdr:rowOff>95222</xdr:rowOff>
    </xdr:to>
    <xdr:sp macro="" textlink="">
      <xdr:nvSpPr>
        <xdr:cNvPr id="223" name="楕円 222"/>
        <xdr:cNvSpPr/>
      </xdr:nvSpPr>
      <xdr:spPr>
        <a:xfrm>
          <a:off x="1397000" y="1370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105399</xdr:rowOff>
    </xdr:from>
    <xdr:ext cx="762000" cy="259045"/>
    <xdr:sp macro="" textlink="">
      <xdr:nvSpPr>
        <xdr:cNvPr id="224" name="テキスト ボックス 223"/>
        <xdr:cNvSpPr txBox="1"/>
      </xdr:nvSpPr>
      <xdr:spPr>
        <a:xfrm>
          <a:off x="1066800" y="1347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給与水準を示すラスパイレス指数は，全国平均を下回るものの，前年度比で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ポイント増加し，類似団体と同水準となった。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ラスパイレス指数の上昇要因としては，国が行う</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歳以上の昇給停止を行っておらず，本市では昇給抑制措置を行っている点が挙げられる。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また，査定昇給において，制度上「特に良好」，「極めて良好」の昇給号数自体は抑制しているが，「特に良好」の適用となる対象者数が多い点もラスパイレス指数の上昇要因として考えられる。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84</xdr:row>
      <xdr:rowOff>2116</xdr:rowOff>
    </xdr:to>
    <xdr:cxnSp macro="">
      <xdr:nvCxnSpPr>
        <xdr:cNvPr id="258" name="直線コネクタ 257"/>
        <xdr:cNvCxnSpPr/>
      </xdr:nvCxnSpPr>
      <xdr:spPr>
        <a:xfrm>
          <a:off x="16179800" y="1428326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9"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84</xdr:row>
      <xdr:rowOff>28928</xdr:rowOff>
    </xdr:to>
    <xdr:cxnSp macro="">
      <xdr:nvCxnSpPr>
        <xdr:cNvPr id="261" name="直線コネクタ 260"/>
        <xdr:cNvCxnSpPr/>
      </xdr:nvCxnSpPr>
      <xdr:spPr>
        <a:xfrm flipV="1">
          <a:off x="15290800" y="1428326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24288</xdr:rowOff>
    </xdr:from>
    <xdr:ext cx="736600" cy="259045"/>
    <xdr:sp macro="" textlink="">
      <xdr:nvSpPr>
        <xdr:cNvPr id="263" name="テキスト ボックス 262"/>
        <xdr:cNvSpPr txBox="1"/>
      </xdr:nvSpPr>
      <xdr:spPr>
        <a:xfrm>
          <a:off x="15798800" y="1442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28928</xdr:rowOff>
    </xdr:from>
    <xdr:to>
      <xdr:col>72</xdr:col>
      <xdr:colOff>203200</xdr:colOff>
      <xdr:row>85</xdr:row>
      <xdr:rowOff>45155</xdr:rowOff>
    </xdr:to>
    <xdr:cxnSp macro="">
      <xdr:nvCxnSpPr>
        <xdr:cNvPr id="264" name="直線コネクタ 263"/>
        <xdr:cNvCxnSpPr/>
      </xdr:nvCxnSpPr>
      <xdr:spPr>
        <a:xfrm flipV="1">
          <a:off x="14401800" y="14430728"/>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66" name="テキスト ボックス 265"/>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45155</xdr:rowOff>
    </xdr:to>
    <xdr:cxnSp macro="">
      <xdr:nvCxnSpPr>
        <xdr:cNvPr id="267" name="直線コネクタ 266"/>
        <xdr:cNvCxnSpPr/>
      </xdr:nvCxnSpPr>
      <xdr:spPr>
        <a:xfrm>
          <a:off x="13512800" y="1448435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8" name="フローチャート: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9" name="テキスト ボックス 268"/>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0" name="フローチャート: 判断 269"/>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71" name="テキスト ボックス 270"/>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7" name="楕円 276"/>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94843</xdr:rowOff>
    </xdr:from>
    <xdr:ext cx="762000" cy="259045"/>
    <xdr:sp macro="" textlink="">
      <xdr:nvSpPr>
        <xdr:cNvPr id="278" name="給与水準   （国との比較）該当値テキスト"/>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9" name="楕円 278"/>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0" name="テキスト ボックス 279"/>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149578</xdr:rowOff>
    </xdr:from>
    <xdr:to>
      <xdr:col>73</xdr:col>
      <xdr:colOff>44450</xdr:colOff>
      <xdr:row>84</xdr:row>
      <xdr:rowOff>79728</xdr:rowOff>
    </xdr:to>
    <xdr:sp macro="" textlink="">
      <xdr:nvSpPr>
        <xdr:cNvPr id="281" name="楕円 280"/>
        <xdr:cNvSpPr/>
      </xdr:nvSpPr>
      <xdr:spPr>
        <a:xfrm>
          <a:off x="15240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82" name="テキスト ボックス 281"/>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83" name="楕円 282"/>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84" name="テキスト ボックス 283"/>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5" name="楕円 284"/>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86" name="テキスト ボックス 285"/>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職員数については，これまで新規採用抑制，早期退職制度及び民間委託等による職員削減を進めてきたことで，類似団体中１位の水準にある。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月に定員適正化計画を見直し，職員数の増加を図ったことで，平成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　今後は，これまで取り組んできた早期退職制度や民間委託等を継続していき，最小の経費で最大の効果が出せるよう適切な人員配置を図っていく。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75591</xdr:rowOff>
    </xdr:from>
    <xdr:to>
      <xdr:col>81</xdr:col>
      <xdr:colOff>44450</xdr:colOff>
      <xdr:row>60</xdr:row>
      <xdr:rowOff>86690</xdr:rowOff>
    </xdr:to>
    <xdr:cxnSp macro="">
      <xdr:nvCxnSpPr>
        <xdr:cNvPr id="318" name="直線コネクタ 317"/>
        <xdr:cNvCxnSpPr/>
      </xdr:nvCxnSpPr>
      <xdr:spPr>
        <a:xfrm>
          <a:off x="16179800" y="10362591"/>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153230</xdr:rowOff>
    </xdr:from>
    <xdr:ext cx="762000" cy="259045"/>
    <xdr:sp macro="" textlink="">
      <xdr:nvSpPr>
        <xdr:cNvPr id="319" name="定員管理の状況平均値テキスト"/>
        <xdr:cNvSpPr txBox="1"/>
      </xdr:nvSpPr>
      <xdr:spPr>
        <a:xfrm>
          <a:off x="17106900" y="10440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68834</xdr:rowOff>
    </xdr:from>
    <xdr:to>
      <xdr:col>77</xdr:col>
      <xdr:colOff>44450</xdr:colOff>
      <xdr:row>60</xdr:row>
      <xdr:rowOff>75591</xdr:rowOff>
    </xdr:to>
    <xdr:cxnSp macro="">
      <xdr:nvCxnSpPr>
        <xdr:cNvPr id="321" name="直線コネクタ 320"/>
        <xdr:cNvCxnSpPr/>
      </xdr:nvCxnSpPr>
      <xdr:spPr>
        <a:xfrm>
          <a:off x="15290800" y="10355834"/>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99458</xdr:rowOff>
    </xdr:from>
    <xdr:ext cx="736600" cy="259045"/>
    <xdr:sp macro="" textlink="">
      <xdr:nvSpPr>
        <xdr:cNvPr id="323" name="テキスト ボックス 322"/>
        <xdr:cNvSpPr txBox="1"/>
      </xdr:nvSpPr>
      <xdr:spPr>
        <a:xfrm>
          <a:off x="15798800" y="1055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68834</xdr:rowOff>
    </xdr:from>
    <xdr:to>
      <xdr:col>72</xdr:col>
      <xdr:colOff>203200</xdr:colOff>
      <xdr:row>60</xdr:row>
      <xdr:rowOff>69799</xdr:rowOff>
    </xdr:to>
    <xdr:cxnSp macro="">
      <xdr:nvCxnSpPr>
        <xdr:cNvPr id="324" name="直線コネクタ 323"/>
        <xdr:cNvCxnSpPr/>
      </xdr:nvCxnSpPr>
      <xdr:spPr>
        <a:xfrm flipV="1">
          <a:off x="14401800" y="1035583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91253</xdr:rowOff>
    </xdr:from>
    <xdr:ext cx="762000" cy="259045"/>
    <xdr:sp macro="" textlink="">
      <xdr:nvSpPr>
        <xdr:cNvPr id="326" name="テキスト ボックス 325"/>
        <xdr:cNvSpPr txBox="1"/>
      </xdr:nvSpPr>
      <xdr:spPr>
        <a:xfrm>
          <a:off x="14909800" y="10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67869</xdr:rowOff>
    </xdr:from>
    <xdr:to>
      <xdr:col>68</xdr:col>
      <xdr:colOff>152400</xdr:colOff>
      <xdr:row>60</xdr:row>
      <xdr:rowOff>69799</xdr:rowOff>
    </xdr:to>
    <xdr:cxnSp macro="">
      <xdr:nvCxnSpPr>
        <xdr:cNvPr id="327" name="直線コネクタ 326"/>
        <xdr:cNvCxnSpPr/>
      </xdr:nvCxnSpPr>
      <xdr:spPr>
        <a:xfrm>
          <a:off x="13512800" y="10354869"/>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35281</xdr:rowOff>
    </xdr:from>
    <xdr:to>
      <xdr:col>68</xdr:col>
      <xdr:colOff>203200</xdr:colOff>
      <xdr:row>61</xdr:row>
      <xdr:rowOff>136881</xdr:rowOff>
    </xdr:to>
    <xdr:sp macro="" textlink="">
      <xdr:nvSpPr>
        <xdr:cNvPr id="328" name="フローチャート: 判断 327"/>
        <xdr:cNvSpPr/>
      </xdr:nvSpPr>
      <xdr:spPr>
        <a:xfrm>
          <a:off x="14351000" y="1049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121658</xdr:rowOff>
    </xdr:from>
    <xdr:ext cx="762000" cy="259045"/>
    <xdr:sp macro="" textlink="">
      <xdr:nvSpPr>
        <xdr:cNvPr id="329" name="テキスト ボックス 328"/>
        <xdr:cNvSpPr txBox="1"/>
      </xdr:nvSpPr>
      <xdr:spPr>
        <a:xfrm>
          <a:off x="14020800" y="1058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30" name="フローチャート: 判断 329"/>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101388</xdr:rowOff>
    </xdr:from>
    <xdr:ext cx="762000" cy="259045"/>
    <xdr:sp macro="" textlink="">
      <xdr:nvSpPr>
        <xdr:cNvPr id="331" name="テキスト ボックス 330"/>
        <xdr:cNvSpPr txBox="1"/>
      </xdr:nvSpPr>
      <xdr:spPr>
        <a:xfrm>
          <a:off x="13131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35890</xdr:rowOff>
    </xdr:from>
    <xdr:to>
      <xdr:col>81</xdr:col>
      <xdr:colOff>95250</xdr:colOff>
      <xdr:row>60</xdr:row>
      <xdr:rowOff>137490</xdr:rowOff>
    </xdr:to>
    <xdr:sp macro="" textlink="">
      <xdr:nvSpPr>
        <xdr:cNvPr id="337" name="楕円 336"/>
        <xdr:cNvSpPr/>
      </xdr:nvSpPr>
      <xdr:spPr>
        <a:xfrm>
          <a:off x="16967200" y="103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128617</xdr:rowOff>
    </xdr:from>
    <xdr:ext cx="762000" cy="259045"/>
    <xdr:sp macro="" textlink="">
      <xdr:nvSpPr>
        <xdr:cNvPr id="338" name="定員管理の状況該当値テキスト"/>
        <xdr:cNvSpPr txBox="1"/>
      </xdr:nvSpPr>
      <xdr:spPr>
        <a:xfrm>
          <a:off x="17106900" y="102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24791</xdr:rowOff>
    </xdr:from>
    <xdr:to>
      <xdr:col>77</xdr:col>
      <xdr:colOff>95250</xdr:colOff>
      <xdr:row>60</xdr:row>
      <xdr:rowOff>126391</xdr:rowOff>
    </xdr:to>
    <xdr:sp macro="" textlink="">
      <xdr:nvSpPr>
        <xdr:cNvPr id="339" name="楕円 338"/>
        <xdr:cNvSpPr/>
      </xdr:nvSpPr>
      <xdr:spPr>
        <a:xfrm>
          <a:off x="16129000" y="103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136568</xdr:rowOff>
    </xdr:from>
    <xdr:ext cx="736600" cy="259045"/>
    <xdr:sp macro="" textlink="">
      <xdr:nvSpPr>
        <xdr:cNvPr id="340" name="テキスト ボックス 339"/>
        <xdr:cNvSpPr txBox="1"/>
      </xdr:nvSpPr>
      <xdr:spPr>
        <a:xfrm>
          <a:off x="15798800" y="10080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18034</xdr:rowOff>
    </xdr:from>
    <xdr:to>
      <xdr:col>73</xdr:col>
      <xdr:colOff>44450</xdr:colOff>
      <xdr:row>60</xdr:row>
      <xdr:rowOff>119634</xdr:rowOff>
    </xdr:to>
    <xdr:sp macro="" textlink="">
      <xdr:nvSpPr>
        <xdr:cNvPr id="341" name="楕円 340"/>
        <xdr:cNvSpPr/>
      </xdr:nvSpPr>
      <xdr:spPr>
        <a:xfrm>
          <a:off x="15240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129811</xdr:rowOff>
    </xdr:from>
    <xdr:ext cx="762000" cy="259045"/>
    <xdr:sp macro="" textlink="">
      <xdr:nvSpPr>
        <xdr:cNvPr id="342" name="テキスト ボックス 341"/>
        <xdr:cNvSpPr txBox="1"/>
      </xdr:nvSpPr>
      <xdr:spPr>
        <a:xfrm>
          <a:off x="14909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18999</xdr:rowOff>
    </xdr:from>
    <xdr:to>
      <xdr:col>68</xdr:col>
      <xdr:colOff>203200</xdr:colOff>
      <xdr:row>60</xdr:row>
      <xdr:rowOff>120599</xdr:rowOff>
    </xdr:to>
    <xdr:sp macro="" textlink="">
      <xdr:nvSpPr>
        <xdr:cNvPr id="343" name="楕円 342"/>
        <xdr:cNvSpPr/>
      </xdr:nvSpPr>
      <xdr:spPr>
        <a:xfrm>
          <a:off x="14351000" y="103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130776</xdr:rowOff>
    </xdr:from>
    <xdr:ext cx="762000" cy="259045"/>
    <xdr:sp macro="" textlink="">
      <xdr:nvSpPr>
        <xdr:cNvPr id="344" name="テキスト ボックス 343"/>
        <xdr:cNvSpPr txBox="1"/>
      </xdr:nvSpPr>
      <xdr:spPr>
        <a:xfrm>
          <a:off x="14020800" y="1007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17069</xdr:rowOff>
    </xdr:from>
    <xdr:to>
      <xdr:col>64</xdr:col>
      <xdr:colOff>152400</xdr:colOff>
      <xdr:row>60</xdr:row>
      <xdr:rowOff>118669</xdr:rowOff>
    </xdr:to>
    <xdr:sp macro="" textlink="">
      <xdr:nvSpPr>
        <xdr:cNvPr id="345" name="楕円 344"/>
        <xdr:cNvSpPr/>
      </xdr:nvSpPr>
      <xdr:spPr>
        <a:xfrm>
          <a:off x="13462000" y="103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128846</xdr:rowOff>
    </xdr:from>
    <xdr:ext cx="762000" cy="259045"/>
    <xdr:sp macro="" textlink="">
      <xdr:nvSpPr>
        <xdr:cNvPr id="346" name="テキスト ボックス 345"/>
        <xdr:cNvSpPr txBox="1"/>
      </xdr:nvSpPr>
      <xdr:spPr>
        <a:xfrm>
          <a:off x="13131800" y="1007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実質公債費比率については，財政健全化プランによる職員数の削減や公債費の抑制により熊本地震の影響が大きかった平成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年度を除いて，ここ数年減少傾向にある。平成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年度は前年度と同水準となったが，これは３カ年の平均値での比較であり，単年度で比較した場合は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a:t>
          </a:r>
          <a:r>
            <a:rPr kumimoji="1" lang="ja-JP" altLang="en-US" sz="1200">
              <a:latin typeface="ＭＳ Ｐゴシック" panose="020B0600070205080204" pitchFamily="50" charset="-128"/>
              <a:ea typeface="ＭＳ Ｐゴシック" panose="020B0600070205080204" pitchFamily="50" charset="-128"/>
            </a:rPr>
            <a:t>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熊本地震に伴う災害復旧事業債等の償還が本格的に始まることから，実質公債費比率は上昇すると見込まれるため，起債事業の見直しや有利な地方債の活用をより一層推し進め，実質公債費比率を悪化させないよう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41</xdr:row>
      <xdr:rowOff>138938</xdr:rowOff>
    </xdr:to>
    <xdr:cxnSp macro="">
      <xdr:nvCxnSpPr>
        <xdr:cNvPr id="378" name="直線コネクタ 377"/>
        <xdr:cNvCxnSpPr/>
      </xdr:nvCxnSpPr>
      <xdr:spPr>
        <a:xfrm>
          <a:off x="16179800" y="71683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42</xdr:row>
      <xdr:rowOff>6096</xdr:rowOff>
    </xdr:to>
    <xdr:cxnSp macro="">
      <xdr:nvCxnSpPr>
        <xdr:cNvPr id="381" name="直線コネクタ 380"/>
        <xdr:cNvCxnSpPr/>
      </xdr:nvCxnSpPr>
      <xdr:spPr>
        <a:xfrm flipV="1">
          <a:off x="15290800" y="71683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3" name="テキスト ボックス 382"/>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6096</xdr:rowOff>
    </xdr:to>
    <xdr:cxnSp macro="">
      <xdr:nvCxnSpPr>
        <xdr:cNvPr id="384" name="直線コネクタ 383"/>
        <xdr:cNvCxnSpPr/>
      </xdr:nvCxnSpPr>
      <xdr:spPr>
        <a:xfrm>
          <a:off x="14401800" y="71780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386" name="テキスト ボックス 385"/>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54356</xdr:rowOff>
    </xdr:to>
    <xdr:cxnSp macro="">
      <xdr:nvCxnSpPr>
        <xdr:cNvPr id="387" name="直線コネクタ 386"/>
        <xdr:cNvCxnSpPr/>
      </xdr:nvCxnSpPr>
      <xdr:spPr>
        <a:xfrm flipV="1">
          <a:off x="13512800" y="71780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42164</xdr:rowOff>
    </xdr:from>
    <xdr:to>
      <xdr:col>68</xdr:col>
      <xdr:colOff>203200</xdr:colOff>
      <xdr:row>42</xdr:row>
      <xdr:rowOff>143764</xdr:rowOff>
    </xdr:to>
    <xdr:sp macro="" textlink="">
      <xdr:nvSpPr>
        <xdr:cNvPr id="388" name="フローチャート: 判断 387"/>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128541</xdr:rowOff>
    </xdr:from>
    <xdr:ext cx="762000" cy="259045"/>
    <xdr:sp macro="" textlink="">
      <xdr:nvSpPr>
        <xdr:cNvPr id="389" name="テキスト ボックス 388"/>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0" name="フローチャート: 判断 389"/>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1" name="テキスト ボックス 39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7" name="楕円 396"/>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8"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399" name="楕円 398"/>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0" name="テキスト ボックス 399"/>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126746</xdr:rowOff>
    </xdr:from>
    <xdr:to>
      <xdr:col>73</xdr:col>
      <xdr:colOff>44450</xdr:colOff>
      <xdr:row>42</xdr:row>
      <xdr:rowOff>56896</xdr:rowOff>
    </xdr:to>
    <xdr:sp macro="" textlink="">
      <xdr:nvSpPr>
        <xdr:cNvPr id="401" name="楕円 400"/>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41673</xdr:rowOff>
    </xdr:from>
    <xdr:ext cx="762000" cy="259045"/>
    <xdr:sp macro="" textlink="">
      <xdr:nvSpPr>
        <xdr:cNvPr id="402" name="テキスト ボックス 401"/>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3" name="楕円 402"/>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404" name="テキスト ボックス 403"/>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05" name="楕円 404"/>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115333</xdr:rowOff>
    </xdr:from>
    <xdr:ext cx="762000" cy="259045"/>
    <xdr:sp macro="" textlink="">
      <xdr:nvSpPr>
        <xdr:cNvPr id="406" name="テキスト ボックス 40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将来負担比率については，財政健全化プランによる職員数の削減や公債費の抑制により熊本地震の影響が大きかった平成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年度を除いて，ここ数年減少傾向にある。平成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200">
              <a:latin typeface="ＭＳ Ｐゴシック" panose="020B0600070205080204" pitchFamily="50" charset="-128"/>
              <a:ea typeface="ＭＳ Ｐゴシック" panose="020B0600070205080204" pitchFamily="50" charset="-128"/>
            </a:rPr>
            <a:t>減少したが，主な要因としては，一般職の在籍状況の変化や特別職の在職期間の変更により，退職手当負担見込額が約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億円減少したとことに加え，決算剰余金処分による財政調整基金（</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億円）の増額により，充当可能財源が増額となったことが要因として挙げられる。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今後は庁舎再建により将来負担比率が悪化すると見込まれるが，有利な地方債等を活用しつつ，財政の健全運営に努めていく。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166854</xdr:rowOff>
    </xdr:from>
    <xdr:to>
      <xdr:col>81</xdr:col>
      <xdr:colOff>44450</xdr:colOff>
      <xdr:row>15</xdr:row>
      <xdr:rowOff>80433</xdr:rowOff>
    </xdr:to>
    <xdr:cxnSp macro="">
      <xdr:nvCxnSpPr>
        <xdr:cNvPr id="442" name="直線コネクタ 441"/>
        <xdr:cNvCxnSpPr/>
      </xdr:nvCxnSpPr>
      <xdr:spPr>
        <a:xfrm flipV="1">
          <a:off x="16179800" y="2567154"/>
          <a:ext cx="8382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98230</xdr:rowOff>
    </xdr:from>
    <xdr:ext cx="762000" cy="259045"/>
    <xdr:sp macro="" textlink="">
      <xdr:nvSpPr>
        <xdr:cNvPr id="443"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80433</xdr:rowOff>
    </xdr:from>
    <xdr:to>
      <xdr:col>77</xdr:col>
      <xdr:colOff>44450</xdr:colOff>
      <xdr:row>15</xdr:row>
      <xdr:rowOff>150525</xdr:rowOff>
    </xdr:to>
    <xdr:cxnSp macro="">
      <xdr:nvCxnSpPr>
        <xdr:cNvPr id="445" name="直線コネクタ 444"/>
        <xdr:cNvCxnSpPr/>
      </xdr:nvCxnSpPr>
      <xdr:spPr>
        <a:xfrm flipV="1">
          <a:off x="15290800" y="2652183"/>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38782</xdr:rowOff>
    </xdr:from>
    <xdr:ext cx="736600" cy="259045"/>
    <xdr:sp macro="" textlink="">
      <xdr:nvSpPr>
        <xdr:cNvPr id="447" name="テキスト ボックス 446"/>
        <xdr:cNvSpPr txBox="1"/>
      </xdr:nvSpPr>
      <xdr:spPr>
        <a:xfrm>
          <a:off x="15798800" y="278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128693</xdr:rowOff>
    </xdr:from>
    <xdr:to>
      <xdr:col>72</xdr:col>
      <xdr:colOff>203200</xdr:colOff>
      <xdr:row>15</xdr:row>
      <xdr:rowOff>150525</xdr:rowOff>
    </xdr:to>
    <xdr:cxnSp macro="">
      <xdr:nvCxnSpPr>
        <xdr:cNvPr id="448" name="直線コネクタ 447"/>
        <xdr:cNvCxnSpPr/>
      </xdr:nvCxnSpPr>
      <xdr:spPr>
        <a:xfrm>
          <a:off x="14401800" y="2700443"/>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26143</xdr:rowOff>
    </xdr:from>
    <xdr:ext cx="762000" cy="259045"/>
    <xdr:sp macro="" textlink="">
      <xdr:nvSpPr>
        <xdr:cNvPr id="450" name="テキスト ボックス 449"/>
        <xdr:cNvSpPr txBox="1"/>
      </xdr:nvSpPr>
      <xdr:spPr>
        <a:xfrm>
          <a:off x="14909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128693</xdr:rowOff>
    </xdr:from>
    <xdr:to>
      <xdr:col>68</xdr:col>
      <xdr:colOff>152400</xdr:colOff>
      <xdr:row>16</xdr:row>
      <xdr:rowOff>39975</xdr:rowOff>
    </xdr:to>
    <xdr:cxnSp macro="">
      <xdr:nvCxnSpPr>
        <xdr:cNvPr id="451" name="直線コネクタ 450"/>
        <xdr:cNvCxnSpPr/>
      </xdr:nvCxnSpPr>
      <xdr:spPr>
        <a:xfrm flipV="1">
          <a:off x="13512800" y="2700443"/>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19957</xdr:rowOff>
    </xdr:from>
    <xdr:to>
      <xdr:col>68</xdr:col>
      <xdr:colOff>203200</xdr:colOff>
      <xdr:row>17</xdr:row>
      <xdr:rowOff>121557</xdr:rowOff>
    </xdr:to>
    <xdr:sp macro="" textlink="">
      <xdr:nvSpPr>
        <xdr:cNvPr id="452" name="フローチャート: 判断 451"/>
        <xdr:cNvSpPr/>
      </xdr:nvSpPr>
      <xdr:spPr>
        <a:xfrm>
          <a:off x="14351000" y="293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106334</xdr:rowOff>
    </xdr:from>
    <xdr:ext cx="762000" cy="259045"/>
    <xdr:sp macro="" textlink="">
      <xdr:nvSpPr>
        <xdr:cNvPr id="453" name="テキスト ボックス 452"/>
        <xdr:cNvSpPr txBox="1"/>
      </xdr:nvSpPr>
      <xdr:spPr>
        <a:xfrm>
          <a:off x="14020800" y="302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46385</xdr:rowOff>
    </xdr:from>
    <xdr:to>
      <xdr:col>64</xdr:col>
      <xdr:colOff>152400</xdr:colOff>
      <xdr:row>17</xdr:row>
      <xdr:rowOff>147985</xdr:rowOff>
    </xdr:to>
    <xdr:sp macro="" textlink="">
      <xdr:nvSpPr>
        <xdr:cNvPr id="454" name="フローチャート: 判断 453"/>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132762</xdr:rowOff>
    </xdr:from>
    <xdr:ext cx="762000" cy="259045"/>
    <xdr:sp macro="" textlink="">
      <xdr:nvSpPr>
        <xdr:cNvPr id="455" name="テキスト ボックス 454"/>
        <xdr:cNvSpPr txBox="1"/>
      </xdr:nvSpPr>
      <xdr:spPr>
        <a:xfrm>
          <a:off x="13131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116054</xdr:rowOff>
    </xdr:from>
    <xdr:to>
      <xdr:col>81</xdr:col>
      <xdr:colOff>95250</xdr:colOff>
      <xdr:row>15</xdr:row>
      <xdr:rowOff>46204</xdr:rowOff>
    </xdr:to>
    <xdr:sp macro="" textlink="">
      <xdr:nvSpPr>
        <xdr:cNvPr id="461" name="楕円 460"/>
        <xdr:cNvSpPr/>
      </xdr:nvSpPr>
      <xdr:spPr>
        <a:xfrm>
          <a:off x="16967200" y="251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132581</xdr:rowOff>
    </xdr:from>
    <xdr:ext cx="762000" cy="259045"/>
    <xdr:sp macro="" textlink="">
      <xdr:nvSpPr>
        <xdr:cNvPr id="462" name="将来負担の状況該当値テキスト"/>
        <xdr:cNvSpPr txBox="1"/>
      </xdr:nvSpPr>
      <xdr:spPr>
        <a:xfrm>
          <a:off x="17106900" y="236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29633</xdr:rowOff>
    </xdr:from>
    <xdr:to>
      <xdr:col>77</xdr:col>
      <xdr:colOff>95250</xdr:colOff>
      <xdr:row>15</xdr:row>
      <xdr:rowOff>131233</xdr:rowOff>
    </xdr:to>
    <xdr:sp macro="" textlink="">
      <xdr:nvSpPr>
        <xdr:cNvPr id="463" name="楕円 462"/>
        <xdr:cNvSpPr/>
      </xdr:nvSpPr>
      <xdr:spPr>
        <a:xfrm>
          <a:off x="16129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141410</xdr:rowOff>
    </xdr:from>
    <xdr:ext cx="736600" cy="259045"/>
    <xdr:sp macro="" textlink="">
      <xdr:nvSpPr>
        <xdr:cNvPr id="464" name="テキスト ボックス 463"/>
        <xdr:cNvSpPr txBox="1"/>
      </xdr:nvSpPr>
      <xdr:spPr>
        <a:xfrm>
          <a:off x="15798800" y="237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99725</xdr:rowOff>
    </xdr:from>
    <xdr:to>
      <xdr:col>73</xdr:col>
      <xdr:colOff>44450</xdr:colOff>
      <xdr:row>16</xdr:row>
      <xdr:rowOff>29875</xdr:rowOff>
    </xdr:to>
    <xdr:sp macro="" textlink="">
      <xdr:nvSpPr>
        <xdr:cNvPr id="465" name="楕円 464"/>
        <xdr:cNvSpPr/>
      </xdr:nvSpPr>
      <xdr:spPr>
        <a:xfrm>
          <a:off x="15240000" y="26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40052</xdr:rowOff>
    </xdr:from>
    <xdr:ext cx="762000" cy="259045"/>
    <xdr:sp macro="" textlink="">
      <xdr:nvSpPr>
        <xdr:cNvPr id="466" name="テキスト ボックス 465"/>
        <xdr:cNvSpPr txBox="1"/>
      </xdr:nvSpPr>
      <xdr:spPr>
        <a:xfrm>
          <a:off x="14909800" y="244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77893</xdr:rowOff>
    </xdr:from>
    <xdr:to>
      <xdr:col>68</xdr:col>
      <xdr:colOff>203200</xdr:colOff>
      <xdr:row>16</xdr:row>
      <xdr:rowOff>8043</xdr:rowOff>
    </xdr:to>
    <xdr:sp macro="" textlink="">
      <xdr:nvSpPr>
        <xdr:cNvPr id="467" name="楕円 466"/>
        <xdr:cNvSpPr/>
      </xdr:nvSpPr>
      <xdr:spPr>
        <a:xfrm>
          <a:off x="14351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18220</xdr:rowOff>
    </xdr:from>
    <xdr:ext cx="762000" cy="259045"/>
    <xdr:sp macro="" textlink="">
      <xdr:nvSpPr>
        <xdr:cNvPr id="468" name="テキスト ボックス 467"/>
        <xdr:cNvSpPr txBox="1"/>
      </xdr:nvSpPr>
      <xdr:spPr>
        <a:xfrm>
          <a:off x="14020800" y="2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160625</xdr:rowOff>
    </xdr:from>
    <xdr:to>
      <xdr:col>64</xdr:col>
      <xdr:colOff>152400</xdr:colOff>
      <xdr:row>16</xdr:row>
      <xdr:rowOff>90775</xdr:rowOff>
    </xdr:to>
    <xdr:sp macro="" textlink="">
      <xdr:nvSpPr>
        <xdr:cNvPr id="469" name="楕円 468"/>
        <xdr:cNvSpPr/>
      </xdr:nvSpPr>
      <xdr:spPr>
        <a:xfrm>
          <a:off x="13462000" y="2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100952</xdr:rowOff>
    </xdr:from>
    <xdr:ext cx="762000" cy="259045"/>
    <xdr:sp macro="" textlink="">
      <xdr:nvSpPr>
        <xdr:cNvPr id="470" name="テキスト ボックス 469"/>
        <xdr:cNvSpPr txBox="1"/>
      </xdr:nvSpPr>
      <xdr:spPr>
        <a:xfrm>
          <a:off x="13131800" y="250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37,345
37,153
74.30
18,316,108
17,466,694
749,331
8,526,008
19,796,252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人件費については，前年度比</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で</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baseline="0">
              <a:latin typeface="ＭＳ Ｐゴシック" panose="020B0600070205080204" pitchFamily="50" charset="-128"/>
              <a:ea typeface="ＭＳ Ｐゴシック" panose="020B0600070205080204" pitchFamily="50" charset="-128"/>
            </a:rPr>
            <a:t>減少し，類似団体平均値を下回る結果となった。これは，定年退職者の減少に伴う退職金の減少による影響額（伸率▲</a:t>
          </a:r>
          <a:r>
            <a:rPr kumimoji="1" lang="en-US" altLang="ja-JP" sz="1300" baseline="0">
              <a:latin typeface="ＭＳ Ｐゴシック" panose="020B0600070205080204" pitchFamily="50" charset="-128"/>
              <a:ea typeface="ＭＳ Ｐゴシック" panose="020B0600070205080204" pitchFamily="50" charset="-128"/>
            </a:rPr>
            <a:t>43.1</a:t>
          </a:r>
          <a:r>
            <a:rPr kumimoji="1" lang="ja-JP" altLang="en-US" sz="1300" baseline="0">
              <a:latin typeface="ＭＳ Ｐゴシック" panose="020B0600070205080204" pitchFamily="50" charset="-128"/>
              <a:ea typeface="ＭＳ Ｐゴシック" panose="020B0600070205080204" pitchFamily="50" charset="-128"/>
            </a:rPr>
            <a:t>％）が，人事院勧告に伴う給与改定及び職員数増加による人件費の増額による影響額（伸率＋</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％）を上回ったことが主な要因として挙げられる。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今後は，定員適正化計画により職員数の増加が見込まれるため，人件費の大幅な縮小は見込めない状況である。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34</xdr:row>
      <xdr:rowOff>88900</xdr:rowOff>
    </xdr:to>
    <xdr:cxnSp macro="">
      <xdr:nvCxnSpPr>
        <xdr:cNvPr id="66" name="直線コネクタ 65"/>
        <xdr:cNvCxnSpPr/>
      </xdr:nvCxnSpPr>
      <xdr:spPr>
        <a:xfrm flipV="1">
          <a:off x="3987800" y="58191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762000" cy="259045"/>
    <xdr:sp macro="" textlink="">
      <xdr:nvSpPr>
        <xdr:cNvPr id="67" name="人件費平均値テキスト"/>
        <xdr:cNvSpPr txBox="1"/>
      </xdr:nvSpPr>
      <xdr:spPr>
        <a:xfrm>
          <a:off x="4914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88900</xdr:rowOff>
    </xdr:to>
    <xdr:cxnSp macro="">
      <xdr:nvCxnSpPr>
        <xdr:cNvPr id="69" name="直線コネクタ 68"/>
        <xdr:cNvCxnSpPr/>
      </xdr:nvCxnSpPr>
      <xdr:spPr>
        <a:xfrm>
          <a:off x="3098800" y="588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13987</xdr:rowOff>
    </xdr:from>
    <xdr:ext cx="736600" cy="259045"/>
    <xdr:sp macro="" textlink="">
      <xdr:nvSpPr>
        <xdr:cNvPr id="71" name="テキスト ボックス 70"/>
        <xdr:cNvSpPr txBox="1"/>
      </xdr:nvSpPr>
      <xdr:spPr>
        <a:xfrm>
          <a:off x="3606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111760</xdr:rowOff>
    </xdr:to>
    <xdr:cxnSp macro="">
      <xdr:nvCxnSpPr>
        <xdr:cNvPr id="72" name="直線コネクタ 71"/>
        <xdr:cNvCxnSpPr/>
      </xdr:nvCxnSpPr>
      <xdr:spPr>
        <a:xfrm flipV="1">
          <a:off x="2209800" y="588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6367</xdr:rowOff>
    </xdr:from>
    <xdr:ext cx="762000" cy="259045"/>
    <xdr:sp macro="" textlink="">
      <xdr:nvSpPr>
        <xdr:cNvPr id="74" name="テキスト ボックス 73"/>
        <xdr:cNvSpPr txBox="1"/>
      </xdr:nvSpPr>
      <xdr:spPr>
        <a:xfrm>
          <a:off x="2717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34</xdr:row>
      <xdr:rowOff>111760</xdr:rowOff>
    </xdr:to>
    <xdr:cxnSp macro="">
      <xdr:nvCxnSpPr>
        <xdr:cNvPr id="75" name="直線コネクタ 74"/>
        <xdr:cNvCxnSpPr/>
      </xdr:nvCxnSpPr>
      <xdr:spPr>
        <a:xfrm>
          <a:off x="1320800" y="589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53340</xdr:rowOff>
    </xdr:from>
    <xdr:to>
      <xdr:col>11</xdr:col>
      <xdr:colOff>60325</xdr:colOff>
      <xdr:row>34</xdr:row>
      <xdr:rowOff>154940</xdr:rowOff>
    </xdr:to>
    <xdr:sp macro="" textlink="">
      <xdr:nvSpPr>
        <xdr:cNvPr id="76" name="フローチャート: 判断 75"/>
        <xdr:cNvSpPr/>
      </xdr:nvSpPr>
      <xdr:spPr>
        <a:xfrm>
          <a:off x="2159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77" name="テキスト ボックス 76"/>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147337</xdr:rowOff>
    </xdr:from>
    <xdr:ext cx="762000" cy="259045"/>
    <xdr:sp macro="" textlink="">
      <xdr:nvSpPr>
        <xdr:cNvPr id="79" name="テキスト ボックス 78"/>
        <xdr:cNvSpPr txBox="1"/>
      </xdr:nvSpPr>
      <xdr:spPr>
        <a:xfrm>
          <a:off x="939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110490</xdr:rowOff>
    </xdr:from>
    <xdr:to>
      <xdr:col>24</xdr:col>
      <xdr:colOff>76200</xdr:colOff>
      <xdr:row>34</xdr:row>
      <xdr:rowOff>40640</xdr:rowOff>
    </xdr:to>
    <xdr:sp macro="" textlink="">
      <xdr:nvSpPr>
        <xdr:cNvPr id="85" name="楕円 84"/>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127017</xdr:rowOff>
    </xdr:from>
    <xdr:ext cx="762000" cy="259045"/>
    <xdr:sp macro="" textlink="">
      <xdr:nvSpPr>
        <xdr:cNvPr id="86" name="人件費該当値テキスト"/>
        <xdr:cNvSpPr txBox="1"/>
      </xdr:nvSpPr>
      <xdr:spPr>
        <a:xfrm>
          <a:off x="4914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9" name="楕円 88"/>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0" name="テキスト ボックス 89"/>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60960</xdr:rowOff>
    </xdr:from>
    <xdr:to>
      <xdr:col>11</xdr:col>
      <xdr:colOff>60325</xdr:colOff>
      <xdr:row>34</xdr:row>
      <xdr:rowOff>162560</xdr:rowOff>
    </xdr:to>
    <xdr:sp macro="" textlink="">
      <xdr:nvSpPr>
        <xdr:cNvPr id="91" name="楕円 90"/>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147337</xdr:rowOff>
    </xdr:from>
    <xdr:ext cx="762000" cy="259045"/>
    <xdr:sp macro="" textlink="">
      <xdr:nvSpPr>
        <xdr:cNvPr id="92" name="テキスト ボックス 91"/>
        <xdr:cNvSpPr txBox="1"/>
      </xdr:nvSpPr>
      <xdr:spPr>
        <a:xfrm>
          <a:off x="1828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物件費については，これまで非常勤職員で対応していた電話交換業務を業務委託に変更したことや，庁舎の警備委託料の増加等により，前年度比で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a:t>
          </a:r>
          <a:r>
            <a:rPr kumimoji="1" lang="ja-JP" altLang="en-US" sz="1300">
              <a:latin typeface="ＭＳ Ｐゴシック" panose="020B0600070205080204" pitchFamily="50" charset="-128"/>
              <a:ea typeface="ＭＳ Ｐゴシック" panose="020B0600070205080204" pitchFamily="50" charset="-128"/>
            </a:rPr>
            <a:t>したものの，類似団体平均値を下回っている。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今後は電算システム更改に伴う導入経費やシステム利用料の増額が見込まれるが，事務経費や旅費等の削減に努め，低コストで質の高い行政サービスを目指す。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162923</xdr:rowOff>
    </xdr:from>
    <xdr:to>
      <xdr:col>82</xdr:col>
      <xdr:colOff>107950</xdr:colOff>
      <xdr:row>17</xdr:row>
      <xdr:rowOff>4536</xdr:rowOff>
    </xdr:to>
    <xdr:cxnSp macro="">
      <xdr:nvCxnSpPr>
        <xdr:cNvPr id="128" name="直線コネクタ 127"/>
        <xdr:cNvCxnSpPr/>
      </xdr:nvCxnSpPr>
      <xdr:spPr>
        <a:xfrm>
          <a:off x="15671800" y="290612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43378</xdr:rowOff>
    </xdr:from>
    <xdr:ext cx="762000" cy="259045"/>
    <xdr:sp macro="" textlink="">
      <xdr:nvSpPr>
        <xdr:cNvPr id="129" name="物件費平均値テキスト"/>
        <xdr:cNvSpPr txBox="1"/>
      </xdr:nvSpPr>
      <xdr:spPr>
        <a:xfrm>
          <a:off x="16598900" y="295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130266</xdr:rowOff>
    </xdr:from>
    <xdr:to>
      <xdr:col>78</xdr:col>
      <xdr:colOff>69850</xdr:colOff>
      <xdr:row>16</xdr:row>
      <xdr:rowOff>162923</xdr:rowOff>
    </xdr:to>
    <xdr:cxnSp macro="">
      <xdr:nvCxnSpPr>
        <xdr:cNvPr id="131" name="直線コネクタ 130"/>
        <xdr:cNvCxnSpPr/>
      </xdr:nvCxnSpPr>
      <xdr:spPr>
        <a:xfrm>
          <a:off x="14782800" y="28734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131553</xdr:rowOff>
    </xdr:from>
    <xdr:ext cx="736600" cy="259045"/>
    <xdr:sp macro="" textlink="">
      <xdr:nvSpPr>
        <xdr:cNvPr id="133" name="テキスト ボックス 132"/>
        <xdr:cNvSpPr txBox="1"/>
      </xdr:nvSpPr>
      <xdr:spPr>
        <a:xfrm>
          <a:off x="15290800" y="304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130266</xdr:rowOff>
    </xdr:from>
    <xdr:to>
      <xdr:col>73</xdr:col>
      <xdr:colOff>180975</xdr:colOff>
      <xdr:row>16</xdr:row>
      <xdr:rowOff>149860</xdr:rowOff>
    </xdr:to>
    <xdr:cxnSp macro="">
      <xdr:nvCxnSpPr>
        <xdr:cNvPr id="134" name="直線コネクタ 133"/>
        <xdr:cNvCxnSpPr/>
      </xdr:nvCxnSpPr>
      <xdr:spPr>
        <a:xfrm flipV="1">
          <a:off x="13893800" y="28734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118490</xdr:rowOff>
    </xdr:from>
    <xdr:ext cx="762000" cy="259045"/>
    <xdr:sp macro="" textlink="">
      <xdr:nvSpPr>
        <xdr:cNvPr id="136" name="テキスト ボックス 135"/>
        <xdr:cNvSpPr txBox="1"/>
      </xdr:nvSpPr>
      <xdr:spPr>
        <a:xfrm>
          <a:off x="14401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123734</xdr:rowOff>
    </xdr:from>
    <xdr:to>
      <xdr:col>69</xdr:col>
      <xdr:colOff>92075</xdr:colOff>
      <xdr:row>16</xdr:row>
      <xdr:rowOff>149860</xdr:rowOff>
    </xdr:to>
    <xdr:cxnSp macro="">
      <xdr:nvCxnSpPr>
        <xdr:cNvPr id="137" name="直線コネクタ 136"/>
        <xdr:cNvCxnSpPr/>
      </xdr:nvCxnSpPr>
      <xdr:spPr>
        <a:xfrm>
          <a:off x="13004800" y="28669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12519</xdr:rowOff>
    </xdr:from>
    <xdr:to>
      <xdr:col>69</xdr:col>
      <xdr:colOff>142875</xdr:colOff>
      <xdr:row>17</xdr:row>
      <xdr:rowOff>114119</xdr:rowOff>
    </xdr:to>
    <xdr:sp macro="" textlink="">
      <xdr:nvSpPr>
        <xdr:cNvPr id="138" name="フローチャート: 判断 137"/>
        <xdr:cNvSpPr/>
      </xdr:nvSpPr>
      <xdr:spPr>
        <a:xfrm>
          <a:off x="13843000" y="292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98896</xdr:rowOff>
    </xdr:from>
    <xdr:ext cx="762000" cy="259045"/>
    <xdr:sp macro="" textlink="">
      <xdr:nvSpPr>
        <xdr:cNvPr id="139" name="テキスト ボックス 138"/>
        <xdr:cNvSpPr txBox="1"/>
      </xdr:nvSpPr>
      <xdr:spPr>
        <a:xfrm>
          <a:off x="13512800" y="301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118490</xdr:rowOff>
    </xdr:from>
    <xdr:ext cx="762000" cy="259045"/>
    <xdr:sp macro="" textlink="">
      <xdr:nvSpPr>
        <xdr:cNvPr id="141" name="テキスト ボックス 140"/>
        <xdr:cNvSpPr txBox="1"/>
      </xdr:nvSpPr>
      <xdr:spPr>
        <a:xfrm>
          <a:off x="12623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7" name="楕円 146"/>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141713</xdr:rowOff>
    </xdr:from>
    <xdr:ext cx="762000" cy="259045"/>
    <xdr:sp macro="" textlink="">
      <xdr:nvSpPr>
        <xdr:cNvPr id="148" name="物件費該当値テキスト"/>
        <xdr:cNvSpPr txBox="1"/>
      </xdr:nvSpPr>
      <xdr:spPr>
        <a:xfrm>
          <a:off x="165989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112123</xdr:rowOff>
    </xdr:from>
    <xdr:to>
      <xdr:col>78</xdr:col>
      <xdr:colOff>120650</xdr:colOff>
      <xdr:row>17</xdr:row>
      <xdr:rowOff>42273</xdr:rowOff>
    </xdr:to>
    <xdr:sp macro="" textlink="">
      <xdr:nvSpPr>
        <xdr:cNvPr id="149" name="楕円 148"/>
        <xdr:cNvSpPr/>
      </xdr:nvSpPr>
      <xdr:spPr>
        <a:xfrm>
          <a:off x="15621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52450</xdr:rowOff>
    </xdr:from>
    <xdr:ext cx="736600" cy="259045"/>
    <xdr:sp macro="" textlink="">
      <xdr:nvSpPr>
        <xdr:cNvPr id="150" name="テキスト ボックス 149"/>
        <xdr:cNvSpPr txBox="1"/>
      </xdr:nvSpPr>
      <xdr:spPr>
        <a:xfrm>
          <a:off x="15290800" y="262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79466</xdr:rowOff>
    </xdr:from>
    <xdr:to>
      <xdr:col>74</xdr:col>
      <xdr:colOff>31750</xdr:colOff>
      <xdr:row>17</xdr:row>
      <xdr:rowOff>9616</xdr:rowOff>
    </xdr:to>
    <xdr:sp macro="" textlink="">
      <xdr:nvSpPr>
        <xdr:cNvPr id="151" name="楕円 150"/>
        <xdr:cNvSpPr/>
      </xdr:nvSpPr>
      <xdr:spPr>
        <a:xfrm>
          <a:off x="14732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19793</xdr:rowOff>
    </xdr:from>
    <xdr:ext cx="762000" cy="259045"/>
    <xdr:sp macro="" textlink="">
      <xdr:nvSpPr>
        <xdr:cNvPr id="152" name="テキスト ボックス 151"/>
        <xdr:cNvSpPr txBox="1"/>
      </xdr:nvSpPr>
      <xdr:spPr>
        <a:xfrm>
          <a:off x="14401800" y="25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3" name="楕円 152"/>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4" name="テキスト ボックス 153"/>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72934</xdr:rowOff>
    </xdr:from>
    <xdr:to>
      <xdr:col>65</xdr:col>
      <xdr:colOff>53975</xdr:colOff>
      <xdr:row>17</xdr:row>
      <xdr:rowOff>3084</xdr:rowOff>
    </xdr:to>
    <xdr:sp macro="" textlink="">
      <xdr:nvSpPr>
        <xdr:cNvPr id="155" name="楕円 154"/>
        <xdr:cNvSpPr/>
      </xdr:nvSpPr>
      <xdr:spPr>
        <a:xfrm>
          <a:off x="12954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13261</xdr:rowOff>
    </xdr:from>
    <xdr:ext cx="762000" cy="259045"/>
    <xdr:sp macro="" textlink="">
      <xdr:nvSpPr>
        <xdr:cNvPr id="156" name="テキスト ボックス 155"/>
        <xdr:cNvSpPr txBox="1"/>
      </xdr:nvSpPr>
      <xdr:spPr>
        <a:xfrm>
          <a:off x="12623800" y="25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増加し，類似団体・全国・県平均を大きく上回っている。主な要因としては，障害者及び障害児福祉サービス費の伸びが大きく，次いで保育所運営負担経費の増加等が挙げられる。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今後も当面の間はサービスの利用量が増加していくと考えられるため，受益者負担等の検討を行いながら，上昇傾向に歯止めをかけるよう努める。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4535</xdr:rowOff>
    </xdr:from>
    <xdr:to>
      <xdr:col>24</xdr:col>
      <xdr:colOff>25400</xdr:colOff>
      <xdr:row>61</xdr:row>
      <xdr:rowOff>15422</xdr:rowOff>
    </xdr:to>
    <xdr:cxnSp macro="">
      <xdr:nvCxnSpPr>
        <xdr:cNvPr id="191" name="直線コネクタ 190"/>
        <xdr:cNvCxnSpPr/>
      </xdr:nvCxnSpPr>
      <xdr:spPr>
        <a:xfrm>
          <a:off x="3987800" y="10462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24692</xdr:rowOff>
    </xdr:from>
    <xdr:ext cx="762000" cy="259045"/>
    <xdr:sp macro="" textlink="">
      <xdr:nvSpPr>
        <xdr:cNvPr id="192" name="扶助費平均値テキスト"/>
        <xdr:cNvSpPr txBox="1"/>
      </xdr:nvSpPr>
      <xdr:spPr>
        <a:xfrm>
          <a:off x="4914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23585</xdr:rowOff>
    </xdr:from>
    <xdr:to>
      <xdr:col>19</xdr:col>
      <xdr:colOff>187325</xdr:colOff>
      <xdr:row>61</xdr:row>
      <xdr:rowOff>4535</xdr:rowOff>
    </xdr:to>
    <xdr:cxnSp macro="">
      <xdr:nvCxnSpPr>
        <xdr:cNvPr id="194" name="直線コネクタ 193"/>
        <xdr:cNvCxnSpPr/>
      </xdr:nvCxnSpPr>
      <xdr:spPr>
        <a:xfrm>
          <a:off x="3098800" y="103105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109055</xdr:rowOff>
    </xdr:from>
    <xdr:ext cx="736600" cy="259045"/>
    <xdr:sp macro="" textlink="">
      <xdr:nvSpPr>
        <xdr:cNvPr id="196" name="テキスト ボックス 195"/>
        <xdr:cNvSpPr txBox="1"/>
      </xdr:nvSpPr>
      <xdr:spPr>
        <a:xfrm>
          <a:off x="3606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129722</xdr:rowOff>
    </xdr:from>
    <xdr:to>
      <xdr:col>15</xdr:col>
      <xdr:colOff>98425</xdr:colOff>
      <xdr:row>60</xdr:row>
      <xdr:rowOff>23585</xdr:rowOff>
    </xdr:to>
    <xdr:cxnSp macro="">
      <xdr:nvCxnSpPr>
        <xdr:cNvPr id="197" name="直線コネクタ 196"/>
        <xdr:cNvCxnSpPr/>
      </xdr:nvCxnSpPr>
      <xdr:spPr>
        <a:xfrm>
          <a:off x="2209800" y="10245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9" name="テキスト ボックス 198"/>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75293</xdr:rowOff>
    </xdr:from>
    <xdr:to>
      <xdr:col>11</xdr:col>
      <xdr:colOff>9525</xdr:colOff>
      <xdr:row>59</xdr:row>
      <xdr:rowOff>129722</xdr:rowOff>
    </xdr:to>
    <xdr:cxnSp macro="">
      <xdr:nvCxnSpPr>
        <xdr:cNvPr id="200" name="直線コネクタ 199"/>
        <xdr:cNvCxnSpPr/>
      </xdr:nvCxnSpPr>
      <xdr:spPr>
        <a:xfrm>
          <a:off x="1320800" y="10190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1" name="フローチャート: 判断 200"/>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2" name="テキスト ボックス 201"/>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4" name="テキスト ボックス 203"/>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136072</xdr:rowOff>
    </xdr:from>
    <xdr:to>
      <xdr:col>24</xdr:col>
      <xdr:colOff>76200</xdr:colOff>
      <xdr:row>61</xdr:row>
      <xdr:rowOff>66222</xdr:rowOff>
    </xdr:to>
    <xdr:sp macro="" textlink="">
      <xdr:nvSpPr>
        <xdr:cNvPr id="210" name="楕円 209"/>
        <xdr:cNvSpPr/>
      </xdr:nvSpPr>
      <xdr:spPr>
        <a:xfrm>
          <a:off x="47752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108149</xdr:rowOff>
    </xdr:from>
    <xdr:ext cx="762000" cy="259045"/>
    <xdr:sp macro="" textlink="">
      <xdr:nvSpPr>
        <xdr:cNvPr id="211" name="扶助費該当値テキスト"/>
        <xdr:cNvSpPr txBox="1"/>
      </xdr:nvSpPr>
      <xdr:spPr>
        <a:xfrm>
          <a:off x="4914900" y="1039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125185</xdr:rowOff>
    </xdr:from>
    <xdr:to>
      <xdr:col>20</xdr:col>
      <xdr:colOff>38100</xdr:colOff>
      <xdr:row>61</xdr:row>
      <xdr:rowOff>55335</xdr:rowOff>
    </xdr:to>
    <xdr:sp macro="" textlink="">
      <xdr:nvSpPr>
        <xdr:cNvPr id="212" name="楕円 211"/>
        <xdr:cNvSpPr/>
      </xdr:nvSpPr>
      <xdr:spPr>
        <a:xfrm>
          <a:off x="3937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40112</xdr:rowOff>
    </xdr:from>
    <xdr:ext cx="736600" cy="259045"/>
    <xdr:sp macro="" textlink="">
      <xdr:nvSpPr>
        <xdr:cNvPr id="213" name="テキスト ボックス 212"/>
        <xdr:cNvSpPr txBox="1"/>
      </xdr:nvSpPr>
      <xdr:spPr>
        <a:xfrm>
          <a:off x="3606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144235</xdr:rowOff>
    </xdr:from>
    <xdr:to>
      <xdr:col>15</xdr:col>
      <xdr:colOff>149225</xdr:colOff>
      <xdr:row>60</xdr:row>
      <xdr:rowOff>74385</xdr:rowOff>
    </xdr:to>
    <xdr:sp macro="" textlink="">
      <xdr:nvSpPr>
        <xdr:cNvPr id="214" name="楕円 213"/>
        <xdr:cNvSpPr/>
      </xdr:nvSpPr>
      <xdr:spPr>
        <a:xfrm>
          <a:off x="3048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59162</xdr:rowOff>
    </xdr:from>
    <xdr:ext cx="762000" cy="259045"/>
    <xdr:sp macro="" textlink="">
      <xdr:nvSpPr>
        <xdr:cNvPr id="215" name="テキスト ボックス 214"/>
        <xdr:cNvSpPr txBox="1"/>
      </xdr:nvSpPr>
      <xdr:spPr>
        <a:xfrm>
          <a:off x="2717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78922</xdr:rowOff>
    </xdr:from>
    <xdr:to>
      <xdr:col>11</xdr:col>
      <xdr:colOff>60325</xdr:colOff>
      <xdr:row>60</xdr:row>
      <xdr:rowOff>9072</xdr:rowOff>
    </xdr:to>
    <xdr:sp macro="" textlink="">
      <xdr:nvSpPr>
        <xdr:cNvPr id="216" name="楕円 215"/>
        <xdr:cNvSpPr/>
      </xdr:nvSpPr>
      <xdr:spPr>
        <a:xfrm>
          <a:off x="2159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165299</xdr:rowOff>
    </xdr:from>
    <xdr:ext cx="762000" cy="259045"/>
    <xdr:sp macro="" textlink="">
      <xdr:nvSpPr>
        <xdr:cNvPr id="217" name="テキスト ボックス 216"/>
        <xdr:cNvSpPr txBox="1"/>
      </xdr:nvSpPr>
      <xdr:spPr>
        <a:xfrm>
          <a:off x="1828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24493</xdr:rowOff>
    </xdr:from>
    <xdr:to>
      <xdr:col>6</xdr:col>
      <xdr:colOff>171450</xdr:colOff>
      <xdr:row>59</xdr:row>
      <xdr:rowOff>126093</xdr:rowOff>
    </xdr:to>
    <xdr:sp macro="" textlink="">
      <xdr:nvSpPr>
        <xdr:cNvPr id="218" name="楕円 217"/>
        <xdr:cNvSpPr/>
      </xdr:nvSpPr>
      <xdr:spPr>
        <a:xfrm>
          <a:off x="1270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110870</xdr:rowOff>
    </xdr:from>
    <xdr:ext cx="762000" cy="259045"/>
    <xdr:sp macro="" textlink="">
      <xdr:nvSpPr>
        <xdr:cNvPr id="219" name="テキスト ボックス 218"/>
        <xdr:cNvSpPr txBox="1"/>
      </xdr:nvSpPr>
      <xdr:spPr>
        <a:xfrm>
          <a:off x="939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その他に係る経常経費比率については，前年度比で</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200">
              <a:latin typeface="ＭＳ Ｐゴシック" panose="020B0600070205080204" pitchFamily="50" charset="-128"/>
              <a:ea typeface="ＭＳ Ｐゴシック" panose="020B0600070205080204" pitchFamily="50" charset="-128"/>
            </a:rPr>
            <a:t>減少した。</a:t>
          </a:r>
        </a:p>
        <a:p>
          <a:r>
            <a:rPr kumimoji="1" lang="ja-JP" altLang="en-US" sz="1200">
              <a:latin typeface="ＭＳ Ｐゴシック" panose="020B0600070205080204" pitchFamily="50" charset="-128"/>
              <a:ea typeface="ＭＳ Ｐゴシック" panose="020B0600070205080204" pitchFamily="50" charset="-128"/>
            </a:rPr>
            <a:t>　主な要因としては，国民健康保険特別会計及び後期高齢者医療特別会計に対する繰出金が減少したためである。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国保会計の運営主体が県へ移行した後の激変緩和措置が段階的に終了することから，再び繰出金の額が増加することが想定されるため，保険税率の見直しも視野に入れ検討を行い，財政健全化に努めていく。</a:t>
          </a: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74422</xdr:rowOff>
    </xdr:from>
    <xdr:to>
      <xdr:col>82</xdr:col>
      <xdr:colOff>107950</xdr:colOff>
      <xdr:row>55</xdr:row>
      <xdr:rowOff>138430</xdr:rowOff>
    </xdr:to>
    <xdr:cxnSp macro="">
      <xdr:nvCxnSpPr>
        <xdr:cNvPr id="250" name="直線コネクタ 249"/>
        <xdr:cNvCxnSpPr/>
      </xdr:nvCxnSpPr>
      <xdr:spPr>
        <a:xfrm flipV="1">
          <a:off x="15671800" y="95041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1"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120142</xdr:rowOff>
    </xdr:from>
    <xdr:to>
      <xdr:col>78</xdr:col>
      <xdr:colOff>69850</xdr:colOff>
      <xdr:row>55</xdr:row>
      <xdr:rowOff>138430</xdr:rowOff>
    </xdr:to>
    <xdr:cxnSp macro="">
      <xdr:nvCxnSpPr>
        <xdr:cNvPr id="253" name="直線コネクタ 252"/>
        <xdr:cNvCxnSpPr/>
      </xdr:nvCxnSpPr>
      <xdr:spPr>
        <a:xfrm>
          <a:off x="14782800" y="9549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55" name="テキスト ボックス 254"/>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56134</xdr:rowOff>
    </xdr:from>
    <xdr:to>
      <xdr:col>73</xdr:col>
      <xdr:colOff>180975</xdr:colOff>
      <xdr:row>55</xdr:row>
      <xdr:rowOff>120142</xdr:rowOff>
    </xdr:to>
    <xdr:cxnSp macro="">
      <xdr:nvCxnSpPr>
        <xdr:cNvPr id="256" name="直線コネクタ 255"/>
        <xdr:cNvCxnSpPr/>
      </xdr:nvCxnSpPr>
      <xdr:spPr>
        <a:xfrm>
          <a:off x="13893800" y="94858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121429</xdr:rowOff>
    </xdr:from>
    <xdr:ext cx="762000" cy="259045"/>
    <xdr:sp macro="" textlink="">
      <xdr:nvSpPr>
        <xdr:cNvPr id="258" name="テキスト ボックス 257"/>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56134</xdr:rowOff>
    </xdr:from>
    <xdr:to>
      <xdr:col>69</xdr:col>
      <xdr:colOff>92075</xdr:colOff>
      <xdr:row>55</xdr:row>
      <xdr:rowOff>65278</xdr:rowOff>
    </xdr:to>
    <xdr:cxnSp macro="">
      <xdr:nvCxnSpPr>
        <xdr:cNvPr id="259" name="直線コネクタ 258"/>
        <xdr:cNvCxnSpPr/>
      </xdr:nvCxnSpPr>
      <xdr:spPr>
        <a:xfrm flipV="1">
          <a:off x="13004800" y="9485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105918</xdr:rowOff>
    </xdr:from>
    <xdr:to>
      <xdr:col>69</xdr:col>
      <xdr:colOff>142875</xdr:colOff>
      <xdr:row>56</xdr:row>
      <xdr:rowOff>36068</xdr:rowOff>
    </xdr:to>
    <xdr:sp macro="" textlink="">
      <xdr:nvSpPr>
        <xdr:cNvPr id="260" name="フローチャート: 判断 259"/>
        <xdr:cNvSpPr/>
      </xdr:nvSpPr>
      <xdr:spPr>
        <a:xfrm>
          <a:off x="13843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20845</xdr:rowOff>
    </xdr:from>
    <xdr:ext cx="762000" cy="259045"/>
    <xdr:sp macro="" textlink="">
      <xdr:nvSpPr>
        <xdr:cNvPr id="261" name="テキスト ボックス 260"/>
        <xdr:cNvSpPr txBox="1"/>
      </xdr:nvSpPr>
      <xdr:spPr>
        <a:xfrm>
          <a:off x="13512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2" name="フローチャート: 判断 261"/>
        <xdr:cNvSpPr/>
      </xdr:nvSpPr>
      <xdr:spPr>
        <a:xfrm>
          <a:off x="12954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20845</xdr:rowOff>
    </xdr:from>
    <xdr:ext cx="762000" cy="259045"/>
    <xdr:sp macro="" textlink="">
      <xdr:nvSpPr>
        <xdr:cNvPr id="263" name="テキスト ボックス 262"/>
        <xdr:cNvSpPr txBox="1"/>
      </xdr:nvSpPr>
      <xdr:spPr>
        <a:xfrm>
          <a:off x="12623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23622</xdr:rowOff>
    </xdr:from>
    <xdr:to>
      <xdr:col>82</xdr:col>
      <xdr:colOff>158750</xdr:colOff>
      <xdr:row>55</xdr:row>
      <xdr:rowOff>125222</xdr:rowOff>
    </xdr:to>
    <xdr:sp macro="" textlink="">
      <xdr:nvSpPr>
        <xdr:cNvPr id="269" name="楕円 268"/>
        <xdr:cNvSpPr/>
      </xdr:nvSpPr>
      <xdr:spPr>
        <a:xfrm>
          <a:off x="16459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40149</xdr:rowOff>
    </xdr:from>
    <xdr:ext cx="762000" cy="259045"/>
    <xdr:sp macro="" textlink="">
      <xdr:nvSpPr>
        <xdr:cNvPr id="270" name="その他該当値テキスト"/>
        <xdr:cNvSpPr txBox="1"/>
      </xdr:nvSpPr>
      <xdr:spPr>
        <a:xfrm>
          <a:off x="16598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1" name="楕円 270"/>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2" name="テキスト ボックス 271"/>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69342</xdr:rowOff>
    </xdr:from>
    <xdr:to>
      <xdr:col>74</xdr:col>
      <xdr:colOff>31750</xdr:colOff>
      <xdr:row>55</xdr:row>
      <xdr:rowOff>170942</xdr:rowOff>
    </xdr:to>
    <xdr:sp macro="" textlink="">
      <xdr:nvSpPr>
        <xdr:cNvPr id="273" name="楕円 272"/>
        <xdr:cNvSpPr/>
      </xdr:nvSpPr>
      <xdr:spPr>
        <a:xfrm>
          <a:off x="14732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9669</xdr:rowOff>
    </xdr:from>
    <xdr:ext cx="762000" cy="259045"/>
    <xdr:sp macro="" textlink="">
      <xdr:nvSpPr>
        <xdr:cNvPr id="274" name="テキスト ボックス 273"/>
        <xdr:cNvSpPr txBox="1"/>
      </xdr:nvSpPr>
      <xdr:spPr>
        <a:xfrm>
          <a:off x="14401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5334</xdr:rowOff>
    </xdr:from>
    <xdr:to>
      <xdr:col>69</xdr:col>
      <xdr:colOff>142875</xdr:colOff>
      <xdr:row>55</xdr:row>
      <xdr:rowOff>106934</xdr:rowOff>
    </xdr:to>
    <xdr:sp macro="" textlink="">
      <xdr:nvSpPr>
        <xdr:cNvPr id="275" name="楕円 274"/>
        <xdr:cNvSpPr/>
      </xdr:nvSpPr>
      <xdr:spPr>
        <a:xfrm>
          <a:off x="13843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117111</xdr:rowOff>
    </xdr:from>
    <xdr:ext cx="762000" cy="259045"/>
    <xdr:sp macro="" textlink="">
      <xdr:nvSpPr>
        <xdr:cNvPr id="276" name="テキスト ボックス 275"/>
        <xdr:cNvSpPr txBox="1"/>
      </xdr:nvSpPr>
      <xdr:spPr>
        <a:xfrm>
          <a:off x="13512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14478</xdr:rowOff>
    </xdr:from>
    <xdr:to>
      <xdr:col>65</xdr:col>
      <xdr:colOff>53975</xdr:colOff>
      <xdr:row>55</xdr:row>
      <xdr:rowOff>116078</xdr:rowOff>
    </xdr:to>
    <xdr:sp macro="" textlink="">
      <xdr:nvSpPr>
        <xdr:cNvPr id="277" name="楕円 276"/>
        <xdr:cNvSpPr/>
      </xdr:nvSpPr>
      <xdr:spPr>
        <a:xfrm>
          <a:off x="12954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126255</xdr:rowOff>
    </xdr:from>
    <xdr:ext cx="762000" cy="259045"/>
    <xdr:sp macro="" textlink="">
      <xdr:nvSpPr>
        <xdr:cNvPr id="278" name="テキスト ボックス 277"/>
        <xdr:cNvSpPr txBox="1"/>
      </xdr:nvSpPr>
      <xdr:spPr>
        <a:xfrm>
          <a:off x="12623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補助費については，宇城広域連合負担金（宇城クリーンセンター費・宇土清掃センター費）の減額等により，前年度比で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a:t>
          </a:r>
          <a:r>
            <a:rPr kumimoji="1" lang="ja-JP" altLang="en-US" sz="1300">
              <a:latin typeface="ＭＳ Ｐゴシック" panose="020B0600070205080204" pitchFamily="50" charset="-128"/>
              <a:ea typeface="ＭＳ Ｐゴシック" panose="020B0600070205080204" pitchFamily="50" charset="-128"/>
            </a:rPr>
            <a:t>した。</a:t>
          </a:r>
        </a:p>
        <a:p>
          <a:r>
            <a:rPr kumimoji="1" lang="ja-JP" altLang="en-US" sz="1300">
              <a:latin typeface="ＭＳ Ｐゴシック" panose="020B0600070205080204" pitchFamily="50" charset="-128"/>
              <a:ea typeface="ＭＳ Ｐゴシック" panose="020B0600070205080204" pitchFamily="50" charset="-128"/>
            </a:rPr>
            <a:t>　今後は，浄化センター及び宇城クリーンセンターの大規模改修に加え，北消防署の建設を予定しているため，補助費等の比率は大幅に上昇していくと考えられる。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121285</xdr:rowOff>
    </xdr:from>
    <xdr:to>
      <xdr:col>82</xdr:col>
      <xdr:colOff>107950</xdr:colOff>
      <xdr:row>38</xdr:row>
      <xdr:rowOff>132715</xdr:rowOff>
    </xdr:to>
    <xdr:cxnSp macro="">
      <xdr:nvCxnSpPr>
        <xdr:cNvPr id="306" name="直線コネクタ 305"/>
        <xdr:cNvCxnSpPr/>
      </xdr:nvCxnSpPr>
      <xdr:spPr>
        <a:xfrm flipV="1">
          <a:off x="15671800" y="66363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121302</xdr:rowOff>
    </xdr:from>
    <xdr:ext cx="762000" cy="259045"/>
    <xdr:sp macro="" textlink="">
      <xdr:nvSpPr>
        <xdr:cNvPr id="307" name="補助費等平均値テキスト"/>
        <xdr:cNvSpPr txBox="1"/>
      </xdr:nvSpPr>
      <xdr:spPr>
        <a:xfrm>
          <a:off x="16598900" y="6293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109855</xdr:rowOff>
    </xdr:from>
    <xdr:to>
      <xdr:col>78</xdr:col>
      <xdr:colOff>69850</xdr:colOff>
      <xdr:row>38</xdr:row>
      <xdr:rowOff>132715</xdr:rowOff>
    </xdr:to>
    <xdr:cxnSp macro="">
      <xdr:nvCxnSpPr>
        <xdr:cNvPr id="309" name="直線コネクタ 308"/>
        <xdr:cNvCxnSpPr/>
      </xdr:nvCxnSpPr>
      <xdr:spPr>
        <a:xfrm>
          <a:off x="14782800" y="66249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33672</xdr:rowOff>
    </xdr:from>
    <xdr:ext cx="736600" cy="259045"/>
    <xdr:sp macro="" textlink="">
      <xdr:nvSpPr>
        <xdr:cNvPr id="311" name="テキスト ボックス 310"/>
        <xdr:cNvSpPr txBox="1"/>
      </xdr:nvSpPr>
      <xdr:spPr>
        <a:xfrm>
          <a:off x="15290800" y="620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109855</xdr:rowOff>
    </xdr:from>
    <xdr:to>
      <xdr:col>73</xdr:col>
      <xdr:colOff>180975</xdr:colOff>
      <xdr:row>38</xdr:row>
      <xdr:rowOff>109855</xdr:rowOff>
    </xdr:to>
    <xdr:cxnSp macro="">
      <xdr:nvCxnSpPr>
        <xdr:cNvPr id="312" name="直線コネクタ 311"/>
        <xdr:cNvCxnSpPr/>
      </xdr:nvCxnSpPr>
      <xdr:spPr>
        <a:xfrm>
          <a:off x="13893800" y="6624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33672</xdr:rowOff>
    </xdr:from>
    <xdr:ext cx="762000" cy="259045"/>
    <xdr:sp macro="" textlink="">
      <xdr:nvSpPr>
        <xdr:cNvPr id="314" name="テキスト ボックス 313"/>
        <xdr:cNvSpPr txBox="1"/>
      </xdr:nvSpPr>
      <xdr:spPr>
        <a:xfrm>
          <a:off x="14401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41275</xdr:rowOff>
    </xdr:from>
    <xdr:to>
      <xdr:col>69</xdr:col>
      <xdr:colOff>92075</xdr:colOff>
      <xdr:row>38</xdr:row>
      <xdr:rowOff>109855</xdr:rowOff>
    </xdr:to>
    <xdr:cxnSp macro="">
      <xdr:nvCxnSpPr>
        <xdr:cNvPr id="315" name="直線コネクタ 314"/>
        <xdr:cNvCxnSpPr/>
      </xdr:nvCxnSpPr>
      <xdr:spPr>
        <a:xfrm>
          <a:off x="13004800" y="65563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16" name="フローチャート: 判断 315"/>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17" name="テキスト ボックス 316"/>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18" name="フローチャート: 判断 317"/>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27957</xdr:rowOff>
    </xdr:from>
    <xdr:ext cx="762000" cy="259045"/>
    <xdr:sp macro="" textlink="">
      <xdr:nvSpPr>
        <xdr:cNvPr id="319" name="テキスト ボックス 318"/>
        <xdr:cNvSpPr txBox="1"/>
      </xdr:nvSpPr>
      <xdr:spPr>
        <a:xfrm>
          <a:off x="12623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70485</xdr:rowOff>
    </xdr:from>
    <xdr:to>
      <xdr:col>82</xdr:col>
      <xdr:colOff>158750</xdr:colOff>
      <xdr:row>39</xdr:row>
      <xdr:rowOff>635</xdr:rowOff>
    </xdr:to>
    <xdr:sp macro="" textlink="">
      <xdr:nvSpPr>
        <xdr:cNvPr id="325" name="楕円 324"/>
        <xdr:cNvSpPr/>
      </xdr:nvSpPr>
      <xdr:spPr>
        <a:xfrm>
          <a:off x="164592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42562</xdr:rowOff>
    </xdr:from>
    <xdr:ext cx="762000" cy="259045"/>
    <xdr:sp macro="" textlink="">
      <xdr:nvSpPr>
        <xdr:cNvPr id="326" name="補助費等該当値テキスト"/>
        <xdr:cNvSpPr txBox="1"/>
      </xdr:nvSpPr>
      <xdr:spPr>
        <a:xfrm>
          <a:off x="165989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81915</xdr:rowOff>
    </xdr:from>
    <xdr:to>
      <xdr:col>78</xdr:col>
      <xdr:colOff>120650</xdr:colOff>
      <xdr:row>39</xdr:row>
      <xdr:rowOff>12065</xdr:rowOff>
    </xdr:to>
    <xdr:sp macro="" textlink="">
      <xdr:nvSpPr>
        <xdr:cNvPr id="327" name="楕円 326"/>
        <xdr:cNvSpPr/>
      </xdr:nvSpPr>
      <xdr:spPr>
        <a:xfrm>
          <a:off x="156210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168292</xdr:rowOff>
    </xdr:from>
    <xdr:ext cx="736600" cy="259045"/>
    <xdr:sp macro="" textlink="">
      <xdr:nvSpPr>
        <xdr:cNvPr id="328" name="テキスト ボックス 327"/>
        <xdr:cNvSpPr txBox="1"/>
      </xdr:nvSpPr>
      <xdr:spPr>
        <a:xfrm>
          <a:off x="15290800" y="668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59055</xdr:rowOff>
    </xdr:from>
    <xdr:to>
      <xdr:col>74</xdr:col>
      <xdr:colOff>31750</xdr:colOff>
      <xdr:row>38</xdr:row>
      <xdr:rowOff>160655</xdr:rowOff>
    </xdr:to>
    <xdr:sp macro="" textlink="">
      <xdr:nvSpPr>
        <xdr:cNvPr id="329" name="楕円 328"/>
        <xdr:cNvSpPr/>
      </xdr:nvSpPr>
      <xdr:spPr>
        <a:xfrm>
          <a:off x="14732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145432</xdr:rowOff>
    </xdr:from>
    <xdr:ext cx="762000" cy="259045"/>
    <xdr:sp macro="" textlink="">
      <xdr:nvSpPr>
        <xdr:cNvPr id="330" name="テキスト ボックス 329"/>
        <xdr:cNvSpPr txBox="1"/>
      </xdr:nvSpPr>
      <xdr:spPr>
        <a:xfrm>
          <a:off x="14401800" y="66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59055</xdr:rowOff>
    </xdr:from>
    <xdr:to>
      <xdr:col>69</xdr:col>
      <xdr:colOff>142875</xdr:colOff>
      <xdr:row>38</xdr:row>
      <xdr:rowOff>160655</xdr:rowOff>
    </xdr:to>
    <xdr:sp macro="" textlink="">
      <xdr:nvSpPr>
        <xdr:cNvPr id="331" name="楕円 330"/>
        <xdr:cNvSpPr/>
      </xdr:nvSpPr>
      <xdr:spPr>
        <a:xfrm>
          <a:off x="13843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145432</xdr:rowOff>
    </xdr:from>
    <xdr:ext cx="762000" cy="259045"/>
    <xdr:sp macro="" textlink="">
      <xdr:nvSpPr>
        <xdr:cNvPr id="332" name="テキスト ボックス 331"/>
        <xdr:cNvSpPr txBox="1"/>
      </xdr:nvSpPr>
      <xdr:spPr>
        <a:xfrm>
          <a:off x="13512800" y="66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161925</xdr:rowOff>
    </xdr:from>
    <xdr:to>
      <xdr:col>65</xdr:col>
      <xdr:colOff>53975</xdr:colOff>
      <xdr:row>38</xdr:row>
      <xdr:rowOff>92075</xdr:rowOff>
    </xdr:to>
    <xdr:sp macro="" textlink="">
      <xdr:nvSpPr>
        <xdr:cNvPr id="333" name="楕円 332"/>
        <xdr:cNvSpPr/>
      </xdr:nvSpPr>
      <xdr:spPr>
        <a:xfrm>
          <a:off x="12954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76852</xdr:rowOff>
    </xdr:from>
    <xdr:ext cx="762000" cy="259045"/>
    <xdr:sp macro="" textlink="">
      <xdr:nvSpPr>
        <xdr:cNvPr id="334" name="テキスト ボックス 333"/>
        <xdr:cNvSpPr txBox="1"/>
      </xdr:nvSpPr>
      <xdr:spPr>
        <a:xfrm>
          <a:off x="126238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ついては，これまで財政健全化プランによる公債費の抑制を行ってきたことで，全国及び県平均を上回っているものの，類似団体内平均値においては下回っている。既発債の償還が順次終了したことで，公債費は前年度比で</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solidFill>
                <a:srgbClr val="FF0000"/>
              </a:solidFill>
              <a:latin typeface="ＭＳ Ｐゴシック" panose="020B0600070205080204" pitchFamily="50" charset="-128"/>
              <a:ea typeface="ＭＳ Ｐゴシック" panose="020B0600070205080204" pitchFamily="50" charset="-128"/>
            </a:rPr>
            <a:t>ポイント</a:t>
          </a:r>
          <a:r>
            <a:rPr kumimoji="1" lang="ja-JP" altLang="en-US" sz="1200">
              <a:latin typeface="ＭＳ Ｐゴシック" panose="020B0600070205080204" pitchFamily="50" charset="-128"/>
              <a:ea typeface="ＭＳ Ｐゴシック" panose="020B0600070205080204" pitchFamily="50" charset="-128"/>
            </a:rPr>
            <a:t>減少した。</a:t>
          </a:r>
        </a:p>
        <a:p>
          <a:r>
            <a:rPr kumimoji="1" lang="ja-JP" altLang="en-US" sz="1200">
              <a:latin typeface="ＭＳ Ｐゴシック" panose="020B0600070205080204" pitchFamily="50" charset="-128"/>
              <a:ea typeface="ＭＳ Ｐゴシック" panose="020B0600070205080204" pitchFamily="50" charset="-128"/>
            </a:rPr>
            <a:t>　今後，熊本地震からの復旧・復興事業により発行した起債の償還を控えており，被災した庁舎の再建による災害復旧事業債の発行も予定しているため，公債費の比率は大幅に上昇すると見込まれる。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43180</xdr:rowOff>
    </xdr:to>
    <xdr:cxnSp macro="">
      <xdr:nvCxnSpPr>
        <xdr:cNvPr id="367" name="直線コネクタ 366"/>
        <xdr:cNvCxnSpPr/>
      </xdr:nvCxnSpPr>
      <xdr:spPr>
        <a:xfrm flipV="1">
          <a:off x="3987800" y="13050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104139</xdr:rowOff>
    </xdr:to>
    <xdr:cxnSp macro="">
      <xdr:nvCxnSpPr>
        <xdr:cNvPr id="370" name="直線コネクタ 369"/>
        <xdr:cNvCxnSpPr/>
      </xdr:nvCxnSpPr>
      <xdr:spPr>
        <a:xfrm flipV="1">
          <a:off x="3098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2" name="テキスト ボックス 371"/>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104139</xdr:rowOff>
    </xdr:to>
    <xdr:cxnSp macro="">
      <xdr:nvCxnSpPr>
        <xdr:cNvPr id="373" name="直線コネクタ 372"/>
        <xdr:cNvCxnSpPr/>
      </xdr:nvCxnSpPr>
      <xdr:spPr>
        <a:xfrm>
          <a:off x="2209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5" name="テキスト ボックス 374"/>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96520</xdr:rowOff>
    </xdr:to>
    <xdr:cxnSp macro="">
      <xdr:nvCxnSpPr>
        <xdr:cNvPr id="376" name="直線コネクタ 375"/>
        <xdr:cNvCxnSpPr/>
      </xdr:nvCxnSpPr>
      <xdr:spPr>
        <a:xfrm flipV="1">
          <a:off x="1320800" y="13088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7" name="フローチャート: 判断 37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8" name="テキスト ボックス 377"/>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9" name="フローチャート: 判断 378"/>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0" name="テキスト ボックス 379"/>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6" name="楕円 385"/>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87"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88" name="楕円 387"/>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89" name="テキスト ボックス 388"/>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0" name="楕円 389"/>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1" name="テキスト ボックス 390"/>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2" name="楕円 391"/>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3" name="テキスト ボックス 392"/>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94" name="楕円 393"/>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95" name="テキスト ボックス 394"/>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公債費を除く経常経費比率は，前年度比で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a:t>
          </a:r>
          <a:r>
            <a:rPr kumimoji="1" lang="ja-JP" altLang="en-US" sz="1300">
              <a:latin typeface="ＭＳ Ｐゴシック" panose="020B0600070205080204" pitchFamily="50" charset="-128"/>
              <a:ea typeface="ＭＳ Ｐゴシック" panose="020B0600070205080204" pitchFamily="50" charset="-128"/>
            </a:rPr>
            <a:t>少したが，依然として全国及び県平均を上回る水準となっている。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今後，職員数の増加に伴う人件費の増加や，宇城広域連合の大規模施設改修等に伴う負担金の増加が予想されるため，引き続き，人事評価制度の活用等による給与の適正化や，民間委託等による業務の効率化を検討し，行政サービスに対する受益者負担も視野に入れながら，財政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108713</xdr:rowOff>
    </xdr:to>
    <xdr:cxnSp macro="">
      <xdr:nvCxnSpPr>
        <xdr:cNvPr id="426" name="直線コネクタ 425"/>
        <xdr:cNvCxnSpPr/>
      </xdr:nvCxnSpPr>
      <xdr:spPr>
        <a:xfrm flipV="1">
          <a:off x="15671800" y="13394944"/>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27"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108713</xdr:rowOff>
    </xdr:to>
    <xdr:cxnSp macro="">
      <xdr:nvCxnSpPr>
        <xdr:cNvPr id="429" name="直線コネクタ 428"/>
        <xdr:cNvCxnSpPr/>
      </xdr:nvCxnSpPr>
      <xdr:spPr>
        <a:xfrm>
          <a:off x="14782800" y="1334465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31" name="テキスト ボックス 430"/>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77</xdr:row>
      <xdr:rowOff>143002</xdr:rowOff>
    </xdr:to>
    <xdr:cxnSp macro="">
      <xdr:nvCxnSpPr>
        <xdr:cNvPr id="432" name="直線コネクタ 431"/>
        <xdr:cNvCxnSpPr/>
      </xdr:nvCxnSpPr>
      <xdr:spPr>
        <a:xfrm>
          <a:off x="13893800" y="13335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4" name="テキスト ボックス 433"/>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133858</xdr:rowOff>
    </xdr:to>
    <xdr:cxnSp macro="">
      <xdr:nvCxnSpPr>
        <xdr:cNvPr id="435" name="直線コネクタ 434"/>
        <xdr:cNvCxnSpPr/>
      </xdr:nvCxnSpPr>
      <xdr:spPr>
        <a:xfrm>
          <a:off x="13004800" y="13216637"/>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105918</xdr:rowOff>
    </xdr:from>
    <xdr:to>
      <xdr:col>69</xdr:col>
      <xdr:colOff>142875</xdr:colOff>
      <xdr:row>76</xdr:row>
      <xdr:rowOff>36069</xdr:rowOff>
    </xdr:to>
    <xdr:sp macro="" textlink="">
      <xdr:nvSpPr>
        <xdr:cNvPr id="436" name="フローチャート: 判断 435"/>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37" name="テキスト ボックス 436"/>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8" name="フローチャート: 判断 437"/>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9" name="テキスト ボックス 438"/>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5" name="楕円 444"/>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6"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47" name="楕円 446"/>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48" name="テキスト ボックス 447"/>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9" name="楕円 448"/>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0" name="テキスト ボックス 449"/>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1" name="楕円 450"/>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52" name="テキスト ボックス 451"/>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3" name="楕円 452"/>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4" name="テキスト ボックス 453"/>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33437</xdr:rowOff>
    </xdr:from>
    <xdr:ext cx="762000" cy="259045"/>
    <xdr:sp macro="" textlink="">
      <xdr:nvSpPr>
        <xdr:cNvPr id="43" name="人口1人当たり決算額の推移最小値テキスト130"/>
        <xdr:cNvSpPr txBox="1"/>
      </xdr:nvSpPr>
      <xdr:spPr>
        <a:xfrm>
          <a:off x="5740400" y="316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23260</xdr:rowOff>
    </xdr:from>
    <xdr:to>
      <xdr:col>29</xdr:col>
      <xdr:colOff>127000</xdr:colOff>
      <xdr:row>18</xdr:row>
      <xdr:rowOff>25715</xdr:rowOff>
    </xdr:to>
    <xdr:cxnSp macro="">
      <xdr:nvCxnSpPr>
        <xdr:cNvPr id="47" name="直線コネクタ 46"/>
        <xdr:cNvCxnSpPr/>
      </xdr:nvCxnSpPr>
      <xdr:spPr bwMode="auto">
        <a:xfrm flipV="1">
          <a:off x="5003800" y="3156985"/>
          <a:ext cx="647700" cy="2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21910</xdr:rowOff>
    </xdr:from>
    <xdr:ext cx="762000" cy="259045"/>
    <xdr:sp macro="" textlink="">
      <xdr:nvSpPr>
        <xdr:cNvPr id="48" name="人口1人当たり決算額の推移平均値テキスト130"/>
        <xdr:cNvSpPr txBox="1"/>
      </xdr:nvSpPr>
      <xdr:spPr>
        <a:xfrm>
          <a:off x="5740400" y="28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18752</xdr:rowOff>
    </xdr:from>
    <xdr:to>
      <xdr:col>26</xdr:col>
      <xdr:colOff>50800</xdr:colOff>
      <xdr:row>18</xdr:row>
      <xdr:rowOff>25715</xdr:rowOff>
    </xdr:to>
    <xdr:cxnSp macro="">
      <xdr:nvCxnSpPr>
        <xdr:cNvPr id="50" name="直線コネクタ 49"/>
        <xdr:cNvCxnSpPr/>
      </xdr:nvCxnSpPr>
      <xdr:spPr bwMode="auto">
        <a:xfrm>
          <a:off x="4305300" y="3152477"/>
          <a:ext cx="698500" cy="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121645</xdr:rowOff>
    </xdr:from>
    <xdr:ext cx="736600" cy="259045"/>
    <xdr:sp macro="" textlink="">
      <xdr:nvSpPr>
        <xdr:cNvPr id="52" name="テキスト ボックス 51"/>
        <xdr:cNvSpPr txBox="1"/>
      </xdr:nvSpPr>
      <xdr:spPr>
        <a:xfrm>
          <a:off x="4622800" y="274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18752</xdr:rowOff>
    </xdr:from>
    <xdr:to>
      <xdr:col>22</xdr:col>
      <xdr:colOff>114300</xdr:colOff>
      <xdr:row>18</xdr:row>
      <xdr:rowOff>29048</xdr:rowOff>
    </xdr:to>
    <xdr:cxnSp macro="">
      <xdr:nvCxnSpPr>
        <xdr:cNvPr id="53" name="直線コネクタ 52"/>
        <xdr:cNvCxnSpPr/>
      </xdr:nvCxnSpPr>
      <xdr:spPr bwMode="auto">
        <a:xfrm flipV="1">
          <a:off x="3606800" y="3152477"/>
          <a:ext cx="698500" cy="10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133838</xdr:rowOff>
    </xdr:from>
    <xdr:ext cx="762000" cy="259045"/>
    <xdr:sp macro="" textlink="">
      <xdr:nvSpPr>
        <xdr:cNvPr id="55" name="テキスト ボックス 54"/>
        <xdr:cNvSpPr txBox="1"/>
      </xdr:nvSpPr>
      <xdr:spPr>
        <a:xfrm>
          <a:off x="3924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29048</xdr:rowOff>
    </xdr:from>
    <xdr:to>
      <xdr:col>18</xdr:col>
      <xdr:colOff>177800</xdr:colOff>
      <xdr:row>18</xdr:row>
      <xdr:rowOff>29560</xdr:rowOff>
    </xdr:to>
    <xdr:cxnSp macro="">
      <xdr:nvCxnSpPr>
        <xdr:cNvPr id="56" name="直線コネクタ 55"/>
        <xdr:cNvCxnSpPr/>
      </xdr:nvCxnSpPr>
      <xdr:spPr bwMode="auto">
        <a:xfrm flipV="1">
          <a:off x="2908300" y="3162773"/>
          <a:ext cx="698500" cy="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916</xdr:rowOff>
    </xdr:from>
    <xdr:to>
      <xdr:col>19</xdr:col>
      <xdr:colOff>38100</xdr:colOff>
      <xdr:row>17</xdr:row>
      <xdr:rowOff>102516</xdr:rowOff>
    </xdr:to>
    <xdr:sp macro="" textlink="">
      <xdr:nvSpPr>
        <xdr:cNvPr id="57" name="フローチャート: 判断 56"/>
        <xdr:cNvSpPr/>
      </xdr:nvSpPr>
      <xdr:spPr bwMode="auto">
        <a:xfrm>
          <a:off x="3556000" y="2963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112693</xdr:rowOff>
    </xdr:from>
    <xdr:ext cx="762000" cy="259045"/>
    <xdr:sp macro="" textlink="">
      <xdr:nvSpPr>
        <xdr:cNvPr id="58" name="テキスト ボックス 57"/>
        <xdr:cNvSpPr txBox="1"/>
      </xdr:nvSpPr>
      <xdr:spPr>
        <a:xfrm>
          <a:off x="3225800" y="27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130432</xdr:rowOff>
    </xdr:from>
    <xdr:ext cx="762000" cy="259045"/>
    <xdr:sp macro="" textlink="">
      <xdr:nvSpPr>
        <xdr:cNvPr id="60" name="テキスト ボックス 59"/>
        <xdr:cNvSpPr txBox="1"/>
      </xdr:nvSpPr>
      <xdr:spPr>
        <a:xfrm>
          <a:off x="2527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143910</xdr:rowOff>
    </xdr:from>
    <xdr:to>
      <xdr:col>29</xdr:col>
      <xdr:colOff>177800</xdr:colOff>
      <xdr:row>18</xdr:row>
      <xdr:rowOff>74060</xdr:rowOff>
    </xdr:to>
    <xdr:sp macro="" textlink="">
      <xdr:nvSpPr>
        <xdr:cNvPr id="66" name="楕円 65"/>
        <xdr:cNvSpPr/>
      </xdr:nvSpPr>
      <xdr:spPr bwMode="auto">
        <a:xfrm>
          <a:off x="5600700" y="310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52487</xdr:rowOff>
    </xdr:from>
    <xdr:ext cx="762000" cy="259045"/>
    <xdr:sp macro="" textlink="">
      <xdr:nvSpPr>
        <xdr:cNvPr id="67" name="人口1人当たり決算額の推移該当値テキスト130"/>
        <xdr:cNvSpPr txBox="1"/>
      </xdr:nvSpPr>
      <xdr:spPr>
        <a:xfrm>
          <a:off x="5740400" y="30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146365</xdr:rowOff>
    </xdr:from>
    <xdr:to>
      <xdr:col>26</xdr:col>
      <xdr:colOff>101600</xdr:colOff>
      <xdr:row>18</xdr:row>
      <xdr:rowOff>76515</xdr:rowOff>
    </xdr:to>
    <xdr:sp macro="" textlink="">
      <xdr:nvSpPr>
        <xdr:cNvPr id="68" name="楕円 67"/>
        <xdr:cNvSpPr/>
      </xdr:nvSpPr>
      <xdr:spPr bwMode="auto">
        <a:xfrm>
          <a:off x="4953000" y="3108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61292</xdr:rowOff>
    </xdr:from>
    <xdr:ext cx="736600" cy="259045"/>
    <xdr:sp macro="" textlink="">
      <xdr:nvSpPr>
        <xdr:cNvPr id="69" name="テキスト ボックス 68"/>
        <xdr:cNvSpPr txBox="1"/>
      </xdr:nvSpPr>
      <xdr:spPr>
        <a:xfrm>
          <a:off x="4622800" y="3195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139402</xdr:rowOff>
    </xdr:from>
    <xdr:to>
      <xdr:col>22</xdr:col>
      <xdr:colOff>165100</xdr:colOff>
      <xdr:row>18</xdr:row>
      <xdr:rowOff>69552</xdr:rowOff>
    </xdr:to>
    <xdr:sp macro="" textlink="">
      <xdr:nvSpPr>
        <xdr:cNvPr id="70" name="楕円 69"/>
        <xdr:cNvSpPr/>
      </xdr:nvSpPr>
      <xdr:spPr bwMode="auto">
        <a:xfrm>
          <a:off x="4254500" y="3101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54329</xdr:rowOff>
    </xdr:from>
    <xdr:ext cx="762000" cy="259045"/>
    <xdr:sp macro="" textlink="">
      <xdr:nvSpPr>
        <xdr:cNvPr id="71" name="テキスト ボックス 70"/>
        <xdr:cNvSpPr txBox="1"/>
      </xdr:nvSpPr>
      <xdr:spPr>
        <a:xfrm>
          <a:off x="3924300" y="318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149698</xdr:rowOff>
    </xdr:from>
    <xdr:to>
      <xdr:col>19</xdr:col>
      <xdr:colOff>38100</xdr:colOff>
      <xdr:row>18</xdr:row>
      <xdr:rowOff>79848</xdr:rowOff>
    </xdr:to>
    <xdr:sp macro="" textlink="">
      <xdr:nvSpPr>
        <xdr:cNvPr id="72" name="楕円 71"/>
        <xdr:cNvSpPr/>
      </xdr:nvSpPr>
      <xdr:spPr bwMode="auto">
        <a:xfrm>
          <a:off x="3556000" y="3111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64625</xdr:rowOff>
    </xdr:from>
    <xdr:ext cx="762000" cy="259045"/>
    <xdr:sp macro="" textlink="">
      <xdr:nvSpPr>
        <xdr:cNvPr id="73" name="テキスト ボックス 72"/>
        <xdr:cNvSpPr txBox="1"/>
      </xdr:nvSpPr>
      <xdr:spPr>
        <a:xfrm>
          <a:off x="3225800" y="319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150210</xdr:rowOff>
    </xdr:from>
    <xdr:to>
      <xdr:col>15</xdr:col>
      <xdr:colOff>101600</xdr:colOff>
      <xdr:row>18</xdr:row>
      <xdr:rowOff>80360</xdr:rowOff>
    </xdr:to>
    <xdr:sp macro="" textlink="">
      <xdr:nvSpPr>
        <xdr:cNvPr id="74" name="楕円 73"/>
        <xdr:cNvSpPr/>
      </xdr:nvSpPr>
      <xdr:spPr bwMode="auto">
        <a:xfrm>
          <a:off x="2857500" y="3112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65137</xdr:rowOff>
    </xdr:from>
    <xdr:ext cx="762000" cy="259045"/>
    <xdr:sp macro="" textlink="">
      <xdr:nvSpPr>
        <xdr:cNvPr id="75" name="テキスト ボックス 74"/>
        <xdr:cNvSpPr txBox="1"/>
      </xdr:nvSpPr>
      <xdr:spPr>
        <a:xfrm>
          <a:off x="2527300" y="319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73375</xdr:rowOff>
    </xdr:from>
    <xdr:to>
      <xdr:col>29</xdr:col>
      <xdr:colOff>127000</xdr:colOff>
      <xdr:row>37</xdr:row>
      <xdr:rowOff>80823</xdr:rowOff>
    </xdr:to>
    <xdr:cxnSp macro="">
      <xdr:nvCxnSpPr>
        <xdr:cNvPr id="109" name="直線コネクタ 108"/>
        <xdr:cNvCxnSpPr/>
      </xdr:nvCxnSpPr>
      <xdr:spPr bwMode="auto">
        <a:xfrm flipV="1">
          <a:off x="5003800" y="7198075"/>
          <a:ext cx="647700" cy="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325956</xdr:rowOff>
    </xdr:from>
    <xdr:ext cx="762000" cy="259045"/>
    <xdr:sp macro="" textlink="">
      <xdr:nvSpPr>
        <xdr:cNvPr id="110" name="人口1人当たり決算額の推移平均値テキスト445"/>
        <xdr:cNvSpPr txBox="1"/>
      </xdr:nvSpPr>
      <xdr:spPr>
        <a:xfrm>
          <a:off x="5740400" y="6936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56934</xdr:rowOff>
    </xdr:from>
    <xdr:to>
      <xdr:col>26</xdr:col>
      <xdr:colOff>50800</xdr:colOff>
      <xdr:row>37</xdr:row>
      <xdr:rowOff>80823</xdr:rowOff>
    </xdr:to>
    <xdr:cxnSp macro="">
      <xdr:nvCxnSpPr>
        <xdr:cNvPr id="112" name="直線コネクタ 111"/>
        <xdr:cNvCxnSpPr/>
      </xdr:nvCxnSpPr>
      <xdr:spPr bwMode="auto">
        <a:xfrm>
          <a:off x="4305300" y="7181634"/>
          <a:ext cx="698500" cy="23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236935</xdr:rowOff>
    </xdr:from>
    <xdr:ext cx="736600" cy="259045"/>
    <xdr:sp macro="" textlink="">
      <xdr:nvSpPr>
        <xdr:cNvPr id="114" name="テキスト ボックス 113"/>
        <xdr:cNvSpPr txBox="1"/>
      </xdr:nvSpPr>
      <xdr:spPr>
        <a:xfrm>
          <a:off x="4622800" y="68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52819</xdr:rowOff>
    </xdr:from>
    <xdr:to>
      <xdr:col>22</xdr:col>
      <xdr:colOff>114300</xdr:colOff>
      <xdr:row>37</xdr:row>
      <xdr:rowOff>56934</xdr:rowOff>
    </xdr:to>
    <xdr:cxnSp macro="">
      <xdr:nvCxnSpPr>
        <xdr:cNvPr id="115" name="直線コネクタ 114"/>
        <xdr:cNvCxnSpPr/>
      </xdr:nvCxnSpPr>
      <xdr:spPr bwMode="auto">
        <a:xfrm>
          <a:off x="3606800" y="7177519"/>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231715</xdr:rowOff>
    </xdr:from>
    <xdr:ext cx="762000" cy="259045"/>
    <xdr:sp macro="" textlink="">
      <xdr:nvSpPr>
        <xdr:cNvPr id="117" name="テキスト ボックス 116"/>
        <xdr:cNvSpPr txBox="1"/>
      </xdr:nvSpPr>
      <xdr:spPr>
        <a:xfrm>
          <a:off x="3924300" y="684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52819</xdr:rowOff>
    </xdr:from>
    <xdr:to>
      <xdr:col>18</xdr:col>
      <xdr:colOff>177800</xdr:colOff>
      <xdr:row>37</xdr:row>
      <xdr:rowOff>105911</xdr:rowOff>
    </xdr:to>
    <xdr:cxnSp macro="">
      <xdr:nvCxnSpPr>
        <xdr:cNvPr id="118" name="直線コネクタ 117"/>
        <xdr:cNvCxnSpPr/>
      </xdr:nvCxnSpPr>
      <xdr:spPr bwMode="auto">
        <a:xfrm flipV="1">
          <a:off x="2908300" y="7177519"/>
          <a:ext cx="698500" cy="53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35185</xdr:rowOff>
    </xdr:from>
    <xdr:to>
      <xdr:col>19</xdr:col>
      <xdr:colOff>38100</xdr:colOff>
      <xdr:row>36</xdr:row>
      <xdr:rowOff>136785</xdr:rowOff>
    </xdr:to>
    <xdr:sp macro="" textlink="">
      <xdr:nvSpPr>
        <xdr:cNvPr id="119" name="フローチャート: 判断 118"/>
        <xdr:cNvSpPr/>
      </xdr:nvSpPr>
      <xdr:spPr bwMode="auto">
        <a:xfrm>
          <a:off x="3556000" y="698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146962</xdr:rowOff>
    </xdr:from>
    <xdr:ext cx="762000" cy="259045"/>
    <xdr:sp macro="" textlink="">
      <xdr:nvSpPr>
        <xdr:cNvPr id="120" name="テキスト ボックス 119"/>
        <xdr:cNvSpPr txBox="1"/>
      </xdr:nvSpPr>
      <xdr:spPr>
        <a:xfrm>
          <a:off x="3225800" y="675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161555</xdr:rowOff>
    </xdr:from>
    <xdr:ext cx="762000" cy="259045"/>
    <xdr:sp macro="" textlink="">
      <xdr:nvSpPr>
        <xdr:cNvPr id="122" name="テキスト ボックス 121"/>
        <xdr:cNvSpPr txBox="1"/>
      </xdr:nvSpPr>
      <xdr:spPr>
        <a:xfrm>
          <a:off x="2527300" y="677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22575</xdr:rowOff>
    </xdr:from>
    <xdr:to>
      <xdr:col>29</xdr:col>
      <xdr:colOff>177800</xdr:colOff>
      <xdr:row>37</xdr:row>
      <xdr:rowOff>124175</xdr:rowOff>
    </xdr:to>
    <xdr:sp macro="" textlink="">
      <xdr:nvSpPr>
        <xdr:cNvPr id="128" name="楕円 127"/>
        <xdr:cNvSpPr/>
      </xdr:nvSpPr>
      <xdr:spPr bwMode="auto">
        <a:xfrm>
          <a:off x="5600700" y="7147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166102</xdr:rowOff>
    </xdr:from>
    <xdr:ext cx="762000" cy="259045"/>
    <xdr:sp macro="" textlink="">
      <xdr:nvSpPr>
        <xdr:cNvPr id="129" name="人口1人当たり決算額の推移該当値テキスト445"/>
        <xdr:cNvSpPr txBox="1"/>
      </xdr:nvSpPr>
      <xdr:spPr>
        <a:xfrm>
          <a:off x="5740400" y="711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30023</xdr:rowOff>
    </xdr:from>
    <xdr:to>
      <xdr:col>26</xdr:col>
      <xdr:colOff>101600</xdr:colOff>
      <xdr:row>37</xdr:row>
      <xdr:rowOff>131623</xdr:rowOff>
    </xdr:to>
    <xdr:sp macro="" textlink="">
      <xdr:nvSpPr>
        <xdr:cNvPr id="130" name="楕円 129"/>
        <xdr:cNvSpPr/>
      </xdr:nvSpPr>
      <xdr:spPr bwMode="auto">
        <a:xfrm>
          <a:off x="4953000" y="7154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116400</xdr:rowOff>
    </xdr:from>
    <xdr:ext cx="736600" cy="259045"/>
    <xdr:sp macro="" textlink="">
      <xdr:nvSpPr>
        <xdr:cNvPr id="131" name="テキスト ボックス 130"/>
        <xdr:cNvSpPr txBox="1"/>
      </xdr:nvSpPr>
      <xdr:spPr>
        <a:xfrm>
          <a:off x="4622800" y="724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6134</xdr:rowOff>
    </xdr:from>
    <xdr:to>
      <xdr:col>22</xdr:col>
      <xdr:colOff>165100</xdr:colOff>
      <xdr:row>37</xdr:row>
      <xdr:rowOff>107734</xdr:rowOff>
    </xdr:to>
    <xdr:sp macro="" textlink="">
      <xdr:nvSpPr>
        <xdr:cNvPr id="132" name="楕円 131"/>
        <xdr:cNvSpPr/>
      </xdr:nvSpPr>
      <xdr:spPr bwMode="auto">
        <a:xfrm>
          <a:off x="4254500" y="7130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92511</xdr:rowOff>
    </xdr:from>
    <xdr:ext cx="762000" cy="259045"/>
    <xdr:sp macro="" textlink="">
      <xdr:nvSpPr>
        <xdr:cNvPr id="133" name="テキスト ボックス 132"/>
        <xdr:cNvSpPr txBox="1"/>
      </xdr:nvSpPr>
      <xdr:spPr>
        <a:xfrm>
          <a:off x="3924300" y="721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2019</xdr:rowOff>
    </xdr:from>
    <xdr:to>
      <xdr:col>19</xdr:col>
      <xdr:colOff>38100</xdr:colOff>
      <xdr:row>37</xdr:row>
      <xdr:rowOff>103619</xdr:rowOff>
    </xdr:to>
    <xdr:sp macro="" textlink="">
      <xdr:nvSpPr>
        <xdr:cNvPr id="134" name="楕円 133"/>
        <xdr:cNvSpPr/>
      </xdr:nvSpPr>
      <xdr:spPr bwMode="auto">
        <a:xfrm>
          <a:off x="3556000" y="7126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88396</xdr:rowOff>
    </xdr:from>
    <xdr:ext cx="762000" cy="259045"/>
    <xdr:sp macro="" textlink="">
      <xdr:nvSpPr>
        <xdr:cNvPr id="135" name="テキスト ボックス 134"/>
        <xdr:cNvSpPr txBox="1"/>
      </xdr:nvSpPr>
      <xdr:spPr>
        <a:xfrm>
          <a:off x="3225800" y="721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55111</xdr:rowOff>
    </xdr:from>
    <xdr:to>
      <xdr:col>15</xdr:col>
      <xdr:colOff>101600</xdr:colOff>
      <xdr:row>37</xdr:row>
      <xdr:rowOff>156711</xdr:rowOff>
    </xdr:to>
    <xdr:sp macro="" textlink="">
      <xdr:nvSpPr>
        <xdr:cNvPr id="136" name="楕円 135"/>
        <xdr:cNvSpPr/>
      </xdr:nvSpPr>
      <xdr:spPr bwMode="auto">
        <a:xfrm>
          <a:off x="2857500" y="7179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141488</xdr:rowOff>
    </xdr:from>
    <xdr:ext cx="762000" cy="259045"/>
    <xdr:sp macro="" textlink="">
      <xdr:nvSpPr>
        <xdr:cNvPr id="137" name="テキスト ボックス 136"/>
        <xdr:cNvSpPr txBox="1"/>
      </xdr:nvSpPr>
      <xdr:spPr>
        <a:xfrm>
          <a:off x="2527300" y="726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37,345
37,153
74.30
18,316,108
17,466,694
749,331
8,526,008
19,796,252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20005</xdr:rowOff>
    </xdr:from>
    <xdr:to>
      <xdr:col>24</xdr:col>
      <xdr:colOff>63500</xdr:colOff>
      <xdr:row>37</xdr:row>
      <xdr:rowOff>35925</xdr:rowOff>
    </xdr:to>
    <xdr:cxnSp macro="">
      <xdr:nvCxnSpPr>
        <xdr:cNvPr id="58" name="直線コネクタ 57"/>
        <xdr:cNvCxnSpPr/>
      </xdr:nvCxnSpPr>
      <xdr:spPr>
        <a:xfrm>
          <a:off x="3797300" y="6363655"/>
          <a:ext cx="8382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67525</xdr:rowOff>
    </xdr:from>
    <xdr:ext cx="534377" cy="259045"/>
    <xdr:sp macro="" textlink="">
      <xdr:nvSpPr>
        <xdr:cNvPr id="59" name="人件費平均値テキスト"/>
        <xdr:cNvSpPr txBox="1"/>
      </xdr:nvSpPr>
      <xdr:spPr>
        <a:xfrm>
          <a:off x="4686300" y="606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20005</xdr:rowOff>
    </xdr:from>
    <xdr:to>
      <xdr:col>19</xdr:col>
      <xdr:colOff>177800</xdr:colOff>
      <xdr:row>37</xdr:row>
      <xdr:rowOff>24787</xdr:rowOff>
    </xdr:to>
    <xdr:cxnSp macro="">
      <xdr:nvCxnSpPr>
        <xdr:cNvPr id="61" name="直線コネクタ 60"/>
        <xdr:cNvCxnSpPr/>
      </xdr:nvCxnSpPr>
      <xdr:spPr>
        <a:xfrm flipV="1">
          <a:off x="2908300" y="6363655"/>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163323</xdr:rowOff>
    </xdr:from>
    <xdr:ext cx="534377" cy="259045"/>
    <xdr:sp macro="" textlink="">
      <xdr:nvSpPr>
        <xdr:cNvPr id="63" name="テキスト ボックス 62"/>
        <xdr:cNvSpPr txBox="1"/>
      </xdr:nvSpPr>
      <xdr:spPr>
        <a:xfrm>
          <a:off x="3530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24787</xdr:rowOff>
    </xdr:from>
    <xdr:to>
      <xdr:col>15</xdr:col>
      <xdr:colOff>50800</xdr:colOff>
      <xdr:row>37</xdr:row>
      <xdr:rowOff>28943</xdr:rowOff>
    </xdr:to>
    <xdr:cxnSp macro="">
      <xdr:nvCxnSpPr>
        <xdr:cNvPr id="64" name="直線コネクタ 63"/>
        <xdr:cNvCxnSpPr/>
      </xdr:nvCxnSpPr>
      <xdr:spPr>
        <a:xfrm flipV="1">
          <a:off x="2019300" y="6368437"/>
          <a:ext cx="889000" cy="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171434</xdr:rowOff>
    </xdr:from>
    <xdr:ext cx="534377" cy="259045"/>
    <xdr:sp macro="" textlink="">
      <xdr:nvSpPr>
        <xdr:cNvPr id="66" name="テキスト ボックス 65"/>
        <xdr:cNvSpPr txBox="1"/>
      </xdr:nvSpPr>
      <xdr:spPr>
        <a:xfrm>
          <a:off x="2641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28943</xdr:rowOff>
    </xdr:from>
    <xdr:to>
      <xdr:col>10</xdr:col>
      <xdr:colOff>114300</xdr:colOff>
      <xdr:row>37</xdr:row>
      <xdr:rowOff>40268</xdr:rowOff>
    </xdr:to>
    <xdr:cxnSp macro="">
      <xdr:nvCxnSpPr>
        <xdr:cNvPr id="67" name="直線コネクタ 66"/>
        <xdr:cNvCxnSpPr/>
      </xdr:nvCxnSpPr>
      <xdr:spPr>
        <a:xfrm flipV="1">
          <a:off x="1130300" y="6372593"/>
          <a:ext cx="8890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26821</xdr:rowOff>
    </xdr:from>
    <xdr:to>
      <xdr:col>10</xdr:col>
      <xdr:colOff>165100</xdr:colOff>
      <xdr:row>36</xdr:row>
      <xdr:rowOff>128421</xdr:rowOff>
    </xdr:to>
    <xdr:sp macro="" textlink="">
      <xdr:nvSpPr>
        <xdr:cNvPr id="68" name="フローチャート: 判断 67"/>
        <xdr:cNvSpPr/>
      </xdr:nvSpPr>
      <xdr:spPr>
        <a:xfrm>
          <a:off x="1968500" y="61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144948</xdr:rowOff>
    </xdr:from>
    <xdr:ext cx="534377" cy="259045"/>
    <xdr:sp macro="" textlink="">
      <xdr:nvSpPr>
        <xdr:cNvPr id="69" name="テキスト ボックス 68"/>
        <xdr:cNvSpPr txBox="1"/>
      </xdr:nvSpPr>
      <xdr:spPr>
        <a:xfrm>
          <a:off x="1752111" y="59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164745</xdr:rowOff>
    </xdr:from>
    <xdr:ext cx="534377" cy="259045"/>
    <xdr:sp macro="" textlink="">
      <xdr:nvSpPr>
        <xdr:cNvPr id="71" name="テキスト ボックス 70"/>
        <xdr:cNvSpPr txBox="1"/>
      </xdr:nvSpPr>
      <xdr:spPr>
        <a:xfrm>
          <a:off x="863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156575</xdr:rowOff>
    </xdr:from>
    <xdr:to>
      <xdr:col>24</xdr:col>
      <xdr:colOff>114300</xdr:colOff>
      <xdr:row>37</xdr:row>
      <xdr:rowOff>86725</xdr:rowOff>
    </xdr:to>
    <xdr:sp macro="" textlink="">
      <xdr:nvSpPr>
        <xdr:cNvPr id="77" name="楕円 76"/>
        <xdr:cNvSpPr/>
      </xdr:nvSpPr>
      <xdr:spPr>
        <a:xfrm>
          <a:off x="4584700" y="632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71502</xdr:rowOff>
    </xdr:from>
    <xdr:ext cx="534377" cy="259045"/>
    <xdr:sp macro="" textlink="">
      <xdr:nvSpPr>
        <xdr:cNvPr id="78" name="人件費該当値テキスト"/>
        <xdr:cNvSpPr txBox="1"/>
      </xdr:nvSpPr>
      <xdr:spPr>
        <a:xfrm>
          <a:off x="4686300" y="624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140655</xdr:rowOff>
    </xdr:from>
    <xdr:to>
      <xdr:col>20</xdr:col>
      <xdr:colOff>38100</xdr:colOff>
      <xdr:row>37</xdr:row>
      <xdr:rowOff>70805</xdr:rowOff>
    </xdr:to>
    <xdr:sp macro="" textlink="">
      <xdr:nvSpPr>
        <xdr:cNvPr id="79" name="楕円 78"/>
        <xdr:cNvSpPr/>
      </xdr:nvSpPr>
      <xdr:spPr>
        <a:xfrm>
          <a:off x="3746500" y="63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61932</xdr:rowOff>
    </xdr:from>
    <xdr:ext cx="534377" cy="259045"/>
    <xdr:sp macro="" textlink="">
      <xdr:nvSpPr>
        <xdr:cNvPr id="80" name="テキスト ボックス 79"/>
        <xdr:cNvSpPr txBox="1"/>
      </xdr:nvSpPr>
      <xdr:spPr>
        <a:xfrm>
          <a:off x="3530111" y="640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145437</xdr:rowOff>
    </xdr:from>
    <xdr:to>
      <xdr:col>15</xdr:col>
      <xdr:colOff>101600</xdr:colOff>
      <xdr:row>37</xdr:row>
      <xdr:rowOff>75587</xdr:rowOff>
    </xdr:to>
    <xdr:sp macro="" textlink="">
      <xdr:nvSpPr>
        <xdr:cNvPr id="81" name="楕円 80"/>
        <xdr:cNvSpPr/>
      </xdr:nvSpPr>
      <xdr:spPr>
        <a:xfrm>
          <a:off x="2857500" y="631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66714</xdr:rowOff>
    </xdr:from>
    <xdr:ext cx="534377" cy="259045"/>
    <xdr:sp macro="" textlink="">
      <xdr:nvSpPr>
        <xdr:cNvPr id="82" name="テキスト ボックス 81"/>
        <xdr:cNvSpPr txBox="1"/>
      </xdr:nvSpPr>
      <xdr:spPr>
        <a:xfrm>
          <a:off x="2641111" y="641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149593</xdr:rowOff>
    </xdr:from>
    <xdr:to>
      <xdr:col>10</xdr:col>
      <xdr:colOff>165100</xdr:colOff>
      <xdr:row>37</xdr:row>
      <xdr:rowOff>79743</xdr:rowOff>
    </xdr:to>
    <xdr:sp macro="" textlink="">
      <xdr:nvSpPr>
        <xdr:cNvPr id="83" name="楕円 82"/>
        <xdr:cNvSpPr/>
      </xdr:nvSpPr>
      <xdr:spPr>
        <a:xfrm>
          <a:off x="1968500" y="63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70870</xdr:rowOff>
    </xdr:from>
    <xdr:ext cx="534377" cy="259045"/>
    <xdr:sp macro="" textlink="">
      <xdr:nvSpPr>
        <xdr:cNvPr id="84" name="テキスト ボックス 83"/>
        <xdr:cNvSpPr txBox="1"/>
      </xdr:nvSpPr>
      <xdr:spPr>
        <a:xfrm>
          <a:off x="1752111" y="64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160918</xdr:rowOff>
    </xdr:from>
    <xdr:to>
      <xdr:col>6</xdr:col>
      <xdr:colOff>38100</xdr:colOff>
      <xdr:row>37</xdr:row>
      <xdr:rowOff>91068</xdr:rowOff>
    </xdr:to>
    <xdr:sp macro="" textlink="">
      <xdr:nvSpPr>
        <xdr:cNvPr id="85" name="楕円 84"/>
        <xdr:cNvSpPr/>
      </xdr:nvSpPr>
      <xdr:spPr>
        <a:xfrm>
          <a:off x="1079500" y="63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82195</xdr:rowOff>
    </xdr:from>
    <xdr:ext cx="534377" cy="259045"/>
    <xdr:sp macro="" textlink="">
      <xdr:nvSpPr>
        <xdr:cNvPr id="86" name="テキスト ボックス 85"/>
        <xdr:cNvSpPr txBox="1"/>
      </xdr:nvSpPr>
      <xdr:spPr>
        <a:xfrm>
          <a:off x="863111" y="642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149149</xdr:rowOff>
    </xdr:from>
    <xdr:to>
      <xdr:col>24</xdr:col>
      <xdr:colOff>63500</xdr:colOff>
      <xdr:row>58</xdr:row>
      <xdr:rowOff>97246</xdr:rowOff>
    </xdr:to>
    <xdr:cxnSp macro="">
      <xdr:nvCxnSpPr>
        <xdr:cNvPr id="118" name="直線コネクタ 117"/>
        <xdr:cNvCxnSpPr/>
      </xdr:nvCxnSpPr>
      <xdr:spPr>
        <a:xfrm>
          <a:off x="3797300" y="9407449"/>
          <a:ext cx="838200" cy="6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135519</xdr:rowOff>
    </xdr:from>
    <xdr:ext cx="534377" cy="259045"/>
    <xdr:sp macro="" textlink="">
      <xdr:nvSpPr>
        <xdr:cNvPr id="119" name="物件費平均値テキスト"/>
        <xdr:cNvSpPr txBox="1"/>
      </xdr:nvSpPr>
      <xdr:spPr>
        <a:xfrm>
          <a:off x="4686300" y="956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149149</xdr:rowOff>
    </xdr:from>
    <xdr:to>
      <xdr:col>19</xdr:col>
      <xdr:colOff>177800</xdr:colOff>
      <xdr:row>56</xdr:row>
      <xdr:rowOff>73068</xdr:rowOff>
    </xdr:to>
    <xdr:cxnSp macro="">
      <xdr:nvCxnSpPr>
        <xdr:cNvPr id="121" name="直線コネクタ 120"/>
        <xdr:cNvCxnSpPr/>
      </xdr:nvCxnSpPr>
      <xdr:spPr>
        <a:xfrm flipV="1">
          <a:off x="2908300" y="9407449"/>
          <a:ext cx="889000" cy="26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61253</xdr:rowOff>
    </xdr:from>
    <xdr:ext cx="534377" cy="259045"/>
    <xdr:sp macro="" textlink="">
      <xdr:nvSpPr>
        <xdr:cNvPr id="123" name="テキスト ボックス 122"/>
        <xdr:cNvSpPr txBox="1"/>
      </xdr:nvSpPr>
      <xdr:spPr>
        <a:xfrm>
          <a:off x="3530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73068</xdr:rowOff>
    </xdr:from>
    <xdr:to>
      <xdr:col>15</xdr:col>
      <xdr:colOff>50800</xdr:colOff>
      <xdr:row>59</xdr:row>
      <xdr:rowOff>47672</xdr:rowOff>
    </xdr:to>
    <xdr:cxnSp macro="">
      <xdr:nvCxnSpPr>
        <xdr:cNvPr id="124" name="直線コネクタ 123"/>
        <xdr:cNvCxnSpPr/>
      </xdr:nvCxnSpPr>
      <xdr:spPr>
        <a:xfrm flipV="1">
          <a:off x="2019300" y="9674268"/>
          <a:ext cx="889000" cy="48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68187</xdr:rowOff>
    </xdr:from>
    <xdr:ext cx="534377" cy="259045"/>
    <xdr:sp macro="" textlink="">
      <xdr:nvSpPr>
        <xdr:cNvPr id="126" name="テキスト ボックス 125"/>
        <xdr:cNvSpPr txBox="1"/>
      </xdr:nvSpPr>
      <xdr:spPr>
        <a:xfrm>
          <a:off x="2641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47672</xdr:rowOff>
    </xdr:from>
    <xdr:to>
      <xdr:col>10</xdr:col>
      <xdr:colOff>114300</xdr:colOff>
      <xdr:row>59</xdr:row>
      <xdr:rowOff>81004</xdr:rowOff>
    </xdr:to>
    <xdr:cxnSp macro="">
      <xdr:nvCxnSpPr>
        <xdr:cNvPr id="127" name="直線コネクタ 126"/>
        <xdr:cNvCxnSpPr/>
      </xdr:nvCxnSpPr>
      <xdr:spPr>
        <a:xfrm flipV="1">
          <a:off x="1130300" y="10163222"/>
          <a:ext cx="889000" cy="3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28" name="フローチャート: 判断 127"/>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29" name="テキスト ボックス 128"/>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1" name="テキスト ボックス 130"/>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46446</xdr:rowOff>
    </xdr:from>
    <xdr:to>
      <xdr:col>24</xdr:col>
      <xdr:colOff>114300</xdr:colOff>
      <xdr:row>58</xdr:row>
      <xdr:rowOff>148046</xdr:rowOff>
    </xdr:to>
    <xdr:sp macro="" textlink="">
      <xdr:nvSpPr>
        <xdr:cNvPr id="137" name="楕円 136"/>
        <xdr:cNvSpPr/>
      </xdr:nvSpPr>
      <xdr:spPr>
        <a:xfrm>
          <a:off x="4584700" y="999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132823</xdr:rowOff>
    </xdr:from>
    <xdr:ext cx="534377" cy="259045"/>
    <xdr:sp macro="" textlink="">
      <xdr:nvSpPr>
        <xdr:cNvPr id="138" name="物件費該当値テキスト"/>
        <xdr:cNvSpPr txBox="1"/>
      </xdr:nvSpPr>
      <xdr:spPr>
        <a:xfrm>
          <a:off x="4686300" y="990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98349</xdr:rowOff>
    </xdr:from>
    <xdr:to>
      <xdr:col>20</xdr:col>
      <xdr:colOff>38100</xdr:colOff>
      <xdr:row>55</xdr:row>
      <xdr:rowOff>28499</xdr:rowOff>
    </xdr:to>
    <xdr:sp macro="" textlink="">
      <xdr:nvSpPr>
        <xdr:cNvPr id="139" name="楕円 138"/>
        <xdr:cNvSpPr/>
      </xdr:nvSpPr>
      <xdr:spPr>
        <a:xfrm>
          <a:off x="3746500" y="93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45026</xdr:rowOff>
    </xdr:from>
    <xdr:ext cx="599010" cy="259045"/>
    <xdr:sp macro="" textlink="">
      <xdr:nvSpPr>
        <xdr:cNvPr id="140" name="テキスト ボックス 139"/>
        <xdr:cNvSpPr txBox="1"/>
      </xdr:nvSpPr>
      <xdr:spPr>
        <a:xfrm>
          <a:off x="3497795" y="91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22268</xdr:rowOff>
    </xdr:from>
    <xdr:to>
      <xdr:col>15</xdr:col>
      <xdr:colOff>101600</xdr:colOff>
      <xdr:row>56</xdr:row>
      <xdr:rowOff>123868</xdr:rowOff>
    </xdr:to>
    <xdr:sp macro="" textlink="">
      <xdr:nvSpPr>
        <xdr:cNvPr id="141" name="楕円 140"/>
        <xdr:cNvSpPr/>
      </xdr:nvSpPr>
      <xdr:spPr>
        <a:xfrm>
          <a:off x="2857500" y="96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140395</xdr:rowOff>
    </xdr:from>
    <xdr:ext cx="534377" cy="259045"/>
    <xdr:sp macro="" textlink="">
      <xdr:nvSpPr>
        <xdr:cNvPr id="142" name="テキスト ボックス 141"/>
        <xdr:cNvSpPr txBox="1"/>
      </xdr:nvSpPr>
      <xdr:spPr>
        <a:xfrm>
          <a:off x="2641111" y="939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168322</xdr:rowOff>
    </xdr:from>
    <xdr:to>
      <xdr:col>10</xdr:col>
      <xdr:colOff>165100</xdr:colOff>
      <xdr:row>59</xdr:row>
      <xdr:rowOff>98472</xdr:rowOff>
    </xdr:to>
    <xdr:sp macro="" textlink="">
      <xdr:nvSpPr>
        <xdr:cNvPr id="143" name="楕円 142"/>
        <xdr:cNvSpPr/>
      </xdr:nvSpPr>
      <xdr:spPr>
        <a:xfrm>
          <a:off x="1968500" y="101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89599</xdr:rowOff>
    </xdr:from>
    <xdr:ext cx="534377" cy="259045"/>
    <xdr:sp macro="" textlink="">
      <xdr:nvSpPr>
        <xdr:cNvPr id="144" name="テキスト ボックス 143"/>
        <xdr:cNvSpPr txBox="1"/>
      </xdr:nvSpPr>
      <xdr:spPr>
        <a:xfrm>
          <a:off x="1752111" y="102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30204</xdr:rowOff>
    </xdr:from>
    <xdr:to>
      <xdr:col>6</xdr:col>
      <xdr:colOff>38100</xdr:colOff>
      <xdr:row>59</xdr:row>
      <xdr:rowOff>131804</xdr:rowOff>
    </xdr:to>
    <xdr:sp macro="" textlink="">
      <xdr:nvSpPr>
        <xdr:cNvPr id="145" name="楕円 144"/>
        <xdr:cNvSpPr/>
      </xdr:nvSpPr>
      <xdr:spPr>
        <a:xfrm>
          <a:off x="1079500" y="1014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122931</xdr:rowOff>
    </xdr:from>
    <xdr:ext cx="534377" cy="259045"/>
    <xdr:sp macro="" textlink="">
      <xdr:nvSpPr>
        <xdr:cNvPr id="146" name="テキスト ボックス 145"/>
        <xdr:cNvSpPr txBox="1"/>
      </xdr:nvSpPr>
      <xdr:spPr>
        <a:xfrm>
          <a:off x="863111" y="1023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79189</xdr:rowOff>
    </xdr:from>
    <xdr:to>
      <xdr:col>24</xdr:col>
      <xdr:colOff>63500</xdr:colOff>
      <xdr:row>78</xdr:row>
      <xdr:rowOff>88860</xdr:rowOff>
    </xdr:to>
    <xdr:cxnSp macro="">
      <xdr:nvCxnSpPr>
        <xdr:cNvPr id="173" name="直線コネクタ 172"/>
        <xdr:cNvCxnSpPr/>
      </xdr:nvCxnSpPr>
      <xdr:spPr>
        <a:xfrm>
          <a:off x="3797300" y="13452289"/>
          <a:ext cx="838200" cy="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79189</xdr:rowOff>
    </xdr:from>
    <xdr:to>
      <xdr:col>19</xdr:col>
      <xdr:colOff>177800</xdr:colOff>
      <xdr:row>78</xdr:row>
      <xdr:rowOff>97363</xdr:rowOff>
    </xdr:to>
    <xdr:cxnSp macro="">
      <xdr:nvCxnSpPr>
        <xdr:cNvPr id="176" name="直線コネクタ 175"/>
        <xdr:cNvCxnSpPr/>
      </xdr:nvCxnSpPr>
      <xdr:spPr>
        <a:xfrm flipV="1">
          <a:off x="2908300" y="13452289"/>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69931</xdr:rowOff>
    </xdr:from>
    <xdr:to>
      <xdr:col>15</xdr:col>
      <xdr:colOff>50800</xdr:colOff>
      <xdr:row>78</xdr:row>
      <xdr:rowOff>97363</xdr:rowOff>
    </xdr:to>
    <xdr:cxnSp macro="">
      <xdr:nvCxnSpPr>
        <xdr:cNvPr id="179" name="直線コネクタ 178"/>
        <xdr:cNvCxnSpPr/>
      </xdr:nvCxnSpPr>
      <xdr:spPr>
        <a:xfrm>
          <a:off x="2019300" y="1344303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67120</xdr:rowOff>
    </xdr:from>
    <xdr:to>
      <xdr:col>10</xdr:col>
      <xdr:colOff>114300</xdr:colOff>
      <xdr:row>78</xdr:row>
      <xdr:rowOff>69931</xdr:rowOff>
    </xdr:to>
    <xdr:cxnSp macro="">
      <xdr:nvCxnSpPr>
        <xdr:cNvPr id="182" name="直線コネクタ 181"/>
        <xdr:cNvCxnSpPr/>
      </xdr:nvCxnSpPr>
      <xdr:spPr>
        <a:xfrm>
          <a:off x="1130300" y="13440220"/>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3" name="フローチャート: 判断 182"/>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4" name="テキスト ボックス 183"/>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6" name="テキスト ボックス 185"/>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38060</xdr:rowOff>
    </xdr:from>
    <xdr:to>
      <xdr:col>24</xdr:col>
      <xdr:colOff>114300</xdr:colOff>
      <xdr:row>78</xdr:row>
      <xdr:rowOff>139660</xdr:rowOff>
    </xdr:to>
    <xdr:sp macro="" textlink="">
      <xdr:nvSpPr>
        <xdr:cNvPr id="192" name="楕円 191"/>
        <xdr:cNvSpPr/>
      </xdr:nvSpPr>
      <xdr:spPr>
        <a:xfrm>
          <a:off x="4584700" y="1341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124437</xdr:rowOff>
    </xdr:from>
    <xdr:ext cx="469744" cy="259045"/>
    <xdr:sp macro="" textlink="">
      <xdr:nvSpPr>
        <xdr:cNvPr id="193" name="維持補修費該当値テキスト"/>
        <xdr:cNvSpPr txBox="1"/>
      </xdr:nvSpPr>
      <xdr:spPr>
        <a:xfrm>
          <a:off x="4686300" y="1332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28389</xdr:rowOff>
    </xdr:from>
    <xdr:to>
      <xdr:col>20</xdr:col>
      <xdr:colOff>38100</xdr:colOff>
      <xdr:row>78</xdr:row>
      <xdr:rowOff>129989</xdr:rowOff>
    </xdr:to>
    <xdr:sp macro="" textlink="">
      <xdr:nvSpPr>
        <xdr:cNvPr id="194" name="楕円 193"/>
        <xdr:cNvSpPr/>
      </xdr:nvSpPr>
      <xdr:spPr>
        <a:xfrm>
          <a:off x="3746500" y="134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121116</xdr:rowOff>
    </xdr:from>
    <xdr:ext cx="469744" cy="259045"/>
    <xdr:sp macro="" textlink="">
      <xdr:nvSpPr>
        <xdr:cNvPr id="195" name="テキスト ボックス 194"/>
        <xdr:cNvSpPr txBox="1"/>
      </xdr:nvSpPr>
      <xdr:spPr>
        <a:xfrm>
          <a:off x="3562428" y="1349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46563</xdr:rowOff>
    </xdr:from>
    <xdr:to>
      <xdr:col>15</xdr:col>
      <xdr:colOff>101600</xdr:colOff>
      <xdr:row>78</xdr:row>
      <xdr:rowOff>148163</xdr:rowOff>
    </xdr:to>
    <xdr:sp macro="" textlink="">
      <xdr:nvSpPr>
        <xdr:cNvPr id="196" name="楕円 195"/>
        <xdr:cNvSpPr/>
      </xdr:nvSpPr>
      <xdr:spPr>
        <a:xfrm>
          <a:off x="2857500" y="134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139290</xdr:rowOff>
    </xdr:from>
    <xdr:ext cx="469744" cy="259045"/>
    <xdr:sp macro="" textlink="">
      <xdr:nvSpPr>
        <xdr:cNvPr id="197" name="テキスト ボックス 196"/>
        <xdr:cNvSpPr txBox="1"/>
      </xdr:nvSpPr>
      <xdr:spPr>
        <a:xfrm>
          <a:off x="2673428" y="1351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19131</xdr:rowOff>
    </xdr:from>
    <xdr:to>
      <xdr:col>10</xdr:col>
      <xdr:colOff>165100</xdr:colOff>
      <xdr:row>78</xdr:row>
      <xdr:rowOff>120731</xdr:rowOff>
    </xdr:to>
    <xdr:sp macro="" textlink="">
      <xdr:nvSpPr>
        <xdr:cNvPr id="198" name="楕円 197"/>
        <xdr:cNvSpPr/>
      </xdr:nvSpPr>
      <xdr:spPr>
        <a:xfrm>
          <a:off x="1968500" y="133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111858</xdr:rowOff>
    </xdr:from>
    <xdr:ext cx="469744" cy="259045"/>
    <xdr:sp macro="" textlink="">
      <xdr:nvSpPr>
        <xdr:cNvPr id="199" name="テキスト ボックス 198"/>
        <xdr:cNvSpPr txBox="1"/>
      </xdr:nvSpPr>
      <xdr:spPr>
        <a:xfrm>
          <a:off x="1784428" y="1348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16320</xdr:rowOff>
    </xdr:from>
    <xdr:to>
      <xdr:col>6</xdr:col>
      <xdr:colOff>38100</xdr:colOff>
      <xdr:row>78</xdr:row>
      <xdr:rowOff>117920</xdr:rowOff>
    </xdr:to>
    <xdr:sp macro="" textlink="">
      <xdr:nvSpPr>
        <xdr:cNvPr id="200" name="楕円 199"/>
        <xdr:cNvSpPr/>
      </xdr:nvSpPr>
      <xdr:spPr>
        <a:xfrm>
          <a:off x="1079500" y="133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109047</xdr:rowOff>
    </xdr:from>
    <xdr:ext cx="469744" cy="259045"/>
    <xdr:sp macro="" textlink="">
      <xdr:nvSpPr>
        <xdr:cNvPr id="201" name="テキスト ボックス 200"/>
        <xdr:cNvSpPr txBox="1"/>
      </xdr:nvSpPr>
      <xdr:spPr>
        <a:xfrm>
          <a:off x="895428" y="134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30818</xdr:rowOff>
    </xdr:from>
    <xdr:to>
      <xdr:col>24</xdr:col>
      <xdr:colOff>63500</xdr:colOff>
      <xdr:row>96</xdr:row>
      <xdr:rowOff>31268</xdr:rowOff>
    </xdr:to>
    <xdr:cxnSp macro="">
      <xdr:nvCxnSpPr>
        <xdr:cNvPr id="231" name="直線コネクタ 230"/>
        <xdr:cNvCxnSpPr/>
      </xdr:nvCxnSpPr>
      <xdr:spPr>
        <a:xfrm flipV="1">
          <a:off x="3797300" y="16490018"/>
          <a:ext cx="8382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165808</xdr:rowOff>
    </xdr:from>
    <xdr:ext cx="599010" cy="259045"/>
    <xdr:sp macro="" textlink="">
      <xdr:nvSpPr>
        <xdr:cNvPr id="232" name="扶助費平均値テキスト"/>
        <xdr:cNvSpPr txBox="1"/>
      </xdr:nvSpPr>
      <xdr:spPr>
        <a:xfrm>
          <a:off x="4686300" y="16453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31268</xdr:rowOff>
    </xdr:from>
    <xdr:to>
      <xdr:col>19</xdr:col>
      <xdr:colOff>177800</xdr:colOff>
      <xdr:row>96</xdr:row>
      <xdr:rowOff>57435</xdr:rowOff>
    </xdr:to>
    <xdr:cxnSp macro="">
      <xdr:nvCxnSpPr>
        <xdr:cNvPr id="234" name="直線コネクタ 233"/>
        <xdr:cNvCxnSpPr/>
      </xdr:nvCxnSpPr>
      <xdr:spPr>
        <a:xfrm flipV="1">
          <a:off x="2908300" y="16490468"/>
          <a:ext cx="889000" cy="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113206</xdr:rowOff>
    </xdr:from>
    <xdr:ext cx="599010" cy="259045"/>
    <xdr:sp macro="" textlink="">
      <xdr:nvSpPr>
        <xdr:cNvPr id="236" name="テキスト ボックス 235"/>
        <xdr:cNvSpPr txBox="1"/>
      </xdr:nvSpPr>
      <xdr:spPr>
        <a:xfrm>
          <a:off x="3497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57435</xdr:rowOff>
    </xdr:from>
    <xdr:to>
      <xdr:col>15</xdr:col>
      <xdr:colOff>50800</xdr:colOff>
      <xdr:row>96</xdr:row>
      <xdr:rowOff>123034</xdr:rowOff>
    </xdr:to>
    <xdr:cxnSp macro="">
      <xdr:nvCxnSpPr>
        <xdr:cNvPr id="237" name="直線コネクタ 236"/>
        <xdr:cNvCxnSpPr/>
      </xdr:nvCxnSpPr>
      <xdr:spPr>
        <a:xfrm flipV="1">
          <a:off x="2019300" y="16516635"/>
          <a:ext cx="889000" cy="6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117268</xdr:rowOff>
    </xdr:from>
    <xdr:ext cx="599010" cy="259045"/>
    <xdr:sp macro="" textlink="">
      <xdr:nvSpPr>
        <xdr:cNvPr id="239" name="テキスト ボックス 238"/>
        <xdr:cNvSpPr txBox="1"/>
      </xdr:nvSpPr>
      <xdr:spPr>
        <a:xfrm>
          <a:off x="2608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123034</xdr:rowOff>
    </xdr:from>
    <xdr:to>
      <xdr:col>10</xdr:col>
      <xdr:colOff>114300</xdr:colOff>
      <xdr:row>96</xdr:row>
      <xdr:rowOff>157752</xdr:rowOff>
    </xdr:to>
    <xdr:cxnSp macro="">
      <xdr:nvCxnSpPr>
        <xdr:cNvPr id="240" name="直線コネクタ 239"/>
        <xdr:cNvCxnSpPr/>
      </xdr:nvCxnSpPr>
      <xdr:spPr>
        <a:xfrm flipV="1">
          <a:off x="1130300" y="16582234"/>
          <a:ext cx="889000" cy="3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22682</xdr:rowOff>
    </xdr:from>
    <xdr:to>
      <xdr:col>10</xdr:col>
      <xdr:colOff>165100</xdr:colOff>
      <xdr:row>97</xdr:row>
      <xdr:rowOff>124282</xdr:rowOff>
    </xdr:to>
    <xdr:sp macro="" textlink="">
      <xdr:nvSpPr>
        <xdr:cNvPr id="241" name="フローチャート: 判断 240"/>
        <xdr:cNvSpPr/>
      </xdr:nvSpPr>
      <xdr:spPr>
        <a:xfrm>
          <a:off x="1968500" y="1665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115409</xdr:rowOff>
    </xdr:from>
    <xdr:ext cx="534377" cy="259045"/>
    <xdr:sp macro="" textlink="">
      <xdr:nvSpPr>
        <xdr:cNvPr id="242" name="テキスト ボックス 241"/>
        <xdr:cNvSpPr txBox="1"/>
      </xdr:nvSpPr>
      <xdr:spPr>
        <a:xfrm>
          <a:off x="1752111" y="1674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156139</xdr:rowOff>
    </xdr:from>
    <xdr:ext cx="534377" cy="259045"/>
    <xdr:sp macro="" textlink="">
      <xdr:nvSpPr>
        <xdr:cNvPr id="244" name="テキスト ボックス 243"/>
        <xdr:cNvSpPr txBox="1"/>
      </xdr:nvSpPr>
      <xdr:spPr>
        <a:xfrm>
          <a:off x="863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151468</xdr:rowOff>
    </xdr:from>
    <xdr:to>
      <xdr:col>24</xdr:col>
      <xdr:colOff>114300</xdr:colOff>
      <xdr:row>96</xdr:row>
      <xdr:rowOff>81618</xdr:rowOff>
    </xdr:to>
    <xdr:sp macro="" textlink="">
      <xdr:nvSpPr>
        <xdr:cNvPr id="250" name="楕円 249"/>
        <xdr:cNvSpPr/>
      </xdr:nvSpPr>
      <xdr:spPr>
        <a:xfrm>
          <a:off x="4584700" y="164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2895</xdr:rowOff>
    </xdr:from>
    <xdr:ext cx="599010" cy="259045"/>
    <xdr:sp macro="" textlink="">
      <xdr:nvSpPr>
        <xdr:cNvPr id="251" name="扶助費該当値テキスト"/>
        <xdr:cNvSpPr txBox="1"/>
      </xdr:nvSpPr>
      <xdr:spPr>
        <a:xfrm>
          <a:off x="4686300" y="1629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151918</xdr:rowOff>
    </xdr:from>
    <xdr:to>
      <xdr:col>20</xdr:col>
      <xdr:colOff>38100</xdr:colOff>
      <xdr:row>96</xdr:row>
      <xdr:rowOff>82068</xdr:rowOff>
    </xdr:to>
    <xdr:sp macro="" textlink="">
      <xdr:nvSpPr>
        <xdr:cNvPr id="252" name="楕円 251"/>
        <xdr:cNvSpPr/>
      </xdr:nvSpPr>
      <xdr:spPr>
        <a:xfrm>
          <a:off x="3746500" y="164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98595</xdr:rowOff>
    </xdr:from>
    <xdr:ext cx="599010" cy="259045"/>
    <xdr:sp macro="" textlink="">
      <xdr:nvSpPr>
        <xdr:cNvPr id="253" name="テキスト ボックス 252"/>
        <xdr:cNvSpPr txBox="1"/>
      </xdr:nvSpPr>
      <xdr:spPr>
        <a:xfrm>
          <a:off x="3497795" y="1621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6635</xdr:rowOff>
    </xdr:from>
    <xdr:to>
      <xdr:col>15</xdr:col>
      <xdr:colOff>101600</xdr:colOff>
      <xdr:row>96</xdr:row>
      <xdr:rowOff>108235</xdr:rowOff>
    </xdr:to>
    <xdr:sp macro="" textlink="">
      <xdr:nvSpPr>
        <xdr:cNvPr id="254" name="楕円 253"/>
        <xdr:cNvSpPr/>
      </xdr:nvSpPr>
      <xdr:spPr>
        <a:xfrm>
          <a:off x="2857500" y="164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124762</xdr:rowOff>
    </xdr:from>
    <xdr:ext cx="599010" cy="259045"/>
    <xdr:sp macro="" textlink="">
      <xdr:nvSpPr>
        <xdr:cNvPr id="255" name="テキスト ボックス 254"/>
        <xdr:cNvSpPr txBox="1"/>
      </xdr:nvSpPr>
      <xdr:spPr>
        <a:xfrm>
          <a:off x="2608795" y="1624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72234</xdr:rowOff>
    </xdr:from>
    <xdr:to>
      <xdr:col>10</xdr:col>
      <xdr:colOff>165100</xdr:colOff>
      <xdr:row>97</xdr:row>
      <xdr:rowOff>2384</xdr:rowOff>
    </xdr:to>
    <xdr:sp macro="" textlink="">
      <xdr:nvSpPr>
        <xdr:cNvPr id="256" name="楕円 255"/>
        <xdr:cNvSpPr/>
      </xdr:nvSpPr>
      <xdr:spPr>
        <a:xfrm>
          <a:off x="1968500" y="165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18911</xdr:rowOff>
    </xdr:from>
    <xdr:ext cx="599010" cy="259045"/>
    <xdr:sp macro="" textlink="">
      <xdr:nvSpPr>
        <xdr:cNvPr id="257" name="テキスト ボックス 256"/>
        <xdr:cNvSpPr txBox="1"/>
      </xdr:nvSpPr>
      <xdr:spPr>
        <a:xfrm>
          <a:off x="1719795" y="1630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106952</xdr:rowOff>
    </xdr:from>
    <xdr:to>
      <xdr:col>6</xdr:col>
      <xdr:colOff>38100</xdr:colOff>
      <xdr:row>97</xdr:row>
      <xdr:rowOff>37102</xdr:rowOff>
    </xdr:to>
    <xdr:sp macro="" textlink="">
      <xdr:nvSpPr>
        <xdr:cNvPr id="258" name="楕円 257"/>
        <xdr:cNvSpPr/>
      </xdr:nvSpPr>
      <xdr:spPr>
        <a:xfrm>
          <a:off x="1079500" y="1656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53629</xdr:rowOff>
    </xdr:from>
    <xdr:ext cx="599010" cy="259045"/>
    <xdr:sp macro="" textlink="">
      <xdr:nvSpPr>
        <xdr:cNvPr id="259" name="テキスト ボックス 258"/>
        <xdr:cNvSpPr txBox="1"/>
      </xdr:nvSpPr>
      <xdr:spPr>
        <a:xfrm>
          <a:off x="830795" y="163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63523</xdr:rowOff>
    </xdr:from>
    <xdr:to>
      <xdr:col>55</xdr:col>
      <xdr:colOff>0</xdr:colOff>
      <xdr:row>36</xdr:row>
      <xdr:rowOff>168725</xdr:rowOff>
    </xdr:to>
    <xdr:cxnSp macro="">
      <xdr:nvCxnSpPr>
        <xdr:cNvPr id="288" name="直線コネクタ 287"/>
        <xdr:cNvCxnSpPr/>
      </xdr:nvCxnSpPr>
      <xdr:spPr>
        <a:xfrm>
          <a:off x="9639300" y="6235723"/>
          <a:ext cx="838200" cy="10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63523</xdr:rowOff>
    </xdr:from>
    <xdr:to>
      <xdr:col>50</xdr:col>
      <xdr:colOff>114300</xdr:colOff>
      <xdr:row>37</xdr:row>
      <xdr:rowOff>32883</xdr:rowOff>
    </xdr:to>
    <xdr:cxnSp macro="">
      <xdr:nvCxnSpPr>
        <xdr:cNvPr id="291" name="直線コネクタ 290"/>
        <xdr:cNvCxnSpPr/>
      </xdr:nvCxnSpPr>
      <xdr:spPr>
        <a:xfrm flipV="1">
          <a:off x="8750300" y="6235723"/>
          <a:ext cx="889000" cy="14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168101</xdr:rowOff>
    </xdr:from>
    <xdr:ext cx="534377" cy="259045"/>
    <xdr:sp macro="" textlink="">
      <xdr:nvSpPr>
        <xdr:cNvPr id="293" name="テキスト ボックス 292"/>
        <xdr:cNvSpPr txBox="1"/>
      </xdr:nvSpPr>
      <xdr:spPr>
        <a:xfrm>
          <a:off x="9372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32883</xdr:rowOff>
    </xdr:from>
    <xdr:to>
      <xdr:col>45</xdr:col>
      <xdr:colOff>177800</xdr:colOff>
      <xdr:row>37</xdr:row>
      <xdr:rowOff>35405</xdr:rowOff>
    </xdr:to>
    <xdr:cxnSp macro="">
      <xdr:nvCxnSpPr>
        <xdr:cNvPr id="294" name="直線コネクタ 293"/>
        <xdr:cNvCxnSpPr/>
      </xdr:nvCxnSpPr>
      <xdr:spPr>
        <a:xfrm flipV="1">
          <a:off x="7861300" y="6376533"/>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32361</xdr:rowOff>
    </xdr:from>
    <xdr:ext cx="534377" cy="259045"/>
    <xdr:sp macro="" textlink="">
      <xdr:nvSpPr>
        <xdr:cNvPr id="296" name="テキスト ボックス 295"/>
        <xdr:cNvSpPr txBox="1"/>
      </xdr:nvSpPr>
      <xdr:spPr>
        <a:xfrm>
          <a:off x="8483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35405</xdr:rowOff>
    </xdr:from>
    <xdr:to>
      <xdr:col>41</xdr:col>
      <xdr:colOff>50800</xdr:colOff>
      <xdr:row>37</xdr:row>
      <xdr:rowOff>106713</xdr:rowOff>
    </xdr:to>
    <xdr:cxnSp macro="">
      <xdr:nvCxnSpPr>
        <xdr:cNvPr id="297" name="直線コネクタ 296"/>
        <xdr:cNvCxnSpPr/>
      </xdr:nvCxnSpPr>
      <xdr:spPr>
        <a:xfrm flipV="1">
          <a:off x="6972300" y="6379055"/>
          <a:ext cx="889000" cy="7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298" name="フローチャート: 判断 297"/>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299" name="テキスト ボックス 298"/>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1" name="テキスト ボックス 300"/>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117925</xdr:rowOff>
    </xdr:from>
    <xdr:to>
      <xdr:col>55</xdr:col>
      <xdr:colOff>50800</xdr:colOff>
      <xdr:row>37</xdr:row>
      <xdr:rowOff>48075</xdr:rowOff>
    </xdr:to>
    <xdr:sp macro="" textlink="">
      <xdr:nvSpPr>
        <xdr:cNvPr id="307" name="楕円 306"/>
        <xdr:cNvSpPr/>
      </xdr:nvSpPr>
      <xdr:spPr>
        <a:xfrm>
          <a:off x="10426700" y="62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96352</xdr:rowOff>
    </xdr:from>
    <xdr:ext cx="534377" cy="259045"/>
    <xdr:sp macro="" textlink="">
      <xdr:nvSpPr>
        <xdr:cNvPr id="308" name="補助費等該当値テキスト"/>
        <xdr:cNvSpPr txBox="1"/>
      </xdr:nvSpPr>
      <xdr:spPr>
        <a:xfrm>
          <a:off x="10528300" y="626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12723</xdr:rowOff>
    </xdr:from>
    <xdr:to>
      <xdr:col>50</xdr:col>
      <xdr:colOff>165100</xdr:colOff>
      <xdr:row>36</xdr:row>
      <xdr:rowOff>114323</xdr:rowOff>
    </xdr:to>
    <xdr:sp macro="" textlink="">
      <xdr:nvSpPr>
        <xdr:cNvPr id="309" name="楕円 308"/>
        <xdr:cNvSpPr/>
      </xdr:nvSpPr>
      <xdr:spPr>
        <a:xfrm>
          <a:off x="9588500" y="618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130850</xdr:rowOff>
    </xdr:from>
    <xdr:ext cx="534377" cy="259045"/>
    <xdr:sp macro="" textlink="">
      <xdr:nvSpPr>
        <xdr:cNvPr id="310" name="テキスト ボックス 309"/>
        <xdr:cNvSpPr txBox="1"/>
      </xdr:nvSpPr>
      <xdr:spPr>
        <a:xfrm>
          <a:off x="9372111" y="596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153533</xdr:rowOff>
    </xdr:from>
    <xdr:to>
      <xdr:col>46</xdr:col>
      <xdr:colOff>38100</xdr:colOff>
      <xdr:row>37</xdr:row>
      <xdr:rowOff>83683</xdr:rowOff>
    </xdr:to>
    <xdr:sp macro="" textlink="">
      <xdr:nvSpPr>
        <xdr:cNvPr id="311" name="楕円 310"/>
        <xdr:cNvSpPr/>
      </xdr:nvSpPr>
      <xdr:spPr>
        <a:xfrm>
          <a:off x="8699500" y="632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74810</xdr:rowOff>
    </xdr:from>
    <xdr:ext cx="534377" cy="259045"/>
    <xdr:sp macro="" textlink="">
      <xdr:nvSpPr>
        <xdr:cNvPr id="312" name="テキスト ボックス 311"/>
        <xdr:cNvSpPr txBox="1"/>
      </xdr:nvSpPr>
      <xdr:spPr>
        <a:xfrm>
          <a:off x="8483111" y="64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156055</xdr:rowOff>
    </xdr:from>
    <xdr:to>
      <xdr:col>41</xdr:col>
      <xdr:colOff>101600</xdr:colOff>
      <xdr:row>37</xdr:row>
      <xdr:rowOff>86205</xdr:rowOff>
    </xdr:to>
    <xdr:sp macro="" textlink="">
      <xdr:nvSpPr>
        <xdr:cNvPr id="313" name="楕円 312"/>
        <xdr:cNvSpPr/>
      </xdr:nvSpPr>
      <xdr:spPr>
        <a:xfrm>
          <a:off x="7810500" y="63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77332</xdr:rowOff>
    </xdr:from>
    <xdr:ext cx="534377" cy="259045"/>
    <xdr:sp macro="" textlink="">
      <xdr:nvSpPr>
        <xdr:cNvPr id="314" name="テキスト ボックス 313"/>
        <xdr:cNvSpPr txBox="1"/>
      </xdr:nvSpPr>
      <xdr:spPr>
        <a:xfrm>
          <a:off x="7594111" y="642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55913</xdr:rowOff>
    </xdr:from>
    <xdr:to>
      <xdr:col>36</xdr:col>
      <xdr:colOff>165100</xdr:colOff>
      <xdr:row>37</xdr:row>
      <xdr:rowOff>157513</xdr:rowOff>
    </xdr:to>
    <xdr:sp macro="" textlink="">
      <xdr:nvSpPr>
        <xdr:cNvPr id="315" name="楕円 314"/>
        <xdr:cNvSpPr/>
      </xdr:nvSpPr>
      <xdr:spPr>
        <a:xfrm>
          <a:off x="6921500" y="639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148640</xdr:rowOff>
    </xdr:from>
    <xdr:ext cx="534377" cy="259045"/>
    <xdr:sp macro="" textlink="">
      <xdr:nvSpPr>
        <xdr:cNvPr id="316" name="テキスト ボックス 315"/>
        <xdr:cNvSpPr txBox="1"/>
      </xdr:nvSpPr>
      <xdr:spPr>
        <a:xfrm>
          <a:off x="6705111" y="64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63219</xdr:rowOff>
    </xdr:from>
    <xdr:to>
      <xdr:col>55</xdr:col>
      <xdr:colOff>0</xdr:colOff>
      <xdr:row>57</xdr:row>
      <xdr:rowOff>68404</xdr:rowOff>
    </xdr:to>
    <xdr:cxnSp macro="">
      <xdr:nvCxnSpPr>
        <xdr:cNvPr id="343" name="直線コネクタ 342"/>
        <xdr:cNvCxnSpPr/>
      </xdr:nvCxnSpPr>
      <xdr:spPr>
        <a:xfrm flipV="1">
          <a:off x="9639300" y="9835869"/>
          <a:ext cx="8382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157132</xdr:rowOff>
    </xdr:from>
    <xdr:ext cx="534377" cy="259045"/>
    <xdr:sp macro="" textlink="">
      <xdr:nvSpPr>
        <xdr:cNvPr id="344" name="普通建設事業費平均値テキスト"/>
        <xdr:cNvSpPr txBox="1"/>
      </xdr:nvSpPr>
      <xdr:spPr>
        <a:xfrm>
          <a:off x="10528300" y="9586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68404</xdr:rowOff>
    </xdr:from>
    <xdr:to>
      <xdr:col>50</xdr:col>
      <xdr:colOff>114300</xdr:colOff>
      <xdr:row>57</xdr:row>
      <xdr:rowOff>118070</xdr:rowOff>
    </xdr:to>
    <xdr:cxnSp macro="">
      <xdr:nvCxnSpPr>
        <xdr:cNvPr id="346" name="直線コネクタ 345"/>
        <xdr:cNvCxnSpPr/>
      </xdr:nvCxnSpPr>
      <xdr:spPr>
        <a:xfrm flipV="1">
          <a:off x="8750300" y="9841054"/>
          <a:ext cx="889000" cy="4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118070</xdr:rowOff>
    </xdr:from>
    <xdr:to>
      <xdr:col>45</xdr:col>
      <xdr:colOff>177800</xdr:colOff>
      <xdr:row>57</xdr:row>
      <xdr:rowOff>129532</xdr:rowOff>
    </xdr:to>
    <xdr:cxnSp macro="">
      <xdr:nvCxnSpPr>
        <xdr:cNvPr id="349" name="直線コネクタ 348"/>
        <xdr:cNvCxnSpPr/>
      </xdr:nvCxnSpPr>
      <xdr:spPr>
        <a:xfrm flipV="1">
          <a:off x="7861300" y="9890720"/>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72363</xdr:rowOff>
    </xdr:from>
    <xdr:ext cx="534377" cy="259045"/>
    <xdr:sp macro="" textlink="">
      <xdr:nvSpPr>
        <xdr:cNvPr id="351" name="テキスト ボックス 350"/>
        <xdr:cNvSpPr txBox="1"/>
      </xdr:nvSpPr>
      <xdr:spPr>
        <a:xfrm>
          <a:off x="8483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99809</xdr:rowOff>
    </xdr:from>
    <xdr:to>
      <xdr:col>41</xdr:col>
      <xdr:colOff>50800</xdr:colOff>
      <xdr:row>57</xdr:row>
      <xdr:rowOff>129532</xdr:rowOff>
    </xdr:to>
    <xdr:cxnSp macro="">
      <xdr:nvCxnSpPr>
        <xdr:cNvPr id="352" name="直線コネクタ 351"/>
        <xdr:cNvCxnSpPr/>
      </xdr:nvCxnSpPr>
      <xdr:spPr>
        <a:xfrm>
          <a:off x="6972300" y="9872459"/>
          <a:ext cx="889000" cy="2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3" name="フローチャート: 判断 352"/>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4" name="テキスト ボックス 353"/>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6" name="テキスト ボックス 355"/>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12419</xdr:rowOff>
    </xdr:from>
    <xdr:to>
      <xdr:col>55</xdr:col>
      <xdr:colOff>50800</xdr:colOff>
      <xdr:row>57</xdr:row>
      <xdr:rowOff>114019</xdr:rowOff>
    </xdr:to>
    <xdr:sp macro="" textlink="">
      <xdr:nvSpPr>
        <xdr:cNvPr id="362" name="楕円 361"/>
        <xdr:cNvSpPr/>
      </xdr:nvSpPr>
      <xdr:spPr>
        <a:xfrm>
          <a:off x="10426700" y="978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162296</xdr:rowOff>
    </xdr:from>
    <xdr:ext cx="534377" cy="259045"/>
    <xdr:sp macro="" textlink="">
      <xdr:nvSpPr>
        <xdr:cNvPr id="363" name="普通建設事業費該当値テキスト"/>
        <xdr:cNvSpPr txBox="1"/>
      </xdr:nvSpPr>
      <xdr:spPr>
        <a:xfrm>
          <a:off x="10528300" y="976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17604</xdr:rowOff>
    </xdr:from>
    <xdr:to>
      <xdr:col>50</xdr:col>
      <xdr:colOff>165100</xdr:colOff>
      <xdr:row>57</xdr:row>
      <xdr:rowOff>119204</xdr:rowOff>
    </xdr:to>
    <xdr:sp macro="" textlink="">
      <xdr:nvSpPr>
        <xdr:cNvPr id="364" name="楕円 363"/>
        <xdr:cNvSpPr/>
      </xdr:nvSpPr>
      <xdr:spPr>
        <a:xfrm>
          <a:off x="9588500" y="97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110331</xdr:rowOff>
    </xdr:from>
    <xdr:ext cx="534377" cy="259045"/>
    <xdr:sp macro="" textlink="">
      <xdr:nvSpPr>
        <xdr:cNvPr id="365" name="テキスト ボックス 364"/>
        <xdr:cNvSpPr txBox="1"/>
      </xdr:nvSpPr>
      <xdr:spPr>
        <a:xfrm>
          <a:off x="9372111" y="9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67270</xdr:rowOff>
    </xdr:from>
    <xdr:to>
      <xdr:col>46</xdr:col>
      <xdr:colOff>38100</xdr:colOff>
      <xdr:row>57</xdr:row>
      <xdr:rowOff>168870</xdr:rowOff>
    </xdr:to>
    <xdr:sp macro="" textlink="">
      <xdr:nvSpPr>
        <xdr:cNvPr id="366" name="楕円 365"/>
        <xdr:cNvSpPr/>
      </xdr:nvSpPr>
      <xdr:spPr>
        <a:xfrm>
          <a:off x="8699500" y="98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159997</xdr:rowOff>
    </xdr:from>
    <xdr:ext cx="534377" cy="259045"/>
    <xdr:sp macro="" textlink="">
      <xdr:nvSpPr>
        <xdr:cNvPr id="367" name="テキスト ボックス 366"/>
        <xdr:cNvSpPr txBox="1"/>
      </xdr:nvSpPr>
      <xdr:spPr>
        <a:xfrm>
          <a:off x="8483111" y="993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78732</xdr:rowOff>
    </xdr:from>
    <xdr:to>
      <xdr:col>41</xdr:col>
      <xdr:colOff>101600</xdr:colOff>
      <xdr:row>58</xdr:row>
      <xdr:rowOff>8882</xdr:rowOff>
    </xdr:to>
    <xdr:sp macro="" textlink="">
      <xdr:nvSpPr>
        <xdr:cNvPr id="368" name="楕円 367"/>
        <xdr:cNvSpPr/>
      </xdr:nvSpPr>
      <xdr:spPr>
        <a:xfrm>
          <a:off x="7810500" y="98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xdr:rowOff>
    </xdr:from>
    <xdr:ext cx="534377" cy="259045"/>
    <xdr:sp macro="" textlink="">
      <xdr:nvSpPr>
        <xdr:cNvPr id="369" name="テキスト ボックス 368"/>
        <xdr:cNvSpPr txBox="1"/>
      </xdr:nvSpPr>
      <xdr:spPr>
        <a:xfrm>
          <a:off x="7594111" y="994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49009</xdr:rowOff>
    </xdr:from>
    <xdr:to>
      <xdr:col>36</xdr:col>
      <xdr:colOff>165100</xdr:colOff>
      <xdr:row>57</xdr:row>
      <xdr:rowOff>150609</xdr:rowOff>
    </xdr:to>
    <xdr:sp macro="" textlink="">
      <xdr:nvSpPr>
        <xdr:cNvPr id="370" name="楕円 369"/>
        <xdr:cNvSpPr/>
      </xdr:nvSpPr>
      <xdr:spPr>
        <a:xfrm>
          <a:off x="6921500" y="982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141736</xdr:rowOff>
    </xdr:from>
    <xdr:ext cx="534377" cy="259045"/>
    <xdr:sp macro="" textlink="">
      <xdr:nvSpPr>
        <xdr:cNvPr id="371" name="テキスト ボックス 370"/>
        <xdr:cNvSpPr txBox="1"/>
      </xdr:nvSpPr>
      <xdr:spPr>
        <a:xfrm>
          <a:off x="6705111" y="991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89833</xdr:rowOff>
    </xdr:from>
    <xdr:to>
      <xdr:col>55</xdr:col>
      <xdr:colOff>0</xdr:colOff>
      <xdr:row>78</xdr:row>
      <xdr:rowOff>158967</xdr:rowOff>
    </xdr:to>
    <xdr:cxnSp macro="">
      <xdr:nvCxnSpPr>
        <xdr:cNvPr id="402" name="直線コネクタ 401"/>
        <xdr:cNvCxnSpPr/>
      </xdr:nvCxnSpPr>
      <xdr:spPr>
        <a:xfrm flipV="1">
          <a:off x="9639300" y="13462933"/>
          <a:ext cx="838200" cy="6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44587</xdr:rowOff>
    </xdr:from>
    <xdr:ext cx="534377" cy="259045"/>
    <xdr:sp macro="" textlink="">
      <xdr:nvSpPr>
        <xdr:cNvPr id="403" name="普通建設事業費 （ うち新規整備　）平均値テキスト"/>
        <xdr:cNvSpPr txBox="1"/>
      </xdr:nvSpPr>
      <xdr:spPr>
        <a:xfrm>
          <a:off x="10528300" y="13417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158967</xdr:rowOff>
    </xdr:from>
    <xdr:to>
      <xdr:col>50</xdr:col>
      <xdr:colOff>114300</xdr:colOff>
      <xdr:row>79</xdr:row>
      <xdr:rowOff>38257</xdr:rowOff>
    </xdr:to>
    <xdr:cxnSp macro="">
      <xdr:nvCxnSpPr>
        <xdr:cNvPr id="405" name="直線コネクタ 404"/>
        <xdr:cNvCxnSpPr/>
      </xdr:nvCxnSpPr>
      <xdr:spPr>
        <a:xfrm flipV="1">
          <a:off x="8750300" y="13532067"/>
          <a:ext cx="889000" cy="5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11499</xdr:rowOff>
    </xdr:from>
    <xdr:to>
      <xdr:col>45</xdr:col>
      <xdr:colOff>177800</xdr:colOff>
      <xdr:row>79</xdr:row>
      <xdr:rowOff>38257</xdr:rowOff>
    </xdr:to>
    <xdr:cxnSp macro="">
      <xdr:nvCxnSpPr>
        <xdr:cNvPr id="408" name="直線コネクタ 407"/>
        <xdr:cNvCxnSpPr/>
      </xdr:nvCxnSpPr>
      <xdr:spPr>
        <a:xfrm>
          <a:off x="7861300" y="13384599"/>
          <a:ext cx="889000" cy="19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15623</xdr:rowOff>
    </xdr:from>
    <xdr:ext cx="534377" cy="259045"/>
    <xdr:sp macro="" textlink="">
      <xdr:nvSpPr>
        <xdr:cNvPr id="410" name="テキスト ボックス 409"/>
        <xdr:cNvSpPr txBox="1"/>
      </xdr:nvSpPr>
      <xdr:spPr>
        <a:xfrm>
          <a:off x="8483111" y="132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114728</xdr:rowOff>
    </xdr:from>
    <xdr:to>
      <xdr:col>41</xdr:col>
      <xdr:colOff>50800</xdr:colOff>
      <xdr:row>78</xdr:row>
      <xdr:rowOff>11499</xdr:rowOff>
    </xdr:to>
    <xdr:cxnSp macro="">
      <xdr:nvCxnSpPr>
        <xdr:cNvPr id="411" name="直線コネクタ 410"/>
        <xdr:cNvCxnSpPr/>
      </xdr:nvCxnSpPr>
      <xdr:spPr>
        <a:xfrm>
          <a:off x="6972300" y="13316378"/>
          <a:ext cx="889000" cy="6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122406</xdr:rowOff>
    </xdr:from>
    <xdr:to>
      <xdr:col>41</xdr:col>
      <xdr:colOff>101600</xdr:colOff>
      <xdr:row>77</xdr:row>
      <xdr:rowOff>52556</xdr:rowOff>
    </xdr:to>
    <xdr:sp macro="" textlink="">
      <xdr:nvSpPr>
        <xdr:cNvPr id="412" name="フローチャート: 判断 411"/>
        <xdr:cNvSpPr/>
      </xdr:nvSpPr>
      <xdr:spPr>
        <a:xfrm>
          <a:off x="7810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69083</xdr:rowOff>
    </xdr:from>
    <xdr:ext cx="534377" cy="259045"/>
    <xdr:sp macro="" textlink="">
      <xdr:nvSpPr>
        <xdr:cNvPr id="413" name="テキスト ボックス 412"/>
        <xdr:cNvSpPr txBox="1"/>
      </xdr:nvSpPr>
      <xdr:spPr>
        <a:xfrm>
          <a:off x="7594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112865</xdr:rowOff>
    </xdr:from>
    <xdr:ext cx="534377" cy="259045"/>
    <xdr:sp macro="" textlink="">
      <xdr:nvSpPr>
        <xdr:cNvPr id="415" name="テキスト ボックス 414"/>
        <xdr:cNvSpPr txBox="1"/>
      </xdr:nvSpPr>
      <xdr:spPr>
        <a:xfrm>
          <a:off x="6705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39033</xdr:rowOff>
    </xdr:from>
    <xdr:to>
      <xdr:col>55</xdr:col>
      <xdr:colOff>50800</xdr:colOff>
      <xdr:row>78</xdr:row>
      <xdr:rowOff>140633</xdr:rowOff>
    </xdr:to>
    <xdr:sp macro="" textlink="">
      <xdr:nvSpPr>
        <xdr:cNvPr id="421" name="楕円 420"/>
        <xdr:cNvSpPr/>
      </xdr:nvSpPr>
      <xdr:spPr>
        <a:xfrm>
          <a:off x="10426700" y="134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61910</xdr:rowOff>
    </xdr:from>
    <xdr:ext cx="534377" cy="259045"/>
    <xdr:sp macro="" textlink="">
      <xdr:nvSpPr>
        <xdr:cNvPr id="422" name="普通建設事業費 （ うち新規整備　）該当値テキスト"/>
        <xdr:cNvSpPr txBox="1"/>
      </xdr:nvSpPr>
      <xdr:spPr>
        <a:xfrm>
          <a:off x="10528300" y="1326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108167</xdr:rowOff>
    </xdr:from>
    <xdr:to>
      <xdr:col>50</xdr:col>
      <xdr:colOff>165100</xdr:colOff>
      <xdr:row>79</xdr:row>
      <xdr:rowOff>38317</xdr:rowOff>
    </xdr:to>
    <xdr:sp macro="" textlink="">
      <xdr:nvSpPr>
        <xdr:cNvPr id="423" name="楕円 422"/>
        <xdr:cNvSpPr/>
      </xdr:nvSpPr>
      <xdr:spPr>
        <a:xfrm>
          <a:off x="9588500" y="134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29444</xdr:rowOff>
    </xdr:from>
    <xdr:ext cx="534377" cy="259045"/>
    <xdr:sp macro="" textlink="">
      <xdr:nvSpPr>
        <xdr:cNvPr id="424" name="テキスト ボックス 423"/>
        <xdr:cNvSpPr txBox="1"/>
      </xdr:nvSpPr>
      <xdr:spPr>
        <a:xfrm>
          <a:off x="9372111" y="135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158907</xdr:rowOff>
    </xdr:from>
    <xdr:to>
      <xdr:col>46</xdr:col>
      <xdr:colOff>38100</xdr:colOff>
      <xdr:row>79</xdr:row>
      <xdr:rowOff>89057</xdr:rowOff>
    </xdr:to>
    <xdr:sp macro="" textlink="">
      <xdr:nvSpPr>
        <xdr:cNvPr id="425" name="楕円 424"/>
        <xdr:cNvSpPr/>
      </xdr:nvSpPr>
      <xdr:spPr>
        <a:xfrm>
          <a:off x="8699500" y="1353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80184</xdr:rowOff>
    </xdr:from>
    <xdr:ext cx="469744" cy="259045"/>
    <xdr:sp macro="" textlink="">
      <xdr:nvSpPr>
        <xdr:cNvPr id="426" name="テキスト ボックス 425"/>
        <xdr:cNvSpPr txBox="1"/>
      </xdr:nvSpPr>
      <xdr:spPr>
        <a:xfrm>
          <a:off x="8515428" y="1362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132149</xdr:rowOff>
    </xdr:from>
    <xdr:to>
      <xdr:col>41</xdr:col>
      <xdr:colOff>101600</xdr:colOff>
      <xdr:row>78</xdr:row>
      <xdr:rowOff>62299</xdr:rowOff>
    </xdr:to>
    <xdr:sp macro="" textlink="">
      <xdr:nvSpPr>
        <xdr:cNvPr id="427" name="楕円 426"/>
        <xdr:cNvSpPr/>
      </xdr:nvSpPr>
      <xdr:spPr>
        <a:xfrm>
          <a:off x="7810500" y="1333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53426</xdr:rowOff>
    </xdr:from>
    <xdr:ext cx="534377" cy="259045"/>
    <xdr:sp macro="" textlink="">
      <xdr:nvSpPr>
        <xdr:cNvPr id="428" name="テキスト ボックス 427"/>
        <xdr:cNvSpPr txBox="1"/>
      </xdr:nvSpPr>
      <xdr:spPr>
        <a:xfrm>
          <a:off x="7594111" y="1342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63928</xdr:rowOff>
    </xdr:from>
    <xdr:to>
      <xdr:col>36</xdr:col>
      <xdr:colOff>165100</xdr:colOff>
      <xdr:row>77</xdr:row>
      <xdr:rowOff>165528</xdr:rowOff>
    </xdr:to>
    <xdr:sp macro="" textlink="">
      <xdr:nvSpPr>
        <xdr:cNvPr id="429" name="楕円 428"/>
        <xdr:cNvSpPr/>
      </xdr:nvSpPr>
      <xdr:spPr>
        <a:xfrm>
          <a:off x="6921500" y="1326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156655</xdr:rowOff>
    </xdr:from>
    <xdr:ext cx="534377" cy="259045"/>
    <xdr:sp macro="" textlink="">
      <xdr:nvSpPr>
        <xdr:cNvPr id="430" name="テキスト ボックス 429"/>
        <xdr:cNvSpPr txBox="1"/>
      </xdr:nvSpPr>
      <xdr:spPr>
        <a:xfrm>
          <a:off x="6705111" y="133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16318</xdr:rowOff>
    </xdr:from>
    <xdr:to>
      <xdr:col>55</xdr:col>
      <xdr:colOff>0</xdr:colOff>
      <xdr:row>97</xdr:row>
      <xdr:rowOff>57221</xdr:rowOff>
    </xdr:to>
    <xdr:cxnSp macro="">
      <xdr:nvCxnSpPr>
        <xdr:cNvPr id="455" name="直線コネクタ 454"/>
        <xdr:cNvCxnSpPr/>
      </xdr:nvCxnSpPr>
      <xdr:spPr>
        <a:xfrm>
          <a:off x="9639300" y="16646968"/>
          <a:ext cx="838200" cy="4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97689</xdr:rowOff>
    </xdr:from>
    <xdr:ext cx="534377" cy="259045"/>
    <xdr:sp macro="" textlink="">
      <xdr:nvSpPr>
        <xdr:cNvPr id="456" name="普通建設事業費 （ うち更新整備　）平均値テキスト"/>
        <xdr:cNvSpPr txBox="1"/>
      </xdr:nvSpPr>
      <xdr:spPr>
        <a:xfrm>
          <a:off x="10528300" y="1638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16318</xdr:rowOff>
    </xdr:from>
    <xdr:to>
      <xdr:col>50</xdr:col>
      <xdr:colOff>114300</xdr:colOff>
      <xdr:row>97</xdr:row>
      <xdr:rowOff>34424</xdr:rowOff>
    </xdr:to>
    <xdr:cxnSp macro="">
      <xdr:nvCxnSpPr>
        <xdr:cNvPr id="458" name="直線コネクタ 457"/>
        <xdr:cNvCxnSpPr/>
      </xdr:nvCxnSpPr>
      <xdr:spPr>
        <a:xfrm flipV="1">
          <a:off x="8750300" y="16646968"/>
          <a:ext cx="889000" cy="1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34424</xdr:rowOff>
    </xdr:from>
    <xdr:to>
      <xdr:col>45</xdr:col>
      <xdr:colOff>177800</xdr:colOff>
      <xdr:row>98</xdr:row>
      <xdr:rowOff>6741</xdr:rowOff>
    </xdr:to>
    <xdr:cxnSp macro="">
      <xdr:nvCxnSpPr>
        <xdr:cNvPr id="461" name="直線コネクタ 460"/>
        <xdr:cNvCxnSpPr/>
      </xdr:nvCxnSpPr>
      <xdr:spPr>
        <a:xfrm flipV="1">
          <a:off x="7861300" y="16665074"/>
          <a:ext cx="889000" cy="14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7008</xdr:rowOff>
    </xdr:from>
    <xdr:ext cx="534377" cy="259045"/>
    <xdr:sp macro="" textlink="">
      <xdr:nvSpPr>
        <xdr:cNvPr id="463" name="テキスト ボックス 462"/>
        <xdr:cNvSpPr txBox="1"/>
      </xdr:nvSpPr>
      <xdr:spPr>
        <a:xfrm>
          <a:off x="8483111" y="162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155194</xdr:rowOff>
    </xdr:from>
    <xdr:to>
      <xdr:col>41</xdr:col>
      <xdr:colOff>50800</xdr:colOff>
      <xdr:row>98</xdr:row>
      <xdr:rowOff>6741</xdr:rowOff>
    </xdr:to>
    <xdr:cxnSp macro="">
      <xdr:nvCxnSpPr>
        <xdr:cNvPr id="464" name="直線コネクタ 463"/>
        <xdr:cNvCxnSpPr/>
      </xdr:nvCxnSpPr>
      <xdr:spPr>
        <a:xfrm>
          <a:off x="6972300" y="16785844"/>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137038</xdr:rowOff>
    </xdr:from>
    <xdr:to>
      <xdr:col>41</xdr:col>
      <xdr:colOff>101600</xdr:colOff>
      <xdr:row>97</xdr:row>
      <xdr:rowOff>67188</xdr:rowOff>
    </xdr:to>
    <xdr:sp macro="" textlink="">
      <xdr:nvSpPr>
        <xdr:cNvPr id="465" name="フローチャート: 判断 464"/>
        <xdr:cNvSpPr/>
      </xdr:nvSpPr>
      <xdr:spPr>
        <a:xfrm>
          <a:off x="7810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83715</xdr:rowOff>
    </xdr:from>
    <xdr:ext cx="534377" cy="259045"/>
    <xdr:sp macro="" textlink="">
      <xdr:nvSpPr>
        <xdr:cNvPr id="466" name="テキスト ボックス 465"/>
        <xdr:cNvSpPr txBox="1"/>
      </xdr:nvSpPr>
      <xdr:spPr>
        <a:xfrm>
          <a:off x="7594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57345</xdr:rowOff>
    </xdr:from>
    <xdr:ext cx="534377" cy="259045"/>
    <xdr:sp macro="" textlink="">
      <xdr:nvSpPr>
        <xdr:cNvPr id="468" name="テキスト ボックス 467"/>
        <xdr:cNvSpPr txBox="1"/>
      </xdr:nvSpPr>
      <xdr:spPr>
        <a:xfrm>
          <a:off x="6705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6421</xdr:rowOff>
    </xdr:from>
    <xdr:to>
      <xdr:col>55</xdr:col>
      <xdr:colOff>50800</xdr:colOff>
      <xdr:row>97</xdr:row>
      <xdr:rowOff>108021</xdr:rowOff>
    </xdr:to>
    <xdr:sp macro="" textlink="">
      <xdr:nvSpPr>
        <xdr:cNvPr id="474" name="楕円 473"/>
        <xdr:cNvSpPr/>
      </xdr:nvSpPr>
      <xdr:spPr>
        <a:xfrm>
          <a:off x="10426700" y="166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92798</xdr:rowOff>
    </xdr:from>
    <xdr:ext cx="534377" cy="259045"/>
    <xdr:sp macro="" textlink="">
      <xdr:nvSpPr>
        <xdr:cNvPr id="475" name="普通建設事業費 （ うち更新整備　）該当値テキスト"/>
        <xdr:cNvSpPr txBox="1"/>
      </xdr:nvSpPr>
      <xdr:spPr>
        <a:xfrm>
          <a:off x="10528300" y="1655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136968</xdr:rowOff>
    </xdr:from>
    <xdr:to>
      <xdr:col>50</xdr:col>
      <xdr:colOff>165100</xdr:colOff>
      <xdr:row>97</xdr:row>
      <xdr:rowOff>67118</xdr:rowOff>
    </xdr:to>
    <xdr:sp macro="" textlink="">
      <xdr:nvSpPr>
        <xdr:cNvPr id="476" name="楕円 475"/>
        <xdr:cNvSpPr/>
      </xdr:nvSpPr>
      <xdr:spPr>
        <a:xfrm>
          <a:off x="9588500" y="1659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58245</xdr:rowOff>
    </xdr:from>
    <xdr:ext cx="534377" cy="259045"/>
    <xdr:sp macro="" textlink="">
      <xdr:nvSpPr>
        <xdr:cNvPr id="477" name="テキスト ボックス 476"/>
        <xdr:cNvSpPr txBox="1"/>
      </xdr:nvSpPr>
      <xdr:spPr>
        <a:xfrm>
          <a:off x="9372111" y="1668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155074</xdr:rowOff>
    </xdr:from>
    <xdr:to>
      <xdr:col>46</xdr:col>
      <xdr:colOff>38100</xdr:colOff>
      <xdr:row>97</xdr:row>
      <xdr:rowOff>85224</xdr:rowOff>
    </xdr:to>
    <xdr:sp macro="" textlink="">
      <xdr:nvSpPr>
        <xdr:cNvPr id="478" name="楕円 477"/>
        <xdr:cNvSpPr/>
      </xdr:nvSpPr>
      <xdr:spPr>
        <a:xfrm>
          <a:off x="8699500" y="166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76351</xdr:rowOff>
    </xdr:from>
    <xdr:ext cx="534377" cy="259045"/>
    <xdr:sp macro="" textlink="">
      <xdr:nvSpPr>
        <xdr:cNvPr id="479" name="テキスト ボックス 478"/>
        <xdr:cNvSpPr txBox="1"/>
      </xdr:nvSpPr>
      <xdr:spPr>
        <a:xfrm>
          <a:off x="8483111" y="167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127391</xdr:rowOff>
    </xdr:from>
    <xdr:to>
      <xdr:col>41</xdr:col>
      <xdr:colOff>101600</xdr:colOff>
      <xdr:row>98</xdr:row>
      <xdr:rowOff>57541</xdr:rowOff>
    </xdr:to>
    <xdr:sp macro="" textlink="">
      <xdr:nvSpPr>
        <xdr:cNvPr id="480" name="楕円 479"/>
        <xdr:cNvSpPr/>
      </xdr:nvSpPr>
      <xdr:spPr>
        <a:xfrm>
          <a:off x="7810500" y="1675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48668</xdr:rowOff>
    </xdr:from>
    <xdr:ext cx="469744" cy="259045"/>
    <xdr:sp macro="" textlink="">
      <xdr:nvSpPr>
        <xdr:cNvPr id="481" name="テキスト ボックス 480"/>
        <xdr:cNvSpPr txBox="1"/>
      </xdr:nvSpPr>
      <xdr:spPr>
        <a:xfrm>
          <a:off x="7626428" y="1685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104394</xdr:rowOff>
    </xdr:from>
    <xdr:to>
      <xdr:col>36</xdr:col>
      <xdr:colOff>165100</xdr:colOff>
      <xdr:row>98</xdr:row>
      <xdr:rowOff>34544</xdr:rowOff>
    </xdr:to>
    <xdr:sp macro="" textlink="">
      <xdr:nvSpPr>
        <xdr:cNvPr id="482" name="楕円 481"/>
        <xdr:cNvSpPr/>
      </xdr:nvSpPr>
      <xdr:spPr>
        <a:xfrm>
          <a:off x="6921500" y="167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25671</xdr:rowOff>
    </xdr:from>
    <xdr:ext cx="469744" cy="259045"/>
    <xdr:sp macro="" textlink="">
      <xdr:nvSpPr>
        <xdr:cNvPr id="483" name="テキスト ボックス 482"/>
        <xdr:cNvSpPr txBox="1"/>
      </xdr:nvSpPr>
      <xdr:spPr>
        <a:xfrm>
          <a:off x="6737428" y="1682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127950</xdr:rowOff>
    </xdr:from>
    <xdr:to>
      <xdr:col>85</xdr:col>
      <xdr:colOff>127000</xdr:colOff>
      <xdr:row>33</xdr:row>
      <xdr:rowOff>112862</xdr:rowOff>
    </xdr:to>
    <xdr:cxnSp macro="">
      <xdr:nvCxnSpPr>
        <xdr:cNvPr id="510" name="直線コネクタ 509"/>
        <xdr:cNvCxnSpPr/>
      </xdr:nvCxnSpPr>
      <xdr:spPr>
        <a:xfrm>
          <a:off x="15481300" y="5442900"/>
          <a:ext cx="838200" cy="3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98462</xdr:rowOff>
    </xdr:from>
    <xdr:ext cx="469744" cy="259045"/>
    <xdr:sp macro="" textlink="">
      <xdr:nvSpPr>
        <xdr:cNvPr id="511" name="災害復旧事業費平均値テキスト"/>
        <xdr:cNvSpPr txBox="1"/>
      </xdr:nvSpPr>
      <xdr:spPr>
        <a:xfrm>
          <a:off x="16370300" y="6442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127950</xdr:rowOff>
    </xdr:from>
    <xdr:to>
      <xdr:col>81</xdr:col>
      <xdr:colOff>50800</xdr:colOff>
      <xdr:row>33</xdr:row>
      <xdr:rowOff>7707</xdr:rowOff>
    </xdr:to>
    <xdr:cxnSp macro="">
      <xdr:nvCxnSpPr>
        <xdr:cNvPr id="513" name="直線コネクタ 512"/>
        <xdr:cNvCxnSpPr/>
      </xdr:nvCxnSpPr>
      <xdr:spPr>
        <a:xfrm flipV="1">
          <a:off x="14592300" y="5442900"/>
          <a:ext cx="889000" cy="2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120728</xdr:rowOff>
    </xdr:from>
    <xdr:ext cx="469744" cy="259045"/>
    <xdr:sp macro="" textlink="">
      <xdr:nvSpPr>
        <xdr:cNvPr id="515" name="テキスト ボックス 514"/>
        <xdr:cNvSpPr txBox="1"/>
      </xdr:nvSpPr>
      <xdr:spPr>
        <a:xfrm>
          <a:off x="15246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7707</xdr:rowOff>
    </xdr:from>
    <xdr:to>
      <xdr:col>76</xdr:col>
      <xdr:colOff>114300</xdr:colOff>
      <xdr:row>38</xdr:row>
      <xdr:rowOff>92403</xdr:rowOff>
    </xdr:to>
    <xdr:cxnSp macro="">
      <xdr:nvCxnSpPr>
        <xdr:cNvPr id="516" name="直線コネクタ 515"/>
        <xdr:cNvCxnSpPr/>
      </xdr:nvCxnSpPr>
      <xdr:spPr>
        <a:xfrm flipV="1">
          <a:off x="13703300" y="5665557"/>
          <a:ext cx="889000" cy="94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81180</xdr:rowOff>
    </xdr:from>
    <xdr:ext cx="469744" cy="259045"/>
    <xdr:sp macro="" textlink="">
      <xdr:nvSpPr>
        <xdr:cNvPr id="518" name="テキスト ボックス 517"/>
        <xdr:cNvSpPr txBox="1"/>
      </xdr:nvSpPr>
      <xdr:spPr>
        <a:xfrm>
          <a:off x="14357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92403</xdr:rowOff>
    </xdr:from>
    <xdr:to>
      <xdr:col>71</xdr:col>
      <xdr:colOff>177800</xdr:colOff>
      <xdr:row>38</xdr:row>
      <xdr:rowOff>138946</xdr:rowOff>
    </xdr:to>
    <xdr:cxnSp macro="">
      <xdr:nvCxnSpPr>
        <xdr:cNvPr id="519" name="直線コネクタ 518"/>
        <xdr:cNvCxnSpPr/>
      </xdr:nvCxnSpPr>
      <xdr:spPr>
        <a:xfrm flipV="1">
          <a:off x="12814300" y="6607503"/>
          <a:ext cx="8890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146804</xdr:rowOff>
    </xdr:from>
    <xdr:to>
      <xdr:col>72</xdr:col>
      <xdr:colOff>38100</xdr:colOff>
      <xdr:row>38</xdr:row>
      <xdr:rowOff>76954</xdr:rowOff>
    </xdr:to>
    <xdr:sp macro="" textlink="">
      <xdr:nvSpPr>
        <xdr:cNvPr id="520" name="フローチャート: 判断 519"/>
        <xdr:cNvSpPr/>
      </xdr:nvSpPr>
      <xdr:spPr>
        <a:xfrm>
          <a:off x="13652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93481</xdr:rowOff>
    </xdr:from>
    <xdr:ext cx="469744" cy="259045"/>
    <xdr:sp macro="" textlink="">
      <xdr:nvSpPr>
        <xdr:cNvPr id="521" name="テキスト ボックス 520"/>
        <xdr:cNvSpPr txBox="1"/>
      </xdr:nvSpPr>
      <xdr:spPr>
        <a:xfrm>
          <a:off x="13468428"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74933</xdr:rowOff>
    </xdr:from>
    <xdr:to>
      <xdr:col>67</xdr:col>
      <xdr:colOff>101600</xdr:colOff>
      <xdr:row>38</xdr:row>
      <xdr:rowOff>5083</xdr:rowOff>
    </xdr:to>
    <xdr:sp macro="" textlink="">
      <xdr:nvSpPr>
        <xdr:cNvPr id="522" name="フローチャート: 判断 521"/>
        <xdr:cNvSpPr/>
      </xdr:nvSpPr>
      <xdr:spPr>
        <a:xfrm>
          <a:off x="12763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21610</xdr:rowOff>
    </xdr:from>
    <xdr:ext cx="469744" cy="259045"/>
    <xdr:sp macro="" textlink="">
      <xdr:nvSpPr>
        <xdr:cNvPr id="523" name="テキスト ボックス 522"/>
        <xdr:cNvSpPr txBox="1"/>
      </xdr:nvSpPr>
      <xdr:spPr>
        <a:xfrm>
          <a:off x="12579428"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62062</xdr:rowOff>
    </xdr:from>
    <xdr:to>
      <xdr:col>85</xdr:col>
      <xdr:colOff>177800</xdr:colOff>
      <xdr:row>33</xdr:row>
      <xdr:rowOff>163662</xdr:rowOff>
    </xdr:to>
    <xdr:sp macro="" textlink="">
      <xdr:nvSpPr>
        <xdr:cNvPr id="529" name="楕円 528"/>
        <xdr:cNvSpPr/>
      </xdr:nvSpPr>
      <xdr:spPr>
        <a:xfrm>
          <a:off x="16268700" y="57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84939</xdr:rowOff>
    </xdr:from>
    <xdr:ext cx="534377" cy="259045"/>
    <xdr:sp macro="" textlink="">
      <xdr:nvSpPr>
        <xdr:cNvPr id="530" name="災害復旧事業費該当値テキスト"/>
        <xdr:cNvSpPr txBox="1"/>
      </xdr:nvSpPr>
      <xdr:spPr>
        <a:xfrm>
          <a:off x="16370300" y="557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77150</xdr:rowOff>
    </xdr:from>
    <xdr:to>
      <xdr:col>81</xdr:col>
      <xdr:colOff>101600</xdr:colOff>
      <xdr:row>32</xdr:row>
      <xdr:rowOff>7300</xdr:rowOff>
    </xdr:to>
    <xdr:sp macro="" textlink="">
      <xdr:nvSpPr>
        <xdr:cNvPr id="531" name="楕円 530"/>
        <xdr:cNvSpPr/>
      </xdr:nvSpPr>
      <xdr:spPr>
        <a:xfrm>
          <a:off x="15430500" y="53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23827</xdr:rowOff>
    </xdr:from>
    <xdr:ext cx="534377" cy="259045"/>
    <xdr:sp macro="" textlink="">
      <xdr:nvSpPr>
        <xdr:cNvPr id="532" name="テキスト ボックス 531"/>
        <xdr:cNvSpPr txBox="1"/>
      </xdr:nvSpPr>
      <xdr:spPr>
        <a:xfrm>
          <a:off x="15214111" y="51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128357</xdr:rowOff>
    </xdr:from>
    <xdr:to>
      <xdr:col>76</xdr:col>
      <xdr:colOff>165100</xdr:colOff>
      <xdr:row>33</xdr:row>
      <xdr:rowOff>58507</xdr:rowOff>
    </xdr:to>
    <xdr:sp macro="" textlink="">
      <xdr:nvSpPr>
        <xdr:cNvPr id="533" name="楕円 532"/>
        <xdr:cNvSpPr/>
      </xdr:nvSpPr>
      <xdr:spPr>
        <a:xfrm>
          <a:off x="14541500" y="56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75034</xdr:rowOff>
    </xdr:from>
    <xdr:ext cx="534377" cy="259045"/>
    <xdr:sp macro="" textlink="">
      <xdr:nvSpPr>
        <xdr:cNvPr id="534" name="テキスト ボックス 533"/>
        <xdr:cNvSpPr txBox="1"/>
      </xdr:nvSpPr>
      <xdr:spPr>
        <a:xfrm>
          <a:off x="14325111" y="538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41603</xdr:rowOff>
    </xdr:from>
    <xdr:to>
      <xdr:col>72</xdr:col>
      <xdr:colOff>38100</xdr:colOff>
      <xdr:row>38</xdr:row>
      <xdr:rowOff>143203</xdr:rowOff>
    </xdr:to>
    <xdr:sp macro="" textlink="">
      <xdr:nvSpPr>
        <xdr:cNvPr id="535" name="楕円 534"/>
        <xdr:cNvSpPr/>
      </xdr:nvSpPr>
      <xdr:spPr>
        <a:xfrm>
          <a:off x="13652500" y="655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134330</xdr:rowOff>
    </xdr:from>
    <xdr:ext cx="469744" cy="259045"/>
    <xdr:sp macro="" textlink="">
      <xdr:nvSpPr>
        <xdr:cNvPr id="536" name="テキスト ボックス 535"/>
        <xdr:cNvSpPr txBox="1"/>
      </xdr:nvSpPr>
      <xdr:spPr>
        <a:xfrm>
          <a:off x="13468428" y="664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88146</xdr:rowOff>
    </xdr:from>
    <xdr:to>
      <xdr:col>67</xdr:col>
      <xdr:colOff>101600</xdr:colOff>
      <xdr:row>39</xdr:row>
      <xdr:rowOff>18296</xdr:rowOff>
    </xdr:to>
    <xdr:sp macro="" textlink="">
      <xdr:nvSpPr>
        <xdr:cNvPr id="537" name="楕円 536"/>
        <xdr:cNvSpPr/>
      </xdr:nvSpPr>
      <xdr:spPr>
        <a:xfrm>
          <a:off x="12763500" y="66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9423</xdr:rowOff>
    </xdr:from>
    <xdr:ext cx="313932" cy="259045"/>
    <xdr:sp macro="" textlink="">
      <xdr:nvSpPr>
        <xdr:cNvPr id="538" name="テキスト ボックス 537"/>
        <xdr:cNvSpPr txBox="1"/>
      </xdr:nvSpPr>
      <xdr:spPr>
        <a:xfrm>
          <a:off x="12657333" y="6695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2" name="テキスト ボックス 551"/>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4" name="テキスト ボックス 553"/>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6" name="テキスト ボックス 555"/>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0" name="直線コネクタ 559"/>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1"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3"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6"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7" name="フローチャート: 判断 576"/>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8" name="テキスト ボックス 577"/>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5"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17" name="直線コネクタ 616"/>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18"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19" name="直線コネクタ 618"/>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0"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1" name="直線コネクタ 620"/>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56262</xdr:rowOff>
    </xdr:from>
    <xdr:to>
      <xdr:col>85</xdr:col>
      <xdr:colOff>127000</xdr:colOff>
      <xdr:row>77</xdr:row>
      <xdr:rowOff>56748</xdr:rowOff>
    </xdr:to>
    <xdr:cxnSp macro="">
      <xdr:nvCxnSpPr>
        <xdr:cNvPr id="622" name="直線コネクタ 621"/>
        <xdr:cNvCxnSpPr/>
      </xdr:nvCxnSpPr>
      <xdr:spPr>
        <a:xfrm flipV="1">
          <a:off x="15481300" y="13257912"/>
          <a:ext cx="8382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63794</xdr:rowOff>
    </xdr:from>
    <xdr:ext cx="534377" cy="259045"/>
    <xdr:sp macro="" textlink="">
      <xdr:nvSpPr>
        <xdr:cNvPr id="623" name="公債費平均値テキスト"/>
        <xdr:cNvSpPr txBox="1"/>
      </xdr:nvSpPr>
      <xdr:spPr>
        <a:xfrm>
          <a:off x="16370300" y="1292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4" name="フローチャート: 判断 623"/>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53777</xdr:rowOff>
    </xdr:from>
    <xdr:to>
      <xdr:col>81</xdr:col>
      <xdr:colOff>50800</xdr:colOff>
      <xdr:row>77</xdr:row>
      <xdr:rowOff>56748</xdr:rowOff>
    </xdr:to>
    <xdr:cxnSp macro="">
      <xdr:nvCxnSpPr>
        <xdr:cNvPr id="625" name="直線コネクタ 624"/>
        <xdr:cNvCxnSpPr/>
      </xdr:nvCxnSpPr>
      <xdr:spPr>
        <a:xfrm>
          <a:off x="14592300" y="13255427"/>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26" name="フローチャート: 判断 625"/>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27" name="テキスト ボックス 626"/>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50980</xdr:rowOff>
    </xdr:from>
    <xdr:to>
      <xdr:col>76</xdr:col>
      <xdr:colOff>114300</xdr:colOff>
      <xdr:row>77</xdr:row>
      <xdr:rowOff>53777</xdr:rowOff>
    </xdr:to>
    <xdr:cxnSp macro="">
      <xdr:nvCxnSpPr>
        <xdr:cNvPr id="628" name="直線コネクタ 627"/>
        <xdr:cNvCxnSpPr/>
      </xdr:nvCxnSpPr>
      <xdr:spPr>
        <a:xfrm>
          <a:off x="13703300" y="13252630"/>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29" name="フローチャート: 判断 628"/>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167791</xdr:rowOff>
    </xdr:from>
    <xdr:ext cx="534377" cy="259045"/>
    <xdr:sp macro="" textlink="">
      <xdr:nvSpPr>
        <xdr:cNvPr id="630" name="テキスト ボックス 629"/>
        <xdr:cNvSpPr txBox="1"/>
      </xdr:nvSpPr>
      <xdr:spPr>
        <a:xfrm>
          <a:off x="14325111" y="128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25172</xdr:rowOff>
    </xdr:from>
    <xdr:to>
      <xdr:col>71</xdr:col>
      <xdr:colOff>177800</xdr:colOff>
      <xdr:row>77</xdr:row>
      <xdr:rowOff>50980</xdr:rowOff>
    </xdr:to>
    <xdr:cxnSp macro="">
      <xdr:nvCxnSpPr>
        <xdr:cNvPr id="631" name="直線コネクタ 630"/>
        <xdr:cNvCxnSpPr/>
      </xdr:nvCxnSpPr>
      <xdr:spPr>
        <a:xfrm>
          <a:off x="12814300" y="13226822"/>
          <a:ext cx="889000" cy="2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141188</xdr:rowOff>
    </xdr:from>
    <xdr:to>
      <xdr:col>72</xdr:col>
      <xdr:colOff>38100</xdr:colOff>
      <xdr:row>76</xdr:row>
      <xdr:rowOff>71338</xdr:rowOff>
    </xdr:to>
    <xdr:sp macro="" textlink="">
      <xdr:nvSpPr>
        <xdr:cNvPr id="632" name="フローチャート: 判断 631"/>
        <xdr:cNvSpPr/>
      </xdr:nvSpPr>
      <xdr:spPr>
        <a:xfrm>
          <a:off x="13652500" y="1299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87865</xdr:rowOff>
    </xdr:from>
    <xdr:ext cx="534377" cy="259045"/>
    <xdr:sp macro="" textlink="">
      <xdr:nvSpPr>
        <xdr:cNvPr id="633" name="テキスト ボックス 632"/>
        <xdr:cNvSpPr txBox="1"/>
      </xdr:nvSpPr>
      <xdr:spPr>
        <a:xfrm>
          <a:off x="13436111" y="1277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4" name="フローチャート: 判断 633"/>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109628</xdr:rowOff>
    </xdr:from>
    <xdr:ext cx="534377" cy="259045"/>
    <xdr:sp macro="" textlink="">
      <xdr:nvSpPr>
        <xdr:cNvPr id="635" name="テキスト ボックス 634"/>
        <xdr:cNvSpPr txBox="1"/>
      </xdr:nvSpPr>
      <xdr:spPr>
        <a:xfrm>
          <a:off x="12547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5462</xdr:rowOff>
    </xdr:from>
    <xdr:to>
      <xdr:col>85</xdr:col>
      <xdr:colOff>177800</xdr:colOff>
      <xdr:row>77</xdr:row>
      <xdr:rowOff>107062</xdr:rowOff>
    </xdr:to>
    <xdr:sp macro="" textlink="">
      <xdr:nvSpPr>
        <xdr:cNvPr id="641" name="楕円 640"/>
        <xdr:cNvSpPr/>
      </xdr:nvSpPr>
      <xdr:spPr>
        <a:xfrm>
          <a:off x="16268700" y="132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155339</xdr:rowOff>
    </xdr:from>
    <xdr:ext cx="534377" cy="259045"/>
    <xdr:sp macro="" textlink="">
      <xdr:nvSpPr>
        <xdr:cNvPr id="642" name="公債費該当値テキスト"/>
        <xdr:cNvSpPr txBox="1"/>
      </xdr:nvSpPr>
      <xdr:spPr>
        <a:xfrm>
          <a:off x="16370300" y="131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5948</xdr:rowOff>
    </xdr:from>
    <xdr:to>
      <xdr:col>81</xdr:col>
      <xdr:colOff>101600</xdr:colOff>
      <xdr:row>77</xdr:row>
      <xdr:rowOff>107548</xdr:rowOff>
    </xdr:to>
    <xdr:sp macro="" textlink="">
      <xdr:nvSpPr>
        <xdr:cNvPr id="643" name="楕円 642"/>
        <xdr:cNvSpPr/>
      </xdr:nvSpPr>
      <xdr:spPr>
        <a:xfrm>
          <a:off x="15430500" y="132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98675</xdr:rowOff>
    </xdr:from>
    <xdr:ext cx="534377" cy="259045"/>
    <xdr:sp macro="" textlink="">
      <xdr:nvSpPr>
        <xdr:cNvPr id="644" name="テキスト ボックス 643"/>
        <xdr:cNvSpPr txBox="1"/>
      </xdr:nvSpPr>
      <xdr:spPr>
        <a:xfrm>
          <a:off x="15214111" y="1330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2977</xdr:rowOff>
    </xdr:from>
    <xdr:to>
      <xdr:col>76</xdr:col>
      <xdr:colOff>165100</xdr:colOff>
      <xdr:row>77</xdr:row>
      <xdr:rowOff>104577</xdr:rowOff>
    </xdr:to>
    <xdr:sp macro="" textlink="">
      <xdr:nvSpPr>
        <xdr:cNvPr id="645" name="楕円 644"/>
        <xdr:cNvSpPr/>
      </xdr:nvSpPr>
      <xdr:spPr>
        <a:xfrm>
          <a:off x="14541500" y="132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95704</xdr:rowOff>
    </xdr:from>
    <xdr:ext cx="534377" cy="259045"/>
    <xdr:sp macro="" textlink="">
      <xdr:nvSpPr>
        <xdr:cNvPr id="646" name="テキスト ボックス 645"/>
        <xdr:cNvSpPr txBox="1"/>
      </xdr:nvSpPr>
      <xdr:spPr>
        <a:xfrm>
          <a:off x="14325111" y="132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180</xdr:rowOff>
    </xdr:from>
    <xdr:to>
      <xdr:col>72</xdr:col>
      <xdr:colOff>38100</xdr:colOff>
      <xdr:row>77</xdr:row>
      <xdr:rowOff>101780</xdr:rowOff>
    </xdr:to>
    <xdr:sp macro="" textlink="">
      <xdr:nvSpPr>
        <xdr:cNvPr id="647" name="楕円 646"/>
        <xdr:cNvSpPr/>
      </xdr:nvSpPr>
      <xdr:spPr>
        <a:xfrm>
          <a:off x="13652500" y="1320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92907</xdr:rowOff>
    </xdr:from>
    <xdr:ext cx="534377" cy="259045"/>
    <xdr:sp macro="" textlink="">
      <xdr:nvSpPr>
        <xdr:cNvPr id="648" name="テキスト ボックス 647"/>
        <xdr:cNvSpPr txBox="1"/>
      </xdr:nvSpPr>
      <xdr:spPr>
        <a:xfrm>
          <a:off x="13436111" y="1329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145822</xdr:rowOff>
    </xdr:from>
    <xdr:to>
      <xdr:col>67</xdr:col>
      <xdr:colOff>101600</xdr:colOff>
      <xdr:row>77</xdr:row>
      <xdr:rowOff>75972</xdr:rowOff>
    </xdr:to>
    <xdr:sp macro="" textlink="">
      <xdr:nvSpPr>
        <xdr:cNvPr id="649" name="楕円 648"/>
        <xdr:cNvSpPr/>
      </xdr:nvSpPr>
      <xdr:spPr>
        <a:xfrm>
          <a:off x="12763500" y="131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67099</xdr:rowOff>
    </xdr:from>
    <xdr:ext cx="534377" cy="259045"/>
    <xdr:sp macro="" textlink="">
      <xdr:nvSpPr>
        <xdr:cNvPr id="650" name="テキスト ボックス 649"/>
        <xdr:cNvSpPr txBox="1"/>
      </xdr:nvSpPr>
      <xdr:spPr>
        <a:xfrm>
          <a:off x="12547111" y="1326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4" name="直線コネクタ 673"/>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5"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76" name="直線コネクタ 675"/>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77"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78" name="直線コネクタ 677"/>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54555</xdr:rowOff>
    </xdr:from>
    <xdr:to>
      <xdr:col>85</xdr:col>
      <xdr:colOff>127000</xdr:colOff>
      <xdr:row>98</xdr:row>
      <xdr:rowOff>166691</xdr:rowOff>
    </xdr:to>
    <xdr:cxnSp macro="">
      <xdr:nvCxnSpPr>
        <xdr:cNvPr id="679" name="直線コネクタ 678"/>
        <xdr:cNvCxnSpPr/>
      </xdr:nvCxnSpPr>
      <xdr:spPr>
        <a:xfrm>
          <a:off x="15481300" y="16685205"/>
          <a:ext cx="838200" cy="28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46832</xdr:rowOff>
    </xdr:from>
    <xdr:ext cx="534377" cy="259045"/>
    <xdr:sp macro="" textlink="">
      <xdr:nvSpPr>
        <xdr:cNvPr id="680" name="積立金平均値テキスト"/>
        <xdr:cNvSpPr txBox="1"/>
      </xdr:nvSpPr>
      <xdr:spPr>
        <a:xfrm>
          <a:off x="16370300" y="16677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1" name="フローチャート: 判断 680"/>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54555</xdr:rowOff>
    </xdr:from>
    <xdr:to>
      <xdr:col>81</xdr:col>
      <xdr:colOff>50800</xdr:colOff>
      <xdr:row>98</xdr:row>
      <xdr:rowOff>160617</xdr:rowOff>
    </xdr:to>
    <xdr:cxnSp macro="">
      <xdr:nvCxnSpPr>
        <xdr:cNvPr id="682" name="直線コネクタ 681"/>
        <xdr:cNvCxnSpPr/>
      </xdr:nvCxnSpPr>
      <xdr:spPr>
        <a:xfrm flipV="1">
          <a:off x="14592300" y="16685205"/>
          <a:ext cx="889000" cy="27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3" name="フローチャート: 判断 682"/>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142910</xdr:rowOff>
    </xdr:from>
    <xdr:ext cx="534377" cy="259045"/>
    <xdr:sp macro="" textlink="">
      <xdr:nvSpPr>
        <xdr:cNvPr id="684" name="テキスト ボックス 683"/>
        <xdr:cNvSpPr txBox="1"/>
      </xdr:nvSpPr>
      <xdr:spPr>
        <a:xfrm>
          <a:off x="15214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160617</xdr:rowOff>
    </xdr:from>
    <xdr:to>
      <xdr:col>76</xdr:col>
      <xdr:colOff>114300</xdr:colOff>
      <xdr:row>99</xdr:row>
      <xdr:rowOff>30696</xdr:rowOff>
    </xdr:to>
    <xdr:cxnSp macro="">
      <xdr:nvCxnSpPr>
        <xdr:cNvPr id="685" name="直線コネクタ 684"/>
        <xdr:cNvCxnSpPr/>
      </xdr:nvCxnSpPr>
      <xdr:spPr>
        <a:xfrm flipV="1">
          <a:off x="13703300" y="16962717"/>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86" name="フローチャート: 判断 685"/>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153123</xdr:rowOff>
    </xdr:from>
    <xdr:ext cx="534377" cy="259045"/>
    <xdr:sp macro="" textlink="">
      <xdr:nvSpPr>
        <xdr:cNvPr id="687" name="テキスト ボックス 686"/>
        <xdr:cNvSpPr txBox="1"/>
      </xdr:nvSpPr>
      <xdr:spPr>
        <a:xfrm>
          <a:off x="14325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21042</xdr:rowOff>
    </xdr:from>
    <xdr:to>
      <xdr:col>71</xdr:col>
      <xdr:colOff>177800</xdr:colOff>
      <xdr:row>99</xdr:row>
      <xdr:rowOff>30696</xdr:rowOff>
    </xdr:to>
    <xdr:cxnSp macro="">
      <xdr:nvCxnSpPr>
        <xdr:cNvPr id="688" name="直線コネクタ 687"/>
        <xdr:cNvCxnSpPr/>
      </xdr:nvCxnSpPr>
      <xdr:spPr>
        <a:xfrm>
          <a:off x="12814300" y="16994592"/>
          <a:ext cx="889000" cy="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11419</xdr:rowOff>
    </xdr:from>
    <xdr:to>
      <xdr:col>72</xdr:col>
      <xdr:colOff>38100</xdr:colOff>
      <xdr:row>98</xdr:row>
      <xdr:rowOff>113019</xdr:rowOff>
    </xdr:to>
    <xdr:sp macro="" textlink="">
      <xdr:nvSpPr>
        <xdr:cNvPr id="689" name="フローチャート: 判断 688"/>
        <xdr:cNvSpPr/>
      </xdr:nvSpPr>
      <xdr:spPr>
        <a:xfrm>
          <a:off x="13652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129546</xdr:rowOff>
    </xdr:from>
    <xdr:ext cx="534377" cy="259045"/>
    <xdr:sp macro="" textlink="">
      <xdr:nvSpPr>
        <xdr:cNvPr id="690" name="テキスト ボックス 689"/>
        <xdr:cNvSpPr txBox="1"/>
      </xdr:nvSpPr>
      <xdr:spPr>
        <a:xfrm>
          <a:off x="13436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1" name="フローチャート: 判断 690"/>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48737</xdr:rowOff>
    </xdr:from>
    <xdr:ext cx="534377" cy="259045"/>
    <xdr:sp macro="" textlink="">
      <xdr:nvSpPr>
        <xdr:cNvPr id="692" name="テキスト ボックス 691"/>
        <xdr:cNvSpPr txBox="1"/>
      </xdr:nvSpPr>
      <xdr:spPr>
        <a:xfrm>
          <a:off x="12547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115891</xdr:rowOff>
    </xdr:from>
    <xdr:to>
      <xdr:col>85</xdr:col>
      <xdr:colOff>177800</xdr:colOff>
      <xdr:row>99</xdr:row>
      <xdr:rowOff>46041</xdr:rowOff>
    </xdr:to>
    <xdr:sp macro="" textlink="">
      <xdr:nvSpPr>
        <xdr:cNvPr id="698" name="楕円 697"/>
        <xdr:cNvSpPr/>
      </xdr:nvSpPr>
      <xdr:spPr>
        <a:xfrm>
          <a:off x="16268700" y="1691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30818</xdr:rowOff>
    </xdr:from>
    <xdr:ext cx="469744" cy="259045"/>
    <xdr:sp macro="" textlink="">
      <xdr:nvSpPr>
        <xdr:cNvPr id="699" name="積立金該当値テキスト"/>
        <xdr:cNvSpPr txBox="1"/>
      </xdr:nvSpPr>
      <xdr:spPr>
        <a:xfrm>
          <a:off x="16370300" y="1683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3755</xdr:rowOff>
    </xdr:from>
    <xdr:to>
      <xdr:col>81</xdr:col>
      <xdr:colOff>101600</xdr:colOff>
      <xdr:row>97</xdr:row>
      <xdr:rowOff>105355</xdr:rowOff>
    </xdr:to>
    <xdr:sp macro="" textlink="">
      <xdr:nvSpPr>
        <xdr:cNvPr id="700" name="楕円 699"/>
        <xdr:cNvSpPr/>
      </xdr:nvSpPr>
      <xdr:spPr>
        <a:xfrm>
          <a:off x="15430500" y="166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121882</xdr:rowOff>
    </xdr:from>
    <xdr:ext cx="534377" cy="259045"/>
    <xdr:sp macro="" textlink="">
      <xdr:nvSpPr>
        <xdr:cNvPr id="701" name="テキスト ボックス 700"/>
        <xdr:cNvSpPr txBox="1"/>
      </xdr:nvSpPr>
      <xdr:spPr>
        <a:xfrm>
          <a:off x="15214111" y="164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109817</xdr:rowOff>
    </xdr:from>
    <xdr:to>
      <xdr:col>76</xdr:col>
      <xdr:colOff>165100</xdr:colOff>
      <xdr:row>99</xdr:row>
      <xdr:rowOff>39967</xdr:rowOff>
    </xdr:to>
    <xdr:sp macro="" textlink="">
      <xdr:nvSpPr>
        <xdr:cNvPr id="702" name="楕円 701"/>
        <xdr:cNvSpPr/>
      </xdr:nvSpPr>
      <xdr:spPr>
        <a:xfrm>
          <a:off x="14541500" y="1691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31094</xdr:rowOff>
    </xdr:from>
    <xdr:ext cx="469744" cy="259045"/>
    <xdr:sp macro="" textlink="">
      <xdr:nvSpPr>
        <xdr:cNvPr id="703" name="テキスト ボックス 702"/>
        <xdr:cNvSpPr txBox="1"/>
      </xdr:nvSpPr>
      <xdr:spPr>
        <a:xfrm>
          <a:off x="14357428" y="1700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151346</xdr:rowOff>
    </xdr:from>
    <xdr:to>
      <xdr:col>72</xdr:col>
      <xdr:colOff>38100</xdr:colOff>
      <xdr:row>99</xdr:row>
      <xdr:rowOff>81496</xdr:rowOff>
    </xdr:to>
    <xdr:sp macro="" textlink="">
      <xdr:nvSpPr>
        <xdr:cNvPr id="704" name="楕円 703"/>
        <xdr:cNvSpPr/>
      </xdr:nvSpPr>
      <xdr:spPr>
        <a:xfrm>
          <a:off x="13652500" y="1695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72623</xdr:rowOff>
    </xdr:from>
    <xdr:ext cx="469744" cy="259045"/>
    <xdr:sp macro="" textlink="">
      <xdr:nvSpPr>
        <xdr:cNvPr id="705" name="テキスト ボックス 704"/>
        <xdr:cNvSpPr txBox="1"/>
      </xdr:nvSpPr>
      <xdr:spPr>
        <a:xfrm>
          <a:off x="13468428" y="1704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141692</xdr:rowOff>
    </xdr:from>
    <xdr:to>
      <xdr:col>67</xdr:col>
      <xdr:colOff>101600</xdr:colOff>
      <xdr:row>99</xdr:row>
      <xdr:rowOff>71842</xdr:rowOff>
    </xdr:to>
    <xdr:sp macro="" textlink="">
      <xdr:nvSpPr>
        <xdr:cNvPr id="706" name="楕円 705"/>
        <xdr:cNvSpPr/>
      </xdr:nvSpPr>
      <xdr:spPr>
        <a:xfrm>
          <a:off x="12763500" y="169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62969</xdr:rowOff>
    </xdr:from>
    <xdr:ext cx="469744" cy="259045"/>
    <xdr:sp macro="" textlink="">
      <xdr:nvSpPr>
        <xdr:cNvPr id="707" name="テキスト ボックス 706"/>
        <xdr:cNvSpPr txBox="1"/>
      </xdr:nvSpPr>
      <xdr:spPr>
        <a:xfrm>
          <a:off x="12579428" y="1703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1" name="直線コネクタ 730"/>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4"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5" name="直線コネクタ 734"/>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37"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38" name="フローチャート: 判断 737"/>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0" name="フローチャート: 判断 739"/>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1" name="テキスト ボックス 740"/>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44412</xdr:rowOff>
    </xdr:from>
    <xdr:to>
      <xdr:col>107</xdr:col>
      <xdr:colOff>50800</xdr:colOff>
      <xdr:row>39</xdr:row>
      <xdr:rowOff>44450</xdr:rowOff>
    </xdr:to>
    <xdr:cxnSp macro="">
      <xdr:nvCxnSpPr>
        <xdr:cNvPr id="742" name="直線コネクタ 741"/>
        <xdr:cNvCxnSpPr/>
      </xdr:nvCxnSpPr>
      <xdr:spPr>
        <a:xfrm>
          <a:off x="19545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3" name="フローチャート: 判断 742"/>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4" name="テキスト ボックス 743"/>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44412</xdr:rowOff>
    </xdr:from>
    <xdr:to>
      <xdr:col>102</xdr:col>
      <xdr:colOff>114300</xdr:colOff>
      <xdr:row>39</xdr:row>
      <xdr:rowOff>44450</xdr:rowOff>
    </xdr:to>
    <xdr:cxnSp macro="">
      <xdr:nvCxnSpPr>
        <xdr:cNvPr id="745" name="直線コネクタ 744"/>
        <xdr:cNvCxnSpPr/>
      </xdr:nvCxnSpPr>
      <xdr:spPr>
        <a:xfrm flipV="1">
          <a:off x="18656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46" name="フローチャート: 判断 745"/>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47" name="テキスト ボックス 746"/>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48" name="フローチャート: 判断 747"/>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49" name="テキスト ボックス 748"/>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165062</xdr:rowOff>
    </xdr:from>
    <xdr:to>
      <xdr:col>102</xdr:col>
      <xdr:colOff>165100</xdr:colOff>
      <xdr:row>39</xdr:row>
      <xdr:rowOff>95212</xdr:rowOff>
    </xdr:to>
    <xdr:sp macro="" textlink="">
      <xdr:nvSpPr>
        <xdr:cNvPr id="761" name="楕円 760"/>
        <xdr:cNvSpPr/>
      </xdr:nvSpPr>
      <xdr:spPr>
        <a:xfrm>
          <a:off x="19494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86339</xdr:rowOff>
    </xdr:from>
    <xdr:ext cx="249299" cy="259045"/>
    <xdr:sp macro="" textlink="">
      <xdr:nvSpPr>
        <xdr:cNvPr id="762" name="テキスト ボックス 761"/>
        <xdr:cNvSpPr txBox="1"/>
      </xdr:nvSpPr>
      <xdr:spPr>
        <a:xfrm>
          <a:off x="19420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0" name="直線コネクタ 789"/>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3"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4" name="直線コネクタ 793"/>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95711</xdr:rowOff>
    </xdr:from>
    <xdr:to>
      <xdr:col>116</xdr:col>
      <xdr:colOff>63500</xdr:colOff>
      <xdr:row>58</xdr:row>
      <xdr:rowOff>112921</xdr:rowOff>
    </xdr:to>
    <xdr:cxnSp macro="">
      <xdr:nvCxnSpPr>
        <xdr:cNvPr id="795" name="直線コネクタ 794"/>
        <xdr:cNvCxnSpPr/>
      </xdr:nvCxnSpPr>
      <xdr:spPr>
        <a:xfrm>
          <a:off x="21323300" y="10039811"/>
          <a:ext cx="8382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796" name="貸付金平均値テキスト"/>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797" name="フローチャート: 判断 796"/>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93490</xdr:rowOff>
    </xdr:from>
    <xdr:to>
      <xdr:col>111</xdr:col>
      <xdr:colOff>177800</xdr:colOff>
      <xdr:row>58</xdr:row>
      <xdr:rowOff>95711</xdr:rowOff>
    </xdr:to>
    <xdr:cxnSp macro="">
      <xdr:nvCxnSpPr>
        <xdr:cNvPr id="798" name="直線コネクタ 797"/>
        <xdr:cNvCxnSpPr/>
      </xdr:nvCxnSpPr>
      <xdr:spPr>
        <a:xfrm>
          <a:off x="20434300" y="10037590"/>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799" name="フローチャート: 判断 798"/>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0" name="テキスト ボックス 799"/>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93490</xdr:rowOff>
    </xdr:from>
    <xdr:to>
      <xdr:col>107</xdr:col>
      <xdr:colOff>50800</xdr:colOff>
      <xdr:row>58</xdr:row>
      <xdr:rowOff>98421</xdr:rowOff>
    </xdr:to>
    <xdr:cxnSp macro="">
      <xdr:nvCxnSpPr>
        <xdr:cNvPr id="801" name="直線コネクタ 800"/>
        <xdr:cNvCxnSpPr/>
      </xdr:nvCxnSpPr>
      <xdr:spPr>
        <a:xfrm flipV="1">
          <a:off x="19545300" y="10037590"/>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2" name="フローチャート: 判断 801"/>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3" name="テキスト ボックス 802"/>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98421</xdr:rowOff>
    </xdr:from>
    <xdr:to>
      <xdr:col>102</xdr:col>
      <xdr:colOff>114300</xdr:colOff>
      <xdr:row>58</xdr:row>
      <xdr:rowOff>98781</xdr:rowOff>
    </xdr:to>
    <xdr:cxnSp macro="">
      <xdr:nvCxnSpPr>
        <xdr:cNvPr id="804" name="直線コネクタ 803"/>
        <xdr:cNvCxnSpPr/>
      </xdr:nvCxnSpPr>
      <xdr:spPr>
        <a:xfrm flipV="1">
          <a:off x="18656300" y="1004252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4155</xdr:rowOff>
    </xdr:from>
    <xdr:to>
      <xdr:col>102</xdr:col>
      <xdr:colOff>165100</xdr:colOff>
      <xdr:row>58</xdr:row>
      <xdr:rowOff>105755</xdr:rowOff>
    </xdr:to>
    <xdr:sp macro="" textlink="">
      <xdr:nvSpPr>
        <xdr:cNvPr id="805" name="フローチャート: 判断 804"/>
        <xdr:cNvSpPr/>
      </xdr:nvSpPr>
      <xdr:spPr>
        <a:xfrm>
          <a:off x="19494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122282</xdr:rowOff>
    </xdr:from>
    <xdr:ext cx="469744" cy="259045"/>
    <xdr:sp macro="" textlink="">
      <xdr:nvSpPr>
        <xdr:cNvPr id="806" name="テキスト ボックス 805"/>
        <xdr:cNvSpPr txBox="1"/>
      </xdr:nvSpPr>
      <xdr:spPr>
        <a:xfrm>
          <a:off x="19310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07" name="フローチャート: 判断 806"/>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112517</xdr:rowOff>
    </xdr:from>
    <xdr:ext cx="469744" cy="259045"/>
    <xdr:sp macro="" textlink="">
      <xdr:nvSpPr>
        <xdr:cNvPr id="808" name="テキスト ボックス 807"/>
        <xdr:cNvSpPr txBox="1"/>
      </xdr:nvSpPr>
      <xdr:spPr>
        <a:xfrm>
          <a:off x="18421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62121</xdr:rowOff>
    </xdr:from>
    <xdr:to>
      <xdr:col>116</xdr:col>
      <xdr:colOff>114300</xdr:colOff>
      <xdr:row>58</xdr:row>
      <xdr:rowOff>163721</xdr:rowOff>
    </xdr:to>
    <xdr:sp macro="" textlink="">
      <xdr:nvSpPr>
        <xdr:cNvPr id="814" name="楕円 813"/>
        <xdr:cNvSpPr/>
      </xdr:nvSpPr>
      <xdr:spPr>
        <a:xfrm>
          <a:off x="22110700" y="1000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40548</xdr:rowOff>
    </xdr:from>
    <xdr:ext cx="469744" cy="259045"/>
    <xdr:sp macro="" textlink="">
      <xdr:nvSpPr>
        <xdr:cNvPr id="815" name="貸付金該当値テキスト"/>
        <xdr:cNvSpPr txBox="1"/>
      </xdr:nvSpPr>
      <xdr:spPr>
        <a:xfrm>
          <a:off x="22212300" y="99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44911</xdr:rowOff>
    </xdr:from>
    <xdr:to>
      <xdr:col>112</xdr:col>
      <xdr:colOff>38100</xdr:colOff>
      <xdr:row>58</xdr:row>
      <xdr:rowOff>146511</xdr:rowOff>
    </xdr:to>
    <xdr:sp macro="" textlink="">
      <xdr:nvSpPr>
        <xdr:cNvPr id="816" name="楕円 815"/>
        <xdr:cNvSpPr/>
      </xdr:nvSpPr>
      <xdr:spPr>
        <a:xfrm>
          <a:off x="21272500" y="998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137638</xdr:rowOff>
    </xdr:from>
    <xdr:ext cx="469744" cy="259045"/>
    <xdr:sp macro="" textlink="">
      <xdr:nvSpPr>
        <xdr:cNvPr id="817" name="テキスト ボックス 816"/>
        <xdr:cNvSpPr txBox="1"/>
      </xdr:nvSpPr>
      <xdr:spPr>
        <a:xfrm>
          <a:off x="21088428" y="1008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42690</xdr:rowOff>
    </xdr:from>
    <xdr:to>
      <xdr:col>107</xdr:col>
      <xdr:colOff>101600</xdr:colOff>
      <xdr:row>58</xdr:row>
      <xdr:rowOff>144290</xdr:rowOff>
    </xdr:to>
    <xdr:sp macro="" textlink="">
      <xdr:nvSpPr>
        <xdr:cNvPr id="818" name="楕円 817"/>
        <xdr:cNvSpPr/>
      </xdr:nvSpPr>
      <xdr:spPr>
        <a:xfrm>
          <a:off x="20383500" y="99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135417</xdr:rowOff>
    </xdr:from>
    <xdr:ext cx="469744" cy="259045"/>
    <xdr:sp macro="" textlink="">
      <xdr:nvSpPr>
        <xdr:cNvPr id="819" name="テキスト ボックス 818"/>
        <xdr:cNvSpPr txBox="1"/>
      </xdr:nvSpPr>
      <xdr:spPr>
        <a:xfrm>
          <a:off x="20199428" y="1007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47621</xdr:rowOff>
    </xdr:from>
    <xdr:to>
      <xdr:col>102</xdr:col>
      <xdr:colOff>165100</xdr:colOff>
      <xdr:row>58</xdr:row>
      <xdr:rowOff>149221</xdr:rowOff>
    </xdr:to>
    <xdr:sp macro="" textlink="">
      <xdr:nvSpPr>
        <xdr:cNvPr id="820" name="楕円 819"/>
        <xdr:cNvSpPr/>
      </xdr:nvSpPr>
      <xdr:spPr>
        <a:xfrm>
          <a:off x="19494500" y="999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140348</xdr:rowOff>
    </xdr:from>
    <xdr:ext cx="469744" cy="259045"/>
    <xdr:sp macro="" textlink="">
      <xdr:nvSpPr>
        <xdr:cNvPr id="821" name="テキスト ボックス 820"/>
        <xdr:cNvSpPr txBox="1"/>
      </xdr:nvSpPr>
      <xdr:spPr>
        <a:xfrm>
          <a:off x="19310428" y="1008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47981</xdr:rowOff>
    </xdr:from>
    <xdr:to>
      <xdr:col>98</xdr:col>
      <xdr:colOff>38100</xdr:colOff>
      <xdr:row>58</xdr:row>
      <xdr:rowOff>149581</xdr:rowOff>
    </xdr:to>
    <xdr:sp macro="" textlink="">
      <xdr:nvSpPr>
        <xdr:cNvPr id="822" name="楕円 821"/>
        <xdr:cNvSpPr/>
      </xdr:nvSpPr>
      <xdr:spPr>
        <a:xfrm>
          <a:off x="18605500" y="99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140708</xdr:rowOff>
    </xdr:from>
    <xdr:ext cx="469744" cy="259045"/>
    <xdr:sp macro="" textlink="">
      <xdr:nvSpPr>
        <xdr:cNvPr id="823" name="テキスト ボックス 822"/>
        <xdr:cNvSpPr txBox="1"/>
      </xdr:nvSpPr>
      <xdr:spPr>
        <a:xfrm>
          <a:off x="18421428" y="1008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2" name="テキスト ボックス 84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48" name="直線コネクタ 847"/>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49"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0" name="直線コネクタ 849"/>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1"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2" name="直線コネクタ 851"/>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57086</xdr:rowOff>
    </xdr:from>
    <xdr:to>
      <xdr:col>116</xdr:col>
      <xdr:colOff>63500</xdr:colOff>
      <xdr:row>78</xdr:row>
      <xdr:rowOff>72644</xdr:rowOff>
    </xdr:to>
    <xdr:cxnSp macro="">
      <xdr:nvCxnSpPr>
        <xdr:cNvPr id="853" name="直線コネクタ 852"/>
        <xdr:cNvCxnSpPr/>
      </xdr:nvCxnSpPr>
      <xdr:spPr>
        <a:xfrm>
          <a:off x="21323300" y="13430186"/>
          <a:ext cx="838200" cy="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160875</xdr:rowOff>
    </xdr:from>
    <xdr:ext cx="534377" cy="259045"/>
    <xdr:sp macro="" textlink="">
      <xdr:nvSpPr>
        <xdr:cNvPr id="854" name="繰出金平均値テキスト"/>
        <xdr:cNvSpPr txBox="1"/>
      </xdr:nvSpPr>
      <xdr:spPr>
        <a:xfrm>
          <a:off x="22212300" y="130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5" name="フローチャート: 判断 854"/>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57086</xdr:rowOff>
    </xdr:from>
    <xdr:to>
      <xdr:col>111</xdr:col>
      <xdr:colOff>177800</xdr:colOff>
      <xdr:row>78</xdr:row>
      <xdr:rowOff>77076</xdr:rowOff>
    </xdr:to>
    <xdr:cxnSp macro="">
      <xdr:nvCxnSpPr>
        <xdr:cNvPr id="856" name="直線コネクタ 855"/>
        <xdr:cNvCxnSpPr/>
      </xdr:nvCxnSpPr>
      <xdr:spPr>
        <a:xfrm flipV="1">
          <a:off x="20434300" y="13430186"/>
          <a:ext cx="889000" cy="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57" name="フローチャート: 判断 856"/>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72102</xdr:rowOff>
    </xdr:from>
    <xdr:ext cx="534377" cy="259045"/>
    <xdr:sp macro="" textlink="">
      <xdr:nvSpPr>
        <xdr:cNvPr id="858" name="テキスト ボックス 857"/>
        <xdr:cNvSpPr txBox="1"/>
      </xdr:nvSpPr>
      <xdr:spPr>
        <a:xfrm>
          <a:off x="21056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31153</xdr:rowOff>
    </xdr:from>
    <xdr:to>
      <xdr:col>107</xdr:col>
      <xdr:colOff>50800</xdr:colOff>
      <xdr:row>78</xdr:row>
      <xdr:rowOff>77076</xdr:rowOff>
    </xdr:to>
    <xdr:cxnSp macro="">
      <xdr:nvCxnSpPr>
        <xdr:cNvPr id="859" name="直線コネクタ 858"/>
        <xdr:cNvCxnSpPr/>
      </xdr:nvCxnSpPr>
      <xdr:spPr>
        <a:xfrm>
          <a:off x="19545300" y="13404253"/>
          <a:ext cx="889000" cy="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0" name="フローチャート: 判断 859"/>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75531</xdr:rowOff>
    </xdr:from>
    <xdr:ext cx="534377" cy="259045"/>
    <xdr:sp macro="" textlink="">
      <xdr:nvSpPr>
        <xdr:cNvPr id="861" name="テキスト ボックス 860"/>
        <xdr:cNvSpPr txBox="1"/>
      </xdr:nvSpPr>
      <xdr:spPr>
        <a:xfrm>
          <a:off x="20167111" y="129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31153</xdr:rowOff>
    </xdr:from>
    <xdr:to>
      <xdr:col>102</xdr:col>
      <xdr:colOff>114300</xdr:colOff>
      <xdr:row>78</xdr:row>
      <xdr:rowOff>59398</xdr:rowOff>
    </xdr:to>
    <xdr:cxnSp macro="">
      <xdr:nvCxnSpPr>
        <xdr:cNvPr id="862" name="直線コネクタ 861"/>
        <xdr:cNvCxnSpPr/>
      </xdr:nvCxnSpPr>
      <xdr:spPr>
        <a:xfrm flipV="1">
          <a:off x="18656300" y="13404253"/>
          <a:ext cx="889000" cy="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91911</xdr:rowOff>
    </xdr:from>
    <xdr:to>
      <xdr:col>102</xdr:col>
      <xdr:colOff>165100</xdr:colOff>
      <xdr:row>77</xdr:row>
      <xdr:rowOff>22061</xdr:rowOff>
    </xdr:to>
    <xdr:sp macro="" textlink="">
      <xdr:nvSpPr>
        <xdr:cNvPr id="863" name="フローチャート: 判断 862"/>
        <xdr:cNvSpPr/>
      </xdr:nvSpPr>
      <xdr:spPr>
        <a:xfrm>
          <a:off x="19494500" y="1312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38587</xdr:rowOff>
    </xdr:from>
    <xdr:ext cx="534377" cy="259045"/>
    <xdr:sp macro="" textlink="">
      <xdr:nvSpPr>
        <xdr:cNvPr id="864" name="テキスト ボックス 863"/>
        <xdr:cNvSpPr txBox="1"/>
      </xdr:nvSpPr>
      <xdr:spPr>
        <a:xfrm>
          <a:off x="19278111" y="128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65" name="フローチャート: 判断 864"/>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89488</xdr:rowOff>
    </xdr:from>
    <xdr:ext cx="534377" cy="259045"/>
    <xdr:sp macro="" textlink="">
      <xdr:nvSpPr>
        <xdr:cNvPr id="866" name="テキスト ボックス 865"/>
        <xdr:cNvSpPr txBox="1"/>
      </xdr:nvSpPr>
      <xdr:spPr>
        <a:xfrm>
          <a:off x="18389111" y="129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21844</xdr:rowOff>
    </xdr:from>
    <xdr:to>
      <xdr:col>116</xdr:col>
      <xdr:colOff>114300</xdr:colOff>
      <xdr:row>78</xdr:row>
      <xdr:rowOff>123444</xdr:rowOff>
    </xdr:to>
    <xdr:sp macro="" textlink="">
      <xdr:nvSpPr>
        <xdr:cNvPr id="872" name="楕円 871"/>
        <xdr:cNvSpPr/>
      </xdr:nvSpPr>
      <xdr:spPr>
        <a:xfrm>
          <a:off x="22110700" y="133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108221</xdr:rowOff>
    </xdr:from>
    <xdr:ext cx="534377" cy="259045"/>
    <xdr:sp macro="" textlink="">
      <xdr:nvSpPr>
        <xdr:cNvPr id="873" name="繰出金該当値テキスト"/>
        <xdr:cNvSpPr txBox="1"/>
      </xdr:nvSpPr>
      <xdr:spPr>
        <a:xfrm>
          <a:off x="22212300" y="1330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6286</xdr:rowOff>
    </xdr:from>
    <xdr:to>
      <xdr:col>112</xdr:col>
      <xdr:colOff>38100</xdr:colOff>
      <xdr:row>78</xdr:row>
      <xdr:rowOff>107886</xdr:rowOff>
    </xdr:to>
    <xdr:sp macro="" textlink="">
      <xdr:nvSpPr>
        <xdr:cNvPr id="874" name="楕円 873"/>
        <xdr:cNvSpPr/>
      </xdr:nvSpPr>
      <xdr:spPr>
        <a:xfrm>
          <a:off x="21272500" y="1337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99013</xdr:rowOff>
    </xdr:from>
    <xdr:ext cx="534377" cy="259045"/>
    <xdr:sp macro="" textlink="">
      <xdr:nvSpPr>
        <xdr:cNvPr id="875" name="テキスト ボックス 874"/>
        <xdr:cNvSpPr txBox="1"/>
      </xdr:nvSpPr>
      <xdr:spPr>
        <a:xfrm>
          <a:off x="21056111" y="1347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26276</xdr:rowOff>
    </xdr:from>
    <xdr:to>
      <xdr:col>107</xdr:col>
      <xdr:colOff>101600</xdr:colOff>
      <xdr:row>78</xdr:row>
      <xdr:rowOff>127876</xdr:rowOff>
    </xdr:to>
    <xdr:sp macro="" textlink="">
      <xdr:nvSpPr>
        <xdr:cNvPr id="876" name="楕円 875"/>
        <xdr:cNvSpPr/>
      </xdr:nvSpPr>
      <xdr:spPr>
        <a:xfrm>
          <a:off x="20383500" y="133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119003</xdr:rowOff>
    </xdr:from>
    <xdr:ext cx="534377" cy="259045"/>
    <xdr:sp macro="" textlink="">
      <xdr:nvSpPr>
        <xdr:cNvPr id="877" name="テキスト ボックス 876"/>
        <xdr:cNvSpPr txBox="1"/>
      </xdr:nvSpPr>
      <xdr:spPr>
        <a:xfrm>
          <a:off x="20167111" y="134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151803</xdr:rowOff>
    </xdr:from>
    <xdr:to>
      <xdr:col>102</xdr:col>
      <xdr:colOff>165100</xdr:colOff>
      <xdr:row>78</xdr:row>
      <xdr:rowOff>81953</xdr:rowOff>
    </xdr:to>
    <xdr:sp macro="" textlink="">
      <xdr:nvSpPr>
        <xdr:cNvPr id="878" name="楕円 877"/>
        <xdr:cNvSpPr/>
      </xdr:nvSpPr>
      <xdr:spPr>
        <a:xfrm>
          <a:off x="19494500" y="133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73080</xdr:rowOff>
    </xdr:from>
    <xdr:ext cx="534377" cy="259045"/>
    <xdr:sp macro="" textlink="">
      <xdr:nvSpPr>
        <xdr:cNvPr id="879" name="テキスト ボックス 878"/>
        <xdr:cNvSpPr txBox="1"/>
      </xdr:nvSpPr>
      <xdr:spPr>
        <a:xfrm>
          <a:off x="19278111" y="134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8598</xdr:rowOff>
    </xdr:from>
    <xdr:to>
      <xdr:col>98</xdr:col>
      <xdr:colOff>38100</xdr:colOff>
      <xdr:row>78</xdr:row>
      <xdr:rowOff>110198</xdr:rowOff>
    </xdr:to>
    <xdr:sp macro="" textlink="">
      <xdr:nvSpPr>
        <xdr:cNvPr id="880" name="楕円 879"/>
        <xdr:cNvSpPr/>
      </xdr:nvSpPr>
      <xdr:spPr>
        <a:xfrm>
          <a:off x="18605500" y="133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101325</xdr:rowOff>
    </xdr:from>
    <xdr:ext cx="534377" cy="259045"/>
    <xdr:sp macro="" textlink="">
      <xdr:nvSpPr>
        <xdr:cNvPr id="881" name="テキスト ボックス 880"/>
        <xdr:cNvSpPr txBox="1"/>
      </xdr:nvSpPr>
      <xdr:spPr>
        <a:xfrm>
          <a:off x="18389111" y="1347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2" name="直線コネクタ 891"/>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3" name="テキスト ボックス 892"/>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4" name="直線コネクタ 893"/>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5" name="テキスト ボックス 894"/>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6" name="直線コネクタ 895"/>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7" name="テキスト ボックス 896"/>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8" name="直線コネクタ 897"/>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9" name="テキスト ボックス 898"/>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1" name="テキスト ボックス 900"/>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3" name="直線コネクタ 902"/>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4"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6"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7" name="直線コネクタ 90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8" name="直線コネクタ 907"/>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0" name="フローチャート: 判断 909"/>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1" name="直線コネクタ 910"/>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2" name="フローチャート: 判断 911"/>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3" name="テキスト ボックス 912"/>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4" name="直線コネクタ 913"/>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5" name="フローチャート: 判断 914"/>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6" name="テキスト ボックス 915"/>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7" name="直線コネクタ 916"/>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157480</xdr:rowOff>
    </xdr:from>
    <xdr:to>
      <xdr:col>102</xdr:col>
      <xdr:colOff>165100</xdr:colOff>
      <xdr:row>91</xdr:row>
      <xdr:rowOff>87630</xdr:rowOff>
    </xdr:to>
    <xdr:sp macro="" textlink="">
      <xdr:nvSpPr>
        <xdr:cNvPr id="918" name="フローチャート: 判断 917"/>
        <xdr:cNvSpPr/>
      </xdr:nvSpPr>
      <xdr:spPr>
        <a:xfrm>
          <a:off x="19494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89</xdr:row>
      <xdr:rowOff>104157</xdr:rowOff>
    </xdr:from>
    <xdr:ext cx="313932" cy="259045"/>
    <xdr:sp macro="" textlink="">
      <xdr:nvSpPr>
        <xdr:cNvPr id="919" name="テキスト ボックス 918"/>
        <xdr:cNvSpPr txBox="1"/>
      </xdr:nvSpPr>
      <xdr:spPr>
        <a:xfrm>
          <a:off x="19388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20320</xdr:rowOff>
    </xdr:from>
    <xdr:to>
      <xdr:col>98</xdr:col>
      <xdr:colOff>38100</xdr:colOff>
      <xdr:row>94</xdr:row>
      <xdr:rowOff>121920</xdr:rowOff>
    </xdr:to>
    <xdr:sp macro="" textlink="">
      <xdr:nvSpPr>
        <xdr:cNvPr id="920" name="フローチャート: 判断 919"/>
        <xdr:cNvSpPr/>
      </xdr:nvSpPr>
      <xdr:spPr>
        <a:xfrm>
          <a:off x="18605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92</xdr:row>
      <xdr:rowOff>138447</xdr:rowOff>
    </xdr:from>
    <xdr:ext cx="313932" cy="259045"/>
    <xdr:sp macro="" textlink="">
      <xdr:nvSpPr>
        <xdr:cNvPr id="921" name="テキスト ボックス 920"/>
        <xdr:cNvSpPr txBox="1"/>
      </xdr:nvSpPr>
      <xdr:spPr>
        <a:xfrm>
          <a:off x="18499333" y="15911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7" name="楕円 926"/>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8"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9" name="楕円 928"/>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0" name="テキスト ボックス 929"/>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1" name="楕円 930"/>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2" name="テキスト ボックス 931"/>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3" name="楕円 932"/>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4" name="テキスト ボックス 93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5" name="楕円 934"/>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6" name="テキスト ボックス 93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467,711</a:t>
          </a:r>
          <a:r>
            <a:rPr kumimoji="1" lang="ja-JP" altLang="en-US" sz="1300">
              <a:latin typeface="ＭＳ Ｐゴシック" panose="020B0600070205080204" pitchFamily="50" charset="-128"/>
              <a:ea typeface="ＭＳ Ｐゴシック" panose="020B0600070205080204" pitchFamily="50" charset="-128"/>
            </a:rPr>
            <a:t>円（前年度</a:t>
          </a:r>
          <a:r>
            <a:rPr kumimoji="1" lang="en-US" altLang="ja-JP" sz="1300">
              <a:latin typeface="ＭＳ Ｐゴシック" panose="020B0600070205080204" pitchFamily="50" charset="-128"/>
              <a:ea typeface="ＭＳ Ｐゴシック" panose="020B0600070205080204" pitchFamily="50" charset="-128"/>
            </a:rPr>
            <a:t>595,705</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127,994</a:t>
          </a:r>
          <a:r>
            <a:rPr kumimoji="1" lang="ja-JP" altLang="en-US" sz="1300">
              <a:latin typeface="ＭＳ Ｐゴシック" panose="020B0600070205080204" pitchFamily="50" charset="-128"/>
              <a:ea typeface="ＭＳ Ｐゴシック" panose="020B0600070205080204" pitchFamily="50" charset="-128"/>
            </a:rPr>
            <a:t>円の減額となった。</a:t>
          </a:r>
        </a:p>
        <a:p>
          <a:r>
            <a:rPr kumimoji="1" lang="ja-JP" altLang="en-US" sz="1300">
              <a:latin typeface="ＭＳ Ｐゴシック" panose="020B0600070205080204" pitchFamily="50" charset="-128"/>
              <a:ea typeface="ＭＳ Ｐゴシック" panose="020B0600070205080204" pitchFamily="50" charset="-128"/>
            </a:rPr>
            <a:t>　人件費は，定年退職者の減少により退職金が大きく減少した。今後は職員数の増加により増加が見込まれる。物件費は，平成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伴う被災家屋の解体事業や災害廃棄物処理が終了したため，類似団体の平均値を下回る水準まで大幅に減少した。扶助費は，保育所運営負担金や障害者・児福祉サービス経費の増額により若干増加した。補助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係る被災農業者向け経営体育成支援事業補助金や宇城広域連合への負担金の減少に伴い類似団体の平均値を下回る水準まで減少した。今後は宇城広域連合の大規模施設改修等により増加が見込まれる。普通建設事業のうち，新規整備については災害公営住宅の建設に伴い類似団体の平均値を上回る水準まで増加し，更新整備については市内７小学校の空調設備整備事業が終了したことにより減額となった。災害復旧事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年熊本地震からの復旧・復興事業の減少により減額となったが，類似団体と比較すると依然として高い水準にある。今後は庁舎復旧工事の開始に伴い再び増加すると見込まれる。積立金は，平成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年度に市有施設整備基金や熊本地震復興基金を新たに創設したことで一時的に増加したが，以前の水準まで減少した。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に，熊本地震関連事業の終了に伴い歳出規模は縮小していくと見込まれるが，庁舎復旧工事が今後本格的に始まることや，宇城広域連合の大規模施設改修事業等により，大幅な減少は見込めない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37,345
37,153
74.30
18,316,108
17,466,694
749,331
8,526,008
19,796,252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140876</xdr:rowOff>
    </xdr:from>
    <xdr:to>
      <xdr:col>24</xdr:col>
      <xdr:colOff>63500</xdr:colOff>
      <xdr:row>37</xdr:row>
      <xdr:rowOff>141529</xdr:rowOff>
    </xdr:to>
    <xdr:cxnSp macro="">
      <xdr:nvCxnSpPr>
        <xdr:cNvPr id="62" name="直線コネクタ 61"/>
        <xdr:cNvCxnSpPr/>
      </xdr:nvCxnSpPr>
      <xdr:spPr>
        <a:xfrm flipV="1">
          <a:off x="3797300" y="6484526"/>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79512</xdr:rowOff>
    </xdr:from>
    <xdr:ext cx="469744" cy="259045"/>
    <xdr:sp macro="" textlink="">
      <xdr:nvSpPr>
        <xdr:cNvPr id="63" name="議会費平均値テキスト"/>
        <xdr:cNvSpPr txBox="1"/>
      </xdr:nvSpPr>
      <xdr:spPr>
        <a:xfrm>
          <a:off x="4686300" y="625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141529</xdr:rowOff>
    </xdr:from>
    <xdr:to>
      <xdr:col>19</xdr:col>
      <xdr:colOff>177800</xdr:colOff>
      <xdr:row>37</xdr:row>
      <xdr:rowOff>143227</xdr:rowOff>
    </xdr:to>
    <xdr:cxnSp macro="">
      <xdr:nvCxnSpPr>
        <xdr:cNvPr id="65" name="直線コネクタ 64"/>
        <xdr:cNvCxnSpPr/>
      </xdr:nvCxnSpPr>
      <xdr:spPr>
        <a:xfrm flipV="1">
          <a:off x="2908300" y="6485179"/>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7949</xdr:rowOff>
    </xdr:from>
    <xdr:ext cx="469744" cy="259045"/>
    <xdr:sp macro="" textlink="">
      <xdr:nvSpPr>
        <xdr:cNvPr id="67" name="テキスト ボックス 66"/>
        <xdr:cNvSpPr txBox="1"/>
      </xdr:nvSpPr>
      <xdr:spPr>
        <a:xfrm>
          <a:off x="3562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110504</xdr:rowOff>
    </xdr:from>
    <xdr:to>
      <xdr:col>15</xdr:col>
      <xdr:colOff>50800</xdr:colOff>
      <xdr:row>37</xdr:row>
      <xdr:rowOff>143227</xdr:rowOff>
    </xdr:to>
    <xdr:cxnSp macro="">
      <xdr:nvCxnSpPr>
        <xdr:cNvPr id="68" name="直線コネクタ 67"/>
        <xdr:cNvCxnSpPr/>
      </xdr:nvCxnSpPr>
      <xdr:spPr>
        <a:xfrm>
          <a:off x="2019300" y="6454154"/>
          <a:ext cx="8890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6120</xdr:rowOff>
    </xdr:from>
    <xdr:ext cx="469744" cy="259045"/>
    <xdr:sp macro="" textlink="">
      <xdr:nvSpPr>
        <xdr:cNvPr id="70" name="テキスト ボックス 69"/>
        <xdr:cNvSpPr txBox="1"/>
      </xdr:nvSpPr>
      <xdr:spPr>
        <a:xfrm>
          <a:off x="2673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110504</xdr:rowOff>
    </xdr:from>
    <xdr:to>
      <xdr:col>10</xdr:col>
      <xdr:colOff>114300</xdr:colOff>
      <xdr:row>37</xdr:row>
      <xdr:rowOff>120824</xdr:rowOff>
    </xdr:to>
    <xdr:cxnSp macro="">
      <xdr:nvCxnSpPr>
        <xdr:cNvPr id="71" name="直線コネクタ 70"/>
        <xdr:cNvCxnSpPr/>
      </xdr:nvCxnSpPr>
      <xdr:spPr>
        <a:xfrm flipV="1">
          <a:off x="1130300" y="6454154"/>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29790</xdr:rowOff>
    </xdr:from>
    <xdr:to>
      <xdr:col>10</xdr:col>
      <xdr:colOff>165100</xdr:colOff>
      <xdr:row>37</xdr:row>
      <xdr:rowOff>131390</xdr:rowOff>
    </xdr:to>
    <xdr:sp macro="" textlink="">
      <xdr:nvSpPr>
        <xdr:cNvPr id="72" name="フローチャート: 判断 71"/>
        <xdr:cNvSpPr/>
      </xdr:nvSpPr>
      <xdr:spPr>
        <a:xfrm>
          <a:off x="1968500" y="637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147917</xdr:rowOff>
    </xdr:from>
    <xdr:ext cx="469744" cy="259045"/>
    <xdr:sp macro="" textlink="">
      <xdr:nvSpPr>
        <xdr:cNvPr id="73" name="テキスト ボックス 72"/>
        <xdr:cNvSpPr txBox="1"/>
      </xdr:nvSpPr>
      <xdr:spPr>
        <a:xfrm>
          <a:off x="1784428" y="614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163332</xdr:rowOff>
    </xdr:from>
    <xdr:ext cx="469744" cy="259045"/>
    <xdr:sp macro="" textlink="">
      <xdr:nvSpPr>
        <xdr:cNvPr id="75" name="テキスト ボックス 74"/>
        <xdr:cNvSpPr txBox="1"/>
      </xdr:nvSpPr>
      <xdr:spPr>
        <a:xfrm>
          <a:off x="895428" y="616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90076</xdr:rowOff>
    </xdr:from>
    <xdr:to>
      <xdr:col>24</xdr:col>
      <xdr:colOff>114300</xdr:colOff>
      <xdr:row>38</xdr:row>
      <xdr:rowOff>20225</xdr:rowOff>
    </xdr:to>
    <xdr:sp macro="" textlink="">
      <xdr:nvSpPr>
        <xdr:cNvPr id="81" name="楕円 80"/>
        <xdr:cNvSpPr/>
      </xdr:nvSpPr>
      <xdr:spPr>
        <a:xfrm>
          <a:off x="4584700" y="64337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35062</xdr:rowOff>
    </xdr:from>
    <xdr:ext cx="469744" cy="259045"/>
    <xdr:sp macro="" textlink="">
      <xdr:nvSpPr>
        <xdr:cNvPr id="82" name="議会費該当値テキスト"/>
        <xdr:cNvSpPr txBox="1"/>
      </xdr:nvSpPr>
      <xdr:spPr>
        <a:xfrm>
          <a:off x="4686300" y="63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90729</xdr:rowOff>
    </xdr:from>
    <xdr:to>
      <xdr:col>20</xdr:col>
      <xdr:colOff>38100</xdr:colOff>
      <xdr:row>38</xdr:row>
      <xdr:rowOff>20879</xdr:rowOff>
    </xdr:to>
    <xdr:sp macro="" textlink="">
      <xdr:nvSpPr>
        <xdr:cNvPr id="83" name="楕円 82"/>
        <xdr:cNvSpPr/>
      </xdr:nvSpPr>
      <xdr:spPr>
        <a:xfrm>
          <a:off x="3746500" y="64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12006</xdr:rowOff>
    </xdr:from>
    <xdr:ext cx="469744" cy="259045"/>
    <xdr:sp macro="" textlink="">
      <xdr:nvSpPr>
        <xdr:cNvPr id="84" name="テキスト ボックス 83"/>
        <xdr:cNvSpPr txBox="1"/>
      </xdr:nvSpPr>
      <xdr:spPr>
        <a:xfrm>
          <a:off x="3562428" y="652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92427</xdr:rowOff>
    </xdr:from>
    <xdr:to>
      <xdr:col>15</xdr:col>
      <xdr:colOff>101600</xdr:colOff>
      <xdr:row>38</xdr:row>
      <xdr:rowOff>22577</xdr:rowOff>
    </xdr:to>
    <xdr:sp macro="" textlink="">
      <xdr:nvSpPr>
        <xdr:cNvPr id="85" name="楕円 84"/>
        <xdr:cNvSpPr/>
      </xdr:nvSpPr>
      <xdr:spPr>
        <a:xfrm>
          <a:off x="2857500" y="643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13704</xdr:rowOff>
    </xdr:from>
    <xdr:ext cx="469744" cy="259045"/>
    <xdr:sp macro="" textlink="">
      <xdr:nvSpPr>
        <xdr:cNvPr id="86" name="テキスト ボックス 85"/>
        <xdr:cNvSpPr txBox="1"/>
      </xdr:nvSpPr>
      <xdr:spPr>
        <a:xfrm>
          <a:off x="2673428" y="652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59704</xdr:rowOff>
    </xdr:from>
    <xdr:to>
      <xdr:col>10</xdr:col>
      <xdr:colOff>165100</xdr:colOff>
      <xdr:row>37</xdr:row>
      <xdr:rowOff>161305</xdr:rowOff>
    </xdr:to>
    <xdr:sp macro="" textlink="">
      <xdr:nvSpPr>
        <xdr:cNvPr id="87" name="楕円 86"/>
        <xdr:cNvSpPr/>
      </xdr:nvSpPr>
      <xdr:spPr>
        <a:xfrm>
          <a:off x="1968500" y="6403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152432</xdr:rowOff>
    </xdr:from>
    <xdr:ext cx="469744" cy="259045"/>
    <xdr:sp macro="" textlink="">
      <xdr:nvSpPr>
        <xdr:cNvPr id="88" name="テキスト ボックス 87"/>
        <xdr:cNvSpPr txBox="1"/>
      </xdr:nvSpPr>
      <xdr:spPr>
        <a:xfrm>
          <a:off x="1784428" y="649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70024</xdr:rowOff>
    </xdr:from>
    <xdr:to>
      <xdr:col>6</xdr:col>
      <xdr:colOff>38100</xdr:colOff>
      <xdr:row>38</xdr:row>
      <xdr:rowOff>174</xdr:rowOff>
    </xdr:to>
    <xdr:sp macro="" textlink="">
      <xdr:nvSpPr>
        <xdr:cNvPr id="89" name="楕円 88"/>
        <xdr:cNvSpPr/>
      </xdr:nvSpPr>
      <xdr:spPr>
        <a:xfrm>
          <a:off x="1079500" y="64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162751</xdr:rowOff>
    </xdr:from>
    <xdr:ext cx="469744" cy="259045"/>
    <xdr:sp macro="" textlink="">
      <xdr:nvSpPr>
        <xdr:cNvPr id="90" name="テキスト ボックス 89"/>
        <xdr:cNvSpPr txBox="1"/>
      </xdr:nvSpPr>
      <xdr:spPr>
        <a:xfrm>
          <a:off x="895428" y="650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33241</xdr:rowOff>
    </xdr:from>
    <xdr:to>
      <xdr:col>24</xdr:col>
      <xdr:colOff>63500</xdr:colOff>
      <xdr:row>58</xdr:row>
      <xdr:rowOff>10720</xdr:rowOff>
    </xdr:to>
    <xdr:cxnSp macro="">
      <xdr:nvCxnSpPr>
        <xdr:cNvPr id="119" name="直線コネクタ 118"/>
        <xdr:cNvCxnSpPr/>
      </xdr:nvCxnSpPr>
      <xdr:spPr>
        <a:xfrm>
          <a:off x="3797300" y="9805891"/>
          <a:ext cx="838200" cy="14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50207</xdr:rowOff>
    </xdr:from>
    <xdr:ext cx="534377" cy="259045"/>
    <xdr:sp macro="" textlink="">
      <xdr:nvSpPr>
        <xdr:cNvPr id="120" name="総務費平均値テキスト"/>
        <xdr:cNvSpPr txBox="1"/>
      </xdr:nvSpPr>
      <xdr:spPr>
        <a:xfrm>
          <a:off x="4686300" y="9651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33241</xdr:rowOff>
    </xdr:from>
    <xdr:to>
      <xdr:col>19</xdr:col>
      <xdr:colOff>177800</xdr:colOff>
      <xdr:row>58</xdr:row>
      <xdr:rowOff>4834</xdr:rowOff>
    </xdr:to>
    <xdr:cxnSp macro="">
      <xdr:nvCxnSpPr>
        <xdr:cNvPr id="122" name="直線コネクタ 121"/>
        <xdr:cNvCxnSpPr/>
      </xdr:nvCxnSpPr>
      <xdr:spPr>
        <a:xfrm flipV="1">
          <a:off x="2908300" y="9805891"/>
          <a:ext cx="889000" cy="14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150427</xdr:rowOff>
    </xdr:from>
    <xdr:ext cx="534377" cy="259045"/>
    <xdr:sp macro="" textlink="">
      <xdr:nvSpPr>
        <xdr:cNvPr id="124" name="テキスト ボックス 123"/>
        <xdr:cNvSpPr txBox="1"/>
      </xdr:nvSpPr>
      <xdr:spPr>
        <a:xfrm>
          <a:off x="3530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4834</xdr:rowOff>
    </xdr:from>
    <xdr:to>
      <xdr:col>15</xdr:col>
      <xdr:colOff>50800</xdr:colOff>
      <xdr:row>58</xdr:row>
      <xdr:rowOff>28928</xdr:rowOff>
    </xdr:to>
    <xdr:cxnSp macro="">
      <xdr:nvCxnSpPr>
        <xdr:cNvPr id="125" name="直線コネクタ 124"/>
        <xdr:cNvCxnSpPr/>
      </xdr:nvCxnSpPr>
      <xdr:spPr>
        <a:xfrm flipV="1">
          <a:off x="2019300" y="9948934"/>
          <a:ext cx="8890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165963</xdr:rowOff>
    </xdr:from>
    <xdr:ext cx="534377" cy="259045"/>
    <xdr:sp macro="" textlink="">
      <xdr:nvSpPr>
        <xdr:cNvPr id="127" name="テキスト ボックス 126"/>
        <xdr:cNvSpPr txBox="1"/>
      </xdr:nvSpPr>
      <xdr:spPr>
        <a:xfrm>
          <a:off x="2641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28928</xdr:rowOff>
    </xdr:from>
    <xdr:to>
      <xdr:col>10</xdr:col>
      <xdr:colOff>114300</xdr:colOff>
      <xdr:row>58</xdr:row>
      <xdr:rowOff>63984</xdr:rowOff>
    </xdr:to>
    <xdr:cxnSp macro="">
      <xdr:nvCxnSpPr>
        <xdr:cNvPr id="128" name="直線コネクタ 127"/>
        <xdr:cNvCxnSpPr/>
      </xdr:nvCxnSpPr>
      <xdr:spPr>
        <a:xfrm flipV="1">
          <a:off x="1130300" y="9973028"/>
          <a:ext cx="889000" cy="3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9" name="フローチャート: 判断 128"/>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30" name="テキスト ボックス 129"/>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2" name="テキスト ボックス 131"/>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131370</xdr:rowOff>
    </xdr:from>
    <xdr:to>
      <xdr:col>24</xdr:col>
      <xdr:colOff>114300</xdr:colOff>
      <xdr:row>58</xdr:row>
      <xdr:rowOff>61520</xdr:rowOff>
    </xdr:to>
    <xdr:sp macro="" textlink="">
      <xdr:nvSpPr>
        <xdr:cNvPr id="138" name="楕円 137"/>
        <xdr:cNvSpPr/>
      </xdr:nvSpPr>
      <xdr:spPr>
        <a:xfrm>
          <a:off x="4584700" y="99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46297</xdr:rowOff>
    </xdr:from>
    <xdr:ext cx="534377" cy="259045"/>
    <xdr:sp macro="" textlink="">
      <xdr:nvSpPr>
        <xdr:cNvPr id="139" name="総務費該当値テキスト"/>
        <xdr:cNvSpPr txBox="1"/>
      </xdr:nvSpPr>
      <xdr:spPr>
        <a:xfrm>
          <a:off x="4686300" y="981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153891</xdr:rowOff>
    </xdr:from>
    <xdr:to>
      <xdr:col>20</xdr:col>
      <xdr:colOff>38100</xdr:colOff>
      <xdr:row>57</xdr:row>
      <xdr:rowOff>84041</xdr:rowOff>
    </xdr:to>
    <xdr:sp macro="" textlink="">
      <xdr:nvSpPr>
        <xdr:cNvPr id="140" name="楕円 139"/>
        <xdr:cNvSpPr/>
      </xdr:nvSpPr>
      <xdr:spPr>
        <a:xfrm>
          <a:off x="3746500" y="975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100568</xdr:rowOff>
    </xdr:from>
    <xdr:ext cx="534377" cy="259045"/>
    <xdr:sp macro="" textlink="">
      <xdr:nvSpPr>
        <xdr:cNvPr id="141" name="テキスト ボックス 140"/>
        <xdr:cNvSpPr txBox="1"/>
      </xdr:nvSpPr>
      <xdr:spPr>
        <a:xfrm>
          <a:off x="3530111" y="953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125484</xdr:rowOff>
    </xdr:from>
    <xdr:to>
      <xdr:col>15</xdr:col>
      <xdr:colOff>101600</xdr:colOff>
      <xdr:row>58</xdr:row>
      <xdr:rowOff>55634</xdr:rowOff>
    </xdr:to>
    <xdr:sp macro="" textlink="">
      <xdr:nvSpPr>
        <xdr:cNvPr id="142" name="楕円 141"/>
        <xdr:cNvSpPr/>
      </xdr:nvSpPr>
      <xdr:spPr>
        <a:xfrm>
          <a:off x="2857500" y="98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46761</xdr:rowOff>
    </xdr:from>
    <xdr:ext cx="534377" cy="259045"/>
    <xdr:sp macro="" textlink="">
      <xdr:nvSpPr>
        <xdr:cNvPr id="143" name="テキスト ボックス 142"/>
        <xdr:cNvSpPr txBox="1"/>
      </xdr:nvSpPr>
      <xdr:spPr>
        <a:xfrm>
          <a:off x="2641111" y="999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149578</xdr:rowOff>
    </xdr:from>
    <xdr:to>
      <xdr:col>10</xdr:col>
      <xdr:colOff>165100</xdr:colOff>
      <xdr:row>58</xdr:row>
      <xdr:rowOff>79728</xdr:rowOff>
    </xdr:to>
    <xdr:sp macro="" textlink="">
      <xdr:nvSpPr>
        <xdr:cNvPr id="144" name="楕円 143"/>
        <xdr:cNvSpPr/>
      </xdr:nvSpPr>
      <xdr:spPr>
        <a:xfrm>
          <a:off x="1968500" y="99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70855</xdr:rowOff>
    </xdr:from>
    <xdr:ext cx="534377" cy="259045"/>
    <xdr:sp macro="" textlink="">
      <xdr:nvSpPr>
        <xdr:cNvPr id="145" name="テキスト ボックス 144"/>
        <xdr:cNvSpPr txBox="1"/>
      </xdr:nvSpPr>
      <xdr:spPr>
        <a:xfrm>
          <a:off x="1752111" y="1001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13184</xdr:rowOff>
    </xdr:from>
    <xdr:to>
      <xdr:col>6</xdr:col>
      <xdr:colOff>38100</xdr:colOff>
      <xdr:row>58</xdr:row>
      <xdr:rowOff>114784</xdr:rowOff>
    </xdr:to>
    <xdr:sp macro="" textlink="">
      <xdr:nvSpPr>
        <xdr:cNvPr id="146" name="楕円 145"/>
        <xdr:cNvSpPr/>
      </xdr:nvSpPr>
      <xdr:spPr>
        <a:xfrm>
          <a:off x="1079500" y="99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105911</xdr:rowOff>
    </xdr:from>
    <xdr:ext cx="534377" cy="259045"/>
    <xdr:sp macro="" textlink="">
      <xdr:nvSpPr>
        <xdr:cNvPr id="147" name="テキスト ボックス 146"/>
        <xdr:cNvSpPr txBox="1"/>
      </xdr:nvSpPr>
      <xdr:spPr>
        <a:xfrm>
          <a:off x="863111" y="100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60003</xdr:rowOff>
    </xdr:from>
    <xdr:to>
      <xdr:col>24</xdr:col>
      <xdr:colOff>63500</xdr:colOff>
      <xdr:row>77</xdr:row>
      <xdr:rowOff>95927</xdr:rowOff>
    </xdr:to>
    <xdr:cxnSp macro="">
      <xdr:nvCxnSpPr>
        <xdr:cNvPr id="177" name="直線コネクタ 176"/>
        <xdr:cNvCxnSpPr/>
      </xdr:nvCxnSpPr>
      <xdr:spPr>
        <a:xfrm>
          <a:off x="3797300" y="13261653"/>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12881</xdr:rowOff>
    </xdr:from>
    <xdr:ext cx="599010" cy="259045"/>
    <xdr:sp macro="" textlink="">
      <xdr:nvSpPr>
        <xdr:cNvPr id="178" name="民生費平均値テキスト"/>
        <xdr:cNvSpPr txBox="1"/>
      </xdr:nvSpPr>
      <xdr:spPr>
        <a:xfrm>
          <a:off x="4686300" y="1304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60003</xdr:rowOff>
    </xdr:from>
    <xdr:to>
      <xdr:col>19</xdr:col>
      <xdr:colOff>177800</xdr:colOff>
      <xdr:row>77</xdr:row>
      <xdr:rowOff>87477</xdr:rowOff>
    </xdr:to>
    <xdr:cxnSp macro="">
      <xdr:nvCxnSpPr>
        <xdr:cNvPr id="180" name="直線コネクタ 179"/>
        <xdr:cNvCxnSpPr/>
      </xdr:nvCxnSpPr>
      <xdr:spPr>
        <a:xfrm flipV="1">
          <a:off x="2908300" y="13261653"/>
          <a:ext cx="889000" cy="2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105266</xdr:rowOff>
    </xdr:from>
    <xdr:ext cx="599010" cy="259045"/>
    <xdr:sp macro="" textlink="">
      <xdr:nvSpPr>
        <xdr:cNvPr id="182" name="テキスト ボックス 181"/>
        <xdr:cNvSpPr txBox="1"/>
      </xdr:nvSpPr>
      <xdr:spPr>
        <a:xfrm>
          <a:off x="3497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87477</xdr:rowOff>
    </xdr:from>
    <xdr:to>
      <xdr:col>15</xdr:col>
      <xdr:colOff>50800</xdr:colOff>
      <xdr:row>77</xdr:row>
      <xdr:rowOff>136172</xdr:rowOff>
    </xdr:to>
    <xdr:cxnSp macro="">
      <xdr:nvCxnSpPr>
        <xdr:cNvPr id="183" name="直線コネクタ 182"/>
        <xdr:cNvCxnSpPr/>
      </xdr:nvCxnSpPr>
      <xdr:spPr>
        <a:xfrm flipV="1">
          <a:off x="2019300" y="13289127"/>
          <a:ext cx="889000" cy="4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117408</xdr:rowOff>
    </xdr:from>
    <xdr:ext cx="599010" cy="259045"/>
    <xdr:sp macro="" textlink="">
      <xdr:nvSpPr>
        <xdr:cNvPr id="185" name="テキスト ボックス 184"/>
        <xdr:cNvSpPr txBox="1"/>
      </xdr:nvSpPr>
      <xdr:spPr>
        <a:xfrm>
          <a:off x="2608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136172</xdr:rowOff>
    </xdr:from>
    <xdr:to>
      <xdr:col>10</xdr:col>
      <xdr:colOff>114300</xdr:colOff>
      <xdr:row>78</xdr:row>
      <xdr:rowOff>7280</xdr:rowOff>
    </xdr:to>
    <xdr:cxnSp macro="">
      <xdr:nvCxnSpPr>
        <xdr:cNvPr id="186" name="直線コネクタ 185"/>
        <xdr:cNvCxnSpPr/>
      </xdr:nvCxnSpPr>
      <xdr:spPr>
        <a:xfrm flipV="1">
          <a:off x="1130300" y="13337822"/>
          <a:ext cx="8890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75747</xdr:rowOff>
    </xdr:from>
    <xdr:to>
      <xdr:col>10</xdr:col>
      <xdr:colOff>165100</xdr:colOff>
      <xdr:row>78</xdr:row>
      <xdr:rowOff>5897</xdr:rowOff>
    </xdr:to>
    <xdr:sp macro="" textlink="">
      <xdr:nvSpPr>
        <xdr:cNvPr id="187" name="フローチャート: 判断 186"/>
        <xdr:cNvSpPr/>
      </xdr:nvSpPr>
      <xdr:spPr>
        <a:xfrm>
          <a:off x="1968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22424</xdr:rowOff>
    </xdr:from>
    <xdr:ext cx="599010" cy="259045"/>
    <xdr:sp macro="" textlink="">
      <xdr:nvSpPr>
        <xdr:cNvPr id="188" name="テキスト ボックス 187"/>
        <xdr:cNvSpPr txBox="1"/>
      </xdr:nvSpPr>
      <xdr:spPr>
        <a:xfrm>
          <a:off x="1719795" y="1305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50947</xdr:rowOff>
    </xdr:from>
    <xdr:ext cx="599010" cy="259045"/>
    <xdr:sp macro="" textlink="">
      <xdr:nvSpPr>
        <xdr:cNvPr id="190" name="テキスト ボックス 189"/>
        <xdr:cNvSpPr txBox="1"/>
      </xdr:nvSpPr>
      <xdr:spPr>
        <a:xfrm>
          <a:off x="830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45127</xdr:rowOff>
    </xdr:from>
    <xdr:to>
      <xdr:col>24</xdr:col>
      <xdr:colOff>114300</xdr:colOff>
      <xdr:row>77</xdr:row>
      <xdr:rowOff>146727</xdr:rowOff>
    </xdr:to>
    <xdr:sp macro="" textlink="">
      <xdr:nvSpPr>
        <xdr:cNvPr id="196" name="楕円 195"/>
        <xdr:cNvSpPr/>
      </xdr:nvSpPr>
      <xdr:spPr>
        <a:xfrm>
          <a:off x="4584700" y="1324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23554</xdr:rowOff>
    </xdr:from>
    <xdr:ext cx="599010" cy="259045"/>
    <xdr:sp macro="" textlink="">
      <xdr:nvSpPr>
        <xdr:cNvPr id="197" name="民生費該当値テキスト"/>
        <xdr:cNvSpPr txBox="1"/>
      </xdr:nvSpPr>
      <xdr:spPr>
        <a:xfrm>
          <a:off x="4686300" y="1322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9203</xdr:rowOff>
    </xdr:from>
    <xdr:to>
      <xdr:col>20</xdr:col>
      <xdr:colOff>38100</xdr:colOff>
      <xdr:row>77</xdr:row>
      <xdr:rowOff>110803</xdr:rowOff>
    </xdr:to>
    <xdr:sp macro="" textlink="">
      <xdr:nvSpPr>
        <xdr:cNvPr id="198" name="楕円 197"/>
        <xdr:cNvSpPr/>
      </xdr:nvSpPr>
      <xdr:spPr>
        <a:xfrm>
          <a:off x="3746500" y="132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101930</xdr:rowOff>
    </xdr:from>
    <xdr:ext cx="599010" cy="259045"/>
    <xdr:sp macro="" textlink="">
      <xdr:nvSpPr>
        <xdr:cNvPr id="199" name="テキスト ボックス 198"/>
        <xdr:cNvSpPr txBox="1"/>
      </xdr:nvSpPr>
      <xdr:spPr>
        <a:xfrm>
          <a:off x="3497795" y="1330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36677</xdr:rowOff>
    </xdr:from>
    <xdr:to>
      <xdr:col>15</xdr:col>
      <xdr:colOff>101600</xdr:colOff>
      <xdr:row>77</xdr:row>
      <xdr:rowOff>138277</xdr:rowOff>
    </xdr:to>
    <xdr:sp macro="" textlink="">
      <xdr:nvSpPr>
        <xdr:cNvPr id="200" name="楕円 199"/>
        <xdr:cNvSpPr/>
      </xdr:nvSpPr>
      <xdr:spPr>
        <a:xfrm>
          <a:off x="2857500" y="132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129404</xdr:rowOff>
    </xdr:from>
    <xdr:ext cx="599010" cy="259045"/>
    <xdr:sp macro="" textlink="">
      <xdr:nvSpPr>
        <xdr:cNvPr id="201" name="テキスト ボックス 200"/>
        <xdr:cNvSpPr txBox="1"/>
      </xdr:nvSpPr>
      <xdr:spPr>
        <a:xfrm>
          <a:off x="2608795" y="1333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85372</xdr:rowOff>
    </xdr:from>
    <xdr:to>
      <xdr:col>10</xdr:col>
      <xdr:colOff>165100</xdr:colOff>
      <xdr:row>78</xdr:row>
      <xdr:rowOff>15522</xdr:rowOff>
    </xdr:to>
    <xdr:sp macro="" textlink="">
      <xdr:nvSpPr>
        <xdr:cNvPr id="202" name="楕円 201"/>
        <xdr:cNvSpPr/>
      </xdr:nvSpPr>
      <xdr:spPr>
        <a:xfrm>
          <a:off x="1968500" y="132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6649</xdr:rowOff>
    </xdr:from>
    <xdr:ext cx="599010" cy="259045"/>
    <xdr:sp macro="" textlink="">
      <xdr:nvSpPr>
        <xdr:cNvPr id="203" name="テキスト ボックス 202"/>
        <xdr:cNvSpPr txBox="1"/>
      </xdr:nvSpPr>
      <xdr:spPr>
        <a:xfrm>
          <a:off x="1719795" y="1337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127930</xdr:rowOff>
    </xdr:from>
    <xdr:to>
      <xdr:col>6</xdr:col>
      <xdr:colOff>38100</xdr:colOff>
      <xdr:row>78</xdr:row>
      <xdr:rowOff>58080</xdr:rowOff>
    </xdr:to>
    <xdr:sp macro="" textlink="">
      <xdr:nvSpPr>
        <xdr:cNvPr id="204" name="楕円 203"/>
        <xdr:cNvSpPr/>
      </xdr:nvSpPr>
      <xdr:spPr>
        <a:xfrm>
          <a:off x="1079500" y="133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49207</xdr:rowOff>
    </xdr:from>
    <xdr:ext cx="599010" cy="259045"/>
    <xdr:sp macro="" textlink="">
      <xdr:nvSpPr>
        <xdr:cNvPr id="205" name="テキスト ボックス 204"/>
        <xdr:cNvSpPr txBox="1"/>
      </xdr:nvSpPr>
      <xdr:spPr>
        <a:xfrm>
          <a:off x="830795" y="1342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62471</xdr:rowOff>
    </xdr:from>
    <xdr:to>
      <xdr:col>24</xdr:col>
      <xdr:colOff>63500</xdr:colOff>
      <xdr:row>98</xdr:row>
      <xdr:rowOff>35771</xdr:rowOff>
    </xdr:to>
    <xdr:cxnSp macro="">
      <xdr:nvCxnSpPr>
        <xdr:cNvPr id="234" name="直線コネクタ 233"/>
        <xdr:cNvCxnSpPr/>
      </xdr:nvCxnSpPr>
      <xdr:spPr>
        <a:xfrm>
          <a:off x="3797300" y="16350221"/>
          <a:ext cx="838200" cy="48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62471</xdr:rowOff>
    </xdr:from>
    <xdr:to>
      <xdr:col>19</xdr:col>
      <xdr:colOff>177800</xdr:colOff>
      <xdr:row>96</xdr:row>
      <xdr:rowOff>73809</xdr:rowOff>
    </xdr:to>
    <xdr:cxnSp macro="">
      <xdr:nvCxnSpPr>
        <xdr:cNvPr id="237" name="直線コネクタ 236"/>
        <xdr:cNvCxnSpPr/>
      </xdr:nvCxnSpPr>
      <xdr:spPr>
        <a:xfrm flipV="1">
          <a:off x="2908300" y="16350221"/>
          <a:ext cx="889000" cy="18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18750</xdr:rowOff>
    </xdr:from>
    <xdr:ext cx="534377" cy="259045"/>
    <xdr:sp macro="" textlink="">
      <xdr:nvSpPr>
        <xdr:cNvPr id="239" name="テキスト ボックス 238"/>
        <xdr:cNvSpPr txBox="1"/>
      </xdr:nvSpPr>
      <xdr:spPr>
        <a:xfrm>
          <a:off x="3530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73809</xdr:rowOff>
    </xdr:from>
    <xdr:to>
      <xdr:col>15</xdr:col>
      <xdr:colOff>50800</xdr:colOff>
      <xdr:row>98</xdr:row>
      <xdr:rowOff>48778</xdr:rowOff>
    </xdr:to>
    <xdr:cxnSp macro="">
      <xdr:nvCxnSpPr>
        <xdr:cNvPr id="240" name="直線コネクタ 239"/>
        <xdr:cNvCxnSpPr/>
      </xdr:nvCxnSpPr>
      <xdr:spPr>
        <a:xfrm flipV="1">
          <a:off x="2019300" y="16533009"/>
          <a:ext cx="889000" cy="3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28351</xdr:rowOff>
    </xdr:from>
    <xdr:ext cx="534377" cy="259045"/>
    <xdr:sp macro="" textlink="">
      <xdr:nvSpPr>
        <xdr:cNvPr id="242" name="テキスト ボックス 241"/>
        <xdr:cNvSpPr txBox="1"/>
      </xdr:nvSpPr>
      <xdr:spPr>
        <a:xfrm>
          <a:off x="2641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48778</xdr:rowOff>
    </xdr:from>
    <xdr:to>
      <xdr:col>10</xdr:col>
      <xdr:colOff>114300</xdr:colOff>
      <xdr:row>98</xdr:row>
      <xdr:rowOff>55674</xdr:rowOff>
    </xdr:to>
    <xdr:cxnSp macro="">
      <xdr:nvCxnSpPr>
        <xdr:cNvPr id="243" name="直線コネクタ 242"/>
        <xdr:cNvCxnSpPr/>
      </xdr:nvCxnSpPr>
      <xdr:spPr>
        <a:xfrm flipV="1">
          <a:off x="1130300" y="16850878"/>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117232</xdr:rowOff>
    </xdr:from>
    <xdr:to>
      <xdr:col>10</xdr:col>
      <xdr:colOff>165100</xdr:colOff>
      <xdr:row>97</xdr:row>
      <xdr:rowOff>47382</xdr:rowOff>
    </xdr:to>
    <xdr:sp macro="" textlink="">
      <xdr:nvSpPr>
        <xdr:cNvPr id="244" name="フローチャート: 判断 243"/>
        <xdr:cNvSpPr/>
      </xdr:nvSpPr>
      <xdr:spPr>
        <a:xfrm>
          <a:off x="1968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63909</xdr:rowOff>
    </xdr:from>
    <xdr:ext cx="534377" cy="259045"/>
    <xdr:sp macro="" textlink="">
      <xdr:nvSpPr>
        <xdr:cNvPr id="245" name="テキスト ボックス 244"/>
        <xdr:cNvSpPr txBox="1"/>
      </xdr:nvSpPr>
      <xdr:spPr>
        <a:xfrm>
          <a:off x="1752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72572</xdr:rowOff>
    </xdr:from>
    <xdr:ext cx="534377" cy="259045"/>
    <xdr:sp macro="" textlink="">
      <xdr:nvSpPr>
        <xdr:cNvPr id="247" name="テキスト ボックス 246"/>
        <xdr:cNvSpPr txBox="1"/>
      </xdr:nvSpPr>
      <xdr:spPr>
        <a:xfrm>
          <a:off x="863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156421</xdr:rowOff>
    </xdr:from>
    <xdr:to>
      <xdr:col>24</xdr:col>
      <xdr:colOff>114300</xdr:colOff>
      <xdr:row>98</xdr:row>
      <xdr:rowOff>86571</xdr:rowOff>
    </xdr:to>
    <xdr:sp macro="" textlink="">
      <xdr:nvSpPr>
        <xdr:cNvPr id="253" name="楕円 252"/>
        <xdr:cNvSpPr/>
      </xdr:nvSpPr>
      <xdr:spPr>
        <a:xfrm>
          <a:off x="4584700" y="167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71348</xdr:rowOff>
    </xdr:from>
    <xdr:ext cx="534377" cy="259045"/>
    <xdr:sp macro="" textlink="">
      <xdr:nvSpPr>
        <xdr:cNvPr id="254" name="衛生費該当値テキスト"/>
        <xdr:cNvSpPr txBox="1"/>
      </xdr:nvSpPr>
      <xdr:spPr>
        <a:xfrm>
          <a:off x="4686300" y="1670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11671</xdr:rowOff>
    </xdr:from>
    <xdr:to>
      <xdr:col>20</xdr:col>
      <xdr:colOff>38100</xdr:colOff>
      <xdr:row>95</xdr:row>
      <xdr:rowOff>113271</xdr:rowOff>
    </xdr:to>
    <xdr:sp macro="" textlink="">
      <xdr:nvSpPr>
        <xdr:cNvPr id="255" name="楕円 254"/>
        <xdr:cNvSpPr/>
      </xdr:nvSpPr>
      <xdr:spPr>
        <a:xfrm>
          <a:off x="3746500" y="162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129798</xdr:rowOff>
    </xdr:from>
    <xdr:ext cx="534377" cy="259045"/>
    <xdr:sp macro="" textlink="">
      <xdr:nvSpPr>
        <xdr:cNvPr id="256" name="テキスト ボックス 255"/>
        <xdr:cNvSpPr txBox="1"/>
      </xdr:nvSpPr>
      <xdr:spPr>
        <a:xfrm>
          <a:off x="3530111" y="1607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23009</xdr:rowOff>
    </xdr:from>
    <xdr:to>
      <xdr:col>15</xdr:col>
      <xdr:colOff>101600</xdr:colOff>
      <xdr:row>96</xdr:row>
      <xdr:rowOff>124609</xdr:rowOff>
    </xdr:to>
    <xdr:sp macro="" textlink="">
      <xdr:nvSpPr>
        <xdr:cNvPr id="257" name="楕円 256"/>
        <xdr:cNvSpPr/>
      </xdr:nvSpPr>
      <xdr:spPr>
        <a:xfrm>
          <a:off x="2857500" y="164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141136</xdr:rowOff>
    </xdr:from>
    <xdr:ext cx="534377" cy="259045"/>
    <xdr:sp macro="" textlink="">
      <xdr:nvSpPr>
        <xdr:cNvPr id="258" name="テキスト ボックス 257"/>
        <xdr:cNvSpPr txBox="1"/>
      </xdr:nvSpPr>
      <xdr:spPr>
        <a:xfrm>
          <a:off x="2641111" y="1625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169428</xdr:rowOff>
    </xdr:from>
    <xdr:to>
      <xdr:col>10</xdr:col>
      <xdr:colOff>165100</xdr:colOff>
      <xdr:row>98</xdr:row>
      <xdr:rowOff>99578</xdr:rowOff>
    </xdr:to>
    <xdr:sp macro="" textlink="">
      <xdr:nvSpPr>
        <xdr:cNvPr id="259" name="楕円 258"/>
        <xdr:cNvSpPr/>
      </xdr:nvSpPr>
      <xdr:spPr>
        <a:xfrm>
          <a:off x="1968500" y="168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90705</xdr:rowOff>
    </xdr:from>
    <xdr:ext cx="534377" cy="259045"/>
    <xdr:sp macro="" textlink="">
      <xdr:nvSpPr>
        <xdr:cNvPr id="260" name="テキスト ボックス 259"/>
        <xdr:cNvSpPr txBox="1"/>
      </xdr:nvSpPr>
      <xdr:spPr>
        <a:xfrm>
          <a:off x="1752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4874</xdr:rowOff>
    </xdr:from>
    <xdr:to>
      <xdr:col>6</xdr:col>
      <xdr:colOff>38100</xdr:colOff>
      <xdr:row>98</xdr:row>
      <xdr:rowOff>106474</xdr:rowOff>
    </xdr:to>
    <xdr:sp macro="" textlink="">
      <xdr:nvSpPr>
        <xdr:cNvPr id="261" name="楕円 260"/>
        <xdr:cNvSpPr/>
      </xdr:nvSpPr>
      <xdr:spPr>
        <a:xfrm>
          <a:off x="1079500" y="168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97601</xdr:rowOff>
    </xdr:from>
    <xdr:ext cx="534377" cy="259045"/>
    <xdr:sp macro="" textlink="">
      <xdr:nvSpPr>
        <xdr:cNvPr id="262" name="テキスト ボックス 261"/>
        <xdr:cNvSpPr txBox="1"/>
      </xdr:nvSpPr>
      <xdr:spPr>
        <a:xfrm>
          <a:off x="863111" y="1689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135357</xdr:rowOff>
    </xdr:from>
    <xdr:to>
      <xdr:col>41</xdr:col>
      <xdr:colOff>50800</xdr:colOff>
      <xdr:row>38</xdr:row>
      <xdr:rowOff>139700</xdr:rowOff>
    </xdr:to>
    <xdr:cxnSp macro="">
      <xdr:nvCxnSpPr>
        <xdr:cNvPr id="298" name="直線コネクタ 297"/>
        <xdr:cNvCxnSpPr/>
      </xdr:nvCxnSpPr>
      <xdr:spPr>
        <a:xfrm>
          <a:off x="6972300" y="665045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61697</xdr:rowOff>
    </xdr:from>
    <xdr:to>
      <xdr:col>41</xdr:col>
      <xdr:colOff>101600</xdr:colOff>
      <xdr:row>37</xdr:row>
      <xdr:rowOff>163297</xdr:rowOff>
    </xdr:to>
    <xdr:sp macro="" textlink="">
      <xdr:nvSpPr>
        <xdr:cNvPr id="299" name="フローチャート: 判断 298"/>
        <xdr:cNvSpPr/>
      </xdr:nvSpPr>
      <xdr:spPr>
        <a:xfrm>
          <a:off x="7810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8374</xdr:rowOff>
    </xdr:from>
    <xdr:ext cx="378565" cy="259045"/>
    <xdr:sp macro="" textlink="">
      <xdr:nvSpPr>
        <xdr:cNvPr id="300" name="テキスト ボックス 299"/>
        <xdr:cNvSpPr txBox="1"/>
      </xdr:nvSpPr>
      <xdr:spPr>
        <a:xfrm>
          <a:off x="7672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2" name="テキスト ボックス 301"/>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84557</xdr:rowOff>
    </xdr:from>
    <xdr:to>
      <xdr:col>36</xdr:col>
      <xdr:colOff>165100</xdr:colOff>
      <xdr:row>39</xdr:row>
      <xdr:rowOff>14707</xdr:rowOff>
    </xdr:to>
    <xdr:sp macro="" textlink="">
      <xdr:nvSpPr>
        <xdr:cNvPr id="316" name="楕円 315"/>
        <xdr:cNvSpPr/>
      </xdr:nvSpPr>
      <xdr:spPr>
        <a:xfrm>
          <a:off x="6921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5834</xdr:rowOff>
    </xdr:from>
    <xdr:ext cx="313932" cy="259045"/>
    <xdr:sp macro="" textlink="">
      <xdr:nvSpPr>
        <xdr:cNvPr id="317" name="テキスト ボックス 316"/>
        <xdr:cNvSpPr txBox="1"/>
      </xdr:nvSpPr>
      <xdr:spPr>
        <a:xfrm>
          <a:off x="6815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28208</xdr:rowOff>
    </xdr:from>
    <xdr:to>
      <xdr:col>55</xdr:col>
      <xdr:colOff>0</xdr:colOff>
      <xdr:row>54</xdr:row>
      <xdr:rowOff>114978</xdr:rowOff>
    </xdr:to>
    <xdr:cxnSp macro="">
      <xdr:nvCxnSpPr>
        <xdr:cNvPr id="348" name="直線コネクタ 347"/>
        <xdr:cNvCxnSpPr/>
      </xdr:nvCxnSpPr>
      <xdr:spPr>
        <a:xfrm>
          <a:off x="9639300" y="9115058"/>
          <a:ext cx="838200" cy="25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17818</xdr:rowOff>
    </xdr:from>
    <xdr:ext cx="534377" cy="259045"/>
    <xdr:sp macro="" textlink="">
      <xdr:nvSpPr>
        <xdr:cNvPr id="349" name="農林水産業費平均値テキスト"/>
        <xdr:cNvSpPr txBox="1"/>
      </xdr:nvSpPr>
      <xdr:spPr>
        <a:xfrm>
          <a:off x="10528300" y="9619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28208</xdr:rowOff>
    </xdr:from>
    <xdr:to>
      <xdr:col>50</xdr:col>
      <xdr:colOff>114300</xdr:colOff>
      <xdr:row>56</xdr:row>
      <xdr:rowOff>24453</xdr:rowOff>
    </xdr:to>
    <xdr:cxnSp macro="">
      <xdr:nvCxnSpPr>
        <xdr:cNvPr id="351" name="直線コネクタ 350"/>
        <xdr:cNvCxnSpPr/>
      </xdr:nvCxnSpPr>
      <xdr:spPr>
        <a:xfrm flipV="1">
          <a:off x="8750300" y="9115058"/>
          <a:ext cx="889000" cy="5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61089</xdr:rowOff>
    </xdr:from>
    <xdr:ext cx="534377" cy="259045"/>
    <xdr:sp macro="" textlink="">
      <xdr:nvSpPr>
        <xdr:cNvPr id="353" name="テキスト ボックス 352"/>
        <xdr:cNvSpPr txBox="1"/>
      </xdr:nvSpPr>
      <xdr:spPr>
        <a:xfrm>
          <a:off x="9372111" y="96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129543</xdr:rowOff>
    </xdr:from>
    <xdr:to>
      <xdr:col>45</xdr:col>
      <xdr:colOff>177800</xdr:colOff>
      <xdr:row>56</xdr:row>
      <xdr:rowOff>24453</xdr:rowOff>
    </xdr:to>
    <xdr:cxnSp macro="">
      <xdr:nvCxnSpPr>
        <xdr:cNvPr id="354" name="直線コネクタ 353"/>
        <xdr:cNvCxnSpPr/>
      </xdr:nvCxnSpPr>
      <xdr:spPr>
        <a:xfrm>
          <a:off x="7861300" y="9559293"/>
          <a:ext cx="889000" cy="6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111186</xdr:rowOff>
    </xdr:from>
    <xdr:ext cx="534377" cy="259045"/>
    <xdr:sp macro="" textlink="">
      <xdr:nvSpPr>
        <xdr:cNvPr id="356" name="テキスト ボックス 355"/>
        <xdr:cNvSpPr txBox="1"/>
      </xdr:nvSpPr>
      <xdr:spPr>
        <a:xfrm>
          <a:off x="8483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111451</xdr:rowOff>
    </xdr:from>
    <xdr:to>
      <xdr:col>41</xdr:col>
      <xdr:colOff>50800</xdr:colOff>
      <xdr:row>55</xdr:row>
      <xdr:rowOff>129543</xdr:rowOff>
    </xdr:to>
    <xdr:cxnSp macro="">
      <xdr:nvCxnSpPr>
        <xdr:cNvPr id="357" name="直線コネクタ 356"/>
        <xdr:cNvCxnSpPr/>
      </xdr:nvCxnSpPr>
      <xdr:spPr>
        <a:xfrm>
          <a:off x="6972300" y="9541201"/>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21299</xdr:rowOff>
    </xdr:from>
    <xdr:to>
      <xdr:col>41</xdr:col>
      <xdr:colOff>101600</xdr:colOff>
      <xdr:row>53</xdr:row>
      <xdr:rowOff>122899</xdr:rowOff>
    </xdr:to>
    <xdr:sp macro="" textlink="">
      <xdr:nvSpPr>
        <xdr:cNvPr id="358" name="フローチャート: 判断 357"/>
        <xdr:cNvSpPr/>
      </xdr:nvSpPr>
      <xdr:spPr>
        <a:xfrm>
          <a:off x="7810500" y="910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139426</xdr:rowOff>
    </xdr:from>
    <xdr:ext cx="534377" cy="259045"/>
    <xdr:sp macro="" textlink="">
      <xdr:nvSpPr>
        <xdr:cNvPr id="359" name="テキスト ボックス 358"/>
        <xdr:cNvSpPr txBox="1"/>
      </xdr:nvSpPr>
      <xdr:spPr>
        <a:xfrm>
          <a:off x="7594111" y="888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124692</xdr:rowOff>
    </xdr:from>
    <xdr:to>
      <xdr:col>36</xdr:col>
      <xdr:colOff>165100</xdr:colOff>
      <xdr:row>54</xdr:row>
      <xdr:rowOff>54842</xdr:rowOff>
    </xdr:to>
    <xdr:sp macro="" textlink="">
      <xdr:nvSpPr>
        <xdr:cNvPr id="360" name="フローチャート: 判断 359"/>
        <xdr:cNvSpPr/>
      </xdr:nvSpPr>
      <xdr:spPr>
        <a:xfrm>
          <a:off x="6921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71369</xdr:rowOff>
    </xdr:from>
    <xdr:ext cx="534377" cy="259045"/>
    <xdr:sp macro="" textlink="">
      <xdr:nvSpPr>
        <xdr:cNvPr id="361" name="テキスト ボックス 360"/>
        <xdr:cNvSpPr txBox="1"/>
      </xdr:nvSpPr>
      <xdr:spPr>
        <a:xfrm>
          <a:off x="6705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64178</xdr:rowOff>
    </xdr:from>
    <xdr:to>
      <xdr:col>55</xdr:col>
      <xdr:colOff>50800</xdr:colOff>
      <xdr:row>54</xdr:row>
      <xdr:rowOff>165778</xdr:rowOff>
    </xdr:to>
    <xdr:sp macro="" textlink="">
      <xdr:nvSpPr>
        <xdr:cNvPr id="367" name="楕円 366"/>
        <xdr:cNvSpPr/>
      </xdr:nvSpPr>
      <xdr:spPr>
        <a:xfrm>
          <a:off x="10426700" y="93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87055</xdr:rowOff>
    </xdr:from>
    <xdr:ext cx="534377" cy="259045"/>
    <xdr:sp macro="" textlink="">
      <xdr:nvSpPr>
        <xdr:cNvPr id="368" name="農林水産業費該当値テキスト"/>
        <xdr:cNvSpPr txBox="1"/>
      </xdr:nvSpPr>
      <xdr:spPr>
        <a:xfrm>
          <a:off x="10528300" y="91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148858</xdr:rowOff>
    </xdr:from>
    <xdr:to>
      <xdr:col>50</xdr:col>
      <xdr:colOff>165100</xdr:colOff>
      <xdr:row>53</xdr:row>
      <xdr:rowOff>79008</xdr:rowOff>
    </xdr:to>
    <xdr:sp macro="" textlink="">
      <xdr:nvSpPr>
        <xdr:cNvPr id="369" name="楕円 368"/>
        <xdr:cNvSpPr/>
      </xdr:nvSpPr>
      <xdr:spPr>
        <a:xfrm>
          <a:off x="9588500" y="906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95535</xdr:rowOff>
    </xdr:from>
    <xdr:ext cx="534377" cy="259045"/>
    <xdr:sp macro="" textlink="">
      <xdr:nvSpPr>
        <xdr:cNvPr id="370" name="テキスト ボックス 369"/>
        <xdr:cNvSpPr txBox="1"/>
      </xdr:nvSpPr>
      <xdr:spPr>
        <a:xfrm>
          <a:off x="9372111" y="883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145103</xdr:rowOff>
    </xdr:from>
    <xdr:to>
      <xdr:col>46</xdr:col>
      <xdr:colOff>38100</xdr:colOff>
      <xdr:row>56</xdr:row>
      <xdr:rowOff>75253</xdr:rowOff>
    </xdr:to>
    <xdr:sp macro="" textlink="">
      <xdr:nvSpPr>
        <xdr:cNvPr id="371" name="楕円 370"/>
        <xdr:cNvSpPr/>
      </xdr:nvSpPr>
      <xdr:spPr>
        <a:xfrm>
          <a:off x="8699500" y="95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91780</xdr:rowOff>
    </xdr:from>
    <xdr:ext cx="534377" cy="259045"/>
    <xdr:sp macro="" textlink="">
      <xdr:nvSpPr>
        <xdr:cNvPr id="372" name="テキスト ボックス 371"/>
        <xdr:cNvSpPr txBox="1"/>
      </xdr:nvSpPr>
      <xdr:spPr>
        <a:xfrm>
          <a:off x="8483111" y="93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78743</xdr:rowOff>
    </xdr:from>
    <xdr:to>
      <xdr:col>41</xdr:col>
      <xdr:colOff>101600</xdr:colOff>
      <xdr:row>56</xdr:row>
      <xdr:rowOff>8893</xdr:rowOff>
    </xdr:to>
    <xdr:sp macro="" textlink="">
      <xdr:nvSpPr>
        <xdr:cNvPr id="373" name="楕円 372"/>
        <xdr:cNvSpPr/>
      </xdr:nvSpPr>
      <xdr:spPr>
        <a:xfrm>
          <a:off x="7810500" y="95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xdr:rowOff>
    </xdr:from>
    <xdr:ext cx="534377" cy="259045"/>
    <xdr:sp macro="" textlink="">
      <xdr:nvSpPr>
        <xdr:cNvPr id="374" name="テキスト ボックス 373"/>
        <xdr:cNvSpPr txBox="1"/>
      </xdr:nvSpPr>
      <xdr:spPr>
        <a:xfrm>
          <a:off x="7594111" y="960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60651</xdr:rowOff>
    </xdr:from>
    <xdr:to>
      <xdr:col>36</xdr:col>
      <xdr:colOff>165100</xdr:colOff>
      <xdr:row>55</xdr:row>
      <xdr:rowOff>162251</xdr:rowOff>
    </xdr:to>
    <xdr:sp macro="" textlink="">
      <xdr:nvSpPr>
        <xdr:cNvPr id="375" name="楕円 374"/>
        <xdr:cNvSpPr/>
      </xdr:nvSpPr>
      <xdr:spPr>
        <a:xfrm>
          <a:off x="6921500" y="94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153378</xdr:rowOff>
    </xdr:from>
    <xdr:ext cx="534377" cy="259045"/>
    <xdr:sp macro="" textlink="">
      <xdr:nvSpPr>
        <xdr:cNvPr id="376" name="テキスト ボックス 375"/>
        <xdr:cNvSpPr txBox="1"/>
      </xdr:nvSpPr>
      <xdr:spPr>
        <a:xfrm>
          <a:off x="6705111" y="958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56128</xdr:rowOff>
    </xdr:from>
    <xdr:to>
      <xdr:col>55</xdr:col>
      <xdr:colOff>0</xdr:colOff>
      <xdr:row>78</xdr:row>
      <xdr:rowOff>74110</xdr:rowOff>
    </xdr:to>
    <xdr:cxnSp macro="">
      <xdr:nvCxnSpPr>
        <xdr:cNvPr id="405" name="直線コネクタ 404"/>
        <xdr:cNvCxnSpPr/>
      </xdr:nvCxnSpPr>
      <xdr:spPr>
        <a:xfrm>
          <a:off x="9639300" y="13429228"/>
          <a:ext cx="838200" cy="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71486</xdr:rowOff>
    </xdr:from>
    <xdr:ext cx="534377" cy="259045"/>
    <xdr:sp macro="" textlink="">
      <xdr:nvSpPr>
        <xdr:cNvPr id="406" name="商工費平均値テキスト"/>
        <xdr:cNvSpPr txBox="1"/>
      </xdr:nvSpPr>
      <xdr:spPr>
        <a:xfrm>
          <a:off x="10528300" y="1310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56128</xdr:rowOff>
    </xdr:from>
    <xdr:to>
      <xdr:col>50</xdr:col>
      <xdr:colOff>114300</xdr:colOff>
      <xdr:row>78</xdr:row>
      <xdr:rowOff>73101</xdr:rowOff>
    </xdr:to>
    <xdr:cxnSp macro="">
      <xdr:nvCxnSpPr>
        <xdr:cNvPr id="408" name="直線コネクタ 407"/>
        <xdr:cNvCxnSpPr/>
      </xdr:nvCxnSpPr>
      <xdr:spPr>
        <a:xfrm flipV="1">
          <a:off x="8750300" y="13429228"/>
          <a:ext cx="889000" cy="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163783</xdr:rowOff>
    </xdr:from>
    <xdr:ext cx="534377" cy="259045"/>
    <xdr:sp macro="" textlink="">
      <xdr:nvSpPr>
        <xdr:cNvPr id="410" name="テキスト ボックス 409"/>
        <xdr:cNvSpPr txBox="1"/>
      </xdr:nvSpPr>
      <xdr:spPr>
        <a:xfrm>
          <a:off x="9372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35706</xdr:rowOff>
    </xdr:from>
    <xdr:to>
      <xdr:col>45</xdr:col>
      <xdr:colOff>177800</xdr:colOff>
      <xdr:row>78</xdr:row>
      <xdr:rowOff>73101</xdr:rowOff>
    </xdr:to>
    <xdr:cxnSp macro="">
      <xdr:nvCxnSpPr>
        <xdr:cNvPr id="411" name="直線コネクタ 410"/>
        <xdr:cNvCxnSpPr/>
      </xdr:nvCxnSpPr>
      <xdr:spPr>
        <a:xfrm>
          <a:off x="7861300" y="13408806"/>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4926</xdr:rowOff>
    </xdr:from>
    <xdr:ext cx="534377" cy="259045"/>
    <xdr:sp macro="" textlink="">
      <xdr:nvSpPr>
        <xdr:cNvPr id="413" name="テキスト ボックス 412"/>
        <xdr:cNvSpPr txBox="1"/>
      </xdr:nvSpPr>
      <xdr:spPr>
        <a:xfrm>
          <a:off x="8483111" y="13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35706</xdr:rowOff>
    </xdr:from>
    <xdr:to>
      <xdr:col>41</xdr:col>
      <xdr:colOff>50800</xdr:colOff>
      <xdr:row>78</xdr:row>
      <xdr:rowOff>56432</xdr:rowOff>
    </xdr:to>
    <xdr:cxnSp macro="">
      <xdr:nvCxnSpPr>
        <xdr:cNvPr id="414" name="直線コネクタ 413"/>
        <xdr:cNvCxnSpPr/>
      </xdr:nvCxnSpPr>
      <xdr:spPr>
        <a:xfrm flipV="1">
          <a:off x="6972300" y="13408806"/>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157347</xdr:rowOff>
    </xdr:from>
    <xdr:to>
      <xdr:col>41</xdr:col>
      <xdr:colOff>101600</xdr:colOff>
      <xdr:row>77</xdr:row>
      <xdr:rowOff>87497</xdr:rowOff>
    </xdr:to>
    <xdr:sp macro="" textlink="">
      <xdr:nvSpPr>
        <xdr:cNvPr id="415" name="フローチャート: 判断 414"/>
        <xdr:cNvSpPr/>
      </xdr:nvSpPr>
      <xdr:spPr>
        <a:xfrm>
          <a:off x="7810500" y="1318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104024</xdr:rowOff>
    </xdr:from>
    <xdr:ext cx="534377" cy="259045"/>
    <xdr:sp macro="" textlink="">
      <xdr:nvSpPr>
        <xdr:cNvPr id="416" name="テキスト ボックス 415"/>
        <xdr:cNvSpPr txBox="1"/>
      </xdr:nvSpPr>
      <xdr:spPr>
        <a:xfrm>
          <a:off x="7594111" y="1296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7" name="フローチャート: 判断 416"/>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156906</xdr:rowOff>
    </xdr:from>
    <xdr:ext cx="534377" cy="259045"/>
    <xdr:sp macro="" textlink="">
      <xdr:nvSpPr>
        <xdr:cNvPr id="418" name="テキスト ボックス 417"/>
        <xdr:cNvSpPr txBox="1"/>
      </xdr:nvSpPr>
      <xdr:spPr>
        <a:xfrm>
          <a:off x="6705111" y="130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23310</xdr:rowOff>
    </xdr:from>
    <xdr:to>
      <xdr:col>55</xdr:col>
      <xdr:colOff>50800</xdr:colOff>
      <xdr:row>78</xdr:row>
      <xdr:rowOff>124910</xdr:rowOff>
    </xdr:to>
    <xdr:sp macro="" textlink="">
      <xdr:nvSpPr>
        <xdr:cNvPr id="424" name="楕円 423"/>
        <xdr:cNvSpPr/>
      </xdr:nvSpPr>
      <xdr:spPr>
        <a:xfrm>
          <a:off x="10426700" y="133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109687</xdr:rowOff>
    </xdr:from>
    <xdr:ext cx="469744" cy="259045"/>
    <xdr:sp macro="" textlink="">
      <xdr:nvSpPr>
        <xdr:cNvPr id="425" name="商工費該当値テキスト"/>
        <xdr:cNvSpPr txBox="1"/>
      </xdr:nvSpPr>
      <xdr:spPr>
        <a:xfrm>
          <a:off x="10528300" y="1331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5328</xdr:rowOff>
    </xdr:from>
    <xdr:to>
      <xdr:col>50</xdr:col>
      <xdr:colOff>165100</xdr:colOff>
      <xdr:row>78</xdr:row>
      <xdr:rowOff>106928</xdr:rowOff>
    </xdr:to>
    <xdr:sp macro="" textlink="">
      <xdr:nvSpPr>
        <xdr:cNvPr id="426" name="楕円 425"/>
        <xdr:cNvSpPr/>
      </xdr:nvSpPr>
      <xdr:spPr>
        <a:xfrm>
          <a:off x="9588500" y="133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98055</xdr:rowOff>
    </xdr:from>
    <xdr:ext cx="469744" cy="259045"/>
    <xdr:sp macro="" textlink="">
      <xdr:nvSpPr>
        <xdr:cNvPr id="427" name="テキスト ボックス 426"/>
        <xdr:cNvSpPr txBox="1"/>
      </xdr:nvSpPr>
      <xdr:spPr>
        <a:xfrm>
          <a:off x="9404428" y="1347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22301</xdr:rowOff>
    </xdr:from>
    <xdr:to>
      <xdr:col>46</xdr:col>
      <xdr:colOff>38100</xdr:colOff>
      <xdr:row>78</xdr:row>
      <xdr:rowOff>123901</xdr:rowOff>
    </xdr:to>
    <xdr:sp macro="" textlink="">
      <xdr:nvSpPr>
        <xdr:cNvPr id="428" name="楕円 427"/>
        <xdr:cNvSpPr/>
      </xdr:nvSpPr>
      <xdr:spPr>
        <a:xfrm>
          <a:off x="8699500" y="133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115028</xdr:rowOff>
    </xdr:from>
    <xdr:ext cx="469744" cy="259045"/>
    <xdr:sp macro="" textlink="">
      <xdr:nvSpPr>
        <xdr:cNvPr id="429" name="テキスト ボックス 428"/>
        <xdr:cNvSpPr txBox="1"/>
      </xdr:nvSpPr>
      <xdr:spPr>
        <a:xfrm>
          <a:off x="8515428" y="1348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156356</xdr:rowOff>
    </xdr:from>
    <xdr:to>
      <xdr:col>41</xdr:col>
      <xdr:colOff>101600</xdr:colOff>
      <xdr:row>78</xdr:row>
      <xdr:rowOff>86506</xdr:rowOff>
    </xdr:to>
    <xdr:sp macro="" textlink="">
      <xdr:nvSpPr>
        <xdr:cNvPr id="430" name="楕円 429"/>
        <xdr:cNvSpPr/>
      </xdr:nvSpPr>
      <xdr:spPr>
        <a:xfrm>
          <a:off x="7810500" y="133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77633</xdr:rowOff>
    </xdr:from>
    <xdr:ext cx="469744" cy="259045"/>
    <xdr:sp macro="" textlink="">
      <xdr:nvSpPr>
        <xdr:cNvPr id="431" name="テキスト ボックス 430"/>
        <xdr:cNvSpPr txBox="1"/>
      </xdr:nvSpPr>
      <xdr:spPr>
        <a:xfrm>
          <a:off x="7626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5632</xdr:rowOff>
    </xdr:from>
    <xdr:to>
      <xdr:col>36</xdr:col>
      <xdr:colOff>165100</xdr:colOff>
      <xdr:row>78</xdr:row>
      <xdr:rowOff>107232</xdr:rowOff>
    </xdr:to>
    <xdr:sp macro="" textlink="">
      <xdr:nvSpPr>
        <xdr:cNvPr id="432" name="楕円 431"/>
        <xdr:cNvSpPr/>
      </xdr:nvSpPr>
      <xdr:spPr>
        <a:xfrm>
          <a:off x="6921500" y="133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98359</xdr:rowOff>
    </xdr:from>
    <xdr:ext cx="469744" cy="259045"/>
    <xdr:sp macro="" textlink="">
      <xdr:nvSpPr>
        <xdr:cNvPr id="433" name="テキスト ボックス 432"/>
        <xdr:cNvSpPr txBox="1"/>
      </xdr:nvSpPr>
      <xdr:spPr>
        <a:xfrm>
          <a:off x="6737428" y="1347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97623</xdr:rowOff>
    </xdr:from>
    <xdr:to>
      <xdr:col>55</xdr:col>
      <xdr:colOff>0</xdr:colOff>
      <xdr:row>98</xdr:row>
      <xdr:rowOff>38860</xdr:rowOff>
    </xdr:to>
    <xdr:cxnSp macro="">
      <xdr:nvCxnSpPr>
        <xdr:cNvPr id="460" name="直線コネクタ 459"/>
        <xdr:cNvCxnSpPr/>
      </xdr:nvCxnSpPr>
      <xdr:spPr>
        <a:xfrm flipV="1">
          <a:off x="9639300" y="16728273"/>
          <a:ext cx="838200" cy="1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29270</xdr:rowOff>
    </xdr:from>
    <xdr:ext cx="534377" cy="259045"/>
    <xdr:sp macro="" textlink="">
      <xdr:nvSpPr>
        <xdr:cNvPr id="461" name="土木費平均値テキスト"/>
        <xdr:cNvSpPr txBox="1"/>
      </xdr:nvSpPr>
      <xdr:spPr>
        <a:xfrm>
          <a:off x="10528300" y="1648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38860</xdr:rowOff>
    </xdr:from>
    <xdr:to>
      <xdr:col>50</xdr:col>
      <xdr:colOff>114300</xdr:colOff>
      <xdr:row>98</xdr:row>
      <xdr:rowOff>73228</xdr:rowOff>
    </xdr:to>
    <xdr:cxnSp macro="">
      <xdr:nvCxnSpPr>
        <xdr:cNvPr id="463" name="直線コネクタ 462"/>
        <xdr:cNvCxnSpPr/>
      </xdr:nvCxnSpPr>
      <xdr:spPr>
        <a:xfrm flipV="1">
          <a:off x="8750300" y="16840960"/>
          <a:ext cx="889000" cy="3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5" name="テキスト ボックス 464"/>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21258</xdr:rowOff>
    </xdr:from>
    <xdr:to>
      <xdr:col>45</xdr:col>
      <xdr:colOff>177800</xdr:colOff>
      <xdr:row>98</xdr:row>
      <xdr:rowOff>73228</xdr:rowOff>
    </xdr:to>
    <xdr:cxnSp macro="">
      <xdr:nvCxnSpPr>
        <xdr:cNvPr id="466" name="直線コネクタ 465"/>
        <xdr:cNvCxnSpPr/>
      </xdr:nvCxnSpPr>
      <xdr:spPr>
        <a:xfrm>
          <a:off x="7861300" y="16823358"/>
          <a:ext cx="889000" cy="5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137944</xdr:rowOff>
    </xdr:from>
    <xdr:ext cx="534377" cy="259045"/>
    <xdr:sp macro="" textlink="">
      <xdr:nvSpPr>
        <xdr:cNvPr id="468" name="テキスト ボックス 467"/>
        <xdr:cNvSpPr txBox="1"/>
      </xdr:nvSpPr>
      <xdr:spPr>
        <a:xfrm>
          <a:off x="8483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168577</xdr:rowOff>
    </xdr:from>
    <xdr:to>
      <xdr:col>41</xdr:col>
      <xdr:colOff>50800</xdr:colOff>
      <xdr:row>98</xdr:row>
      <xdr:rowOff>21258</xdr:rowOff>
    </xdr:to>
    <xdr:cxnSp macro="">
      <xdr:nvCxnSpPr>
        <xdr:cNvPr id="469" name="直線コネクタ 468"/>
        <xdr:cNvCxnSpPr/>
      </xdr:nvCxnSpPr>
      <xdr:spPr>
        <a:xfrm>
          <a:off x="6972300" y="1679922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22839</xdr:rowOff>
    </xdr:from>
    <xdr:to>
      <xdr:col>41</xdr:col>
      <xdr:colOff>101600</xdr:colOff>
      <xdr:row>97</xdr:row>
      <xdr:rowOff>124439</xdr:rowOff>
    </xdr:to>
    <xdr:sp macro="" textlink="">
      <xdr:nvSpPr>
        <xdr:cNvPr id="470" name="フローチャート: 判断 469"/>
        <xdr:cNvSpPr/>
      </xdr:nvSpPr>
      <xdr:spPr>
        <a:xfrm>
          <a:off x="7810500" y="1665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140966</xdr:rowOff>
    </xdr:from>
    <xdr:ext cx="534377" cy="259045"/>
    <xdr:sp macro="" textlink="">
      <xdr:nvSpPr>
        <xdr:cNvPr id="471" name="テキスト ボックス 470"/>
        <xdr:cNvSpPr txBox="1"/>
      </xdr:nvSpPr>
      <xdr:spPr>
        <a:xfrm>
          <a:off x="7594111" y="1642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72" name="フローチャート: 判断 471"/>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53230</xdr:rowOff>
    </xdr:from>
    <xdr:ext cx="534377" cy="259045"/>
    <xdr:sp macro="" textlink="">
      <xdr:nvSpPr>
        <xdr:cNvPr id="473" name="テキスト ボックス 472"/>
        <xdr:cNvSpPr txBox="1"/>
      </xdr:nvSpPr>
      <xdr:spPr>
        <a:xfrm>
          <a:off x="6705111" y="163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46823</xdr:rowOff>
    </xdr:from>
    <xdr:to>
      <xdr:col>55</xdr:col>
      <xdr:colOff>50800</xdr:colOff>
      <xdr:row>97</xdr:row>
      <xdr:rowOff>148423</xdr:rowOff>
    </xdr:to>
    <xdr:sp macro="" textlink="">
      <xdr:nvSpPr>
        <xdr:cNvPr id="479" name="楕円 478"/>
        <xdr:cNvSpPr/>
      </xdr:nvSpPr>
      <xdr:spPr>
        <a:xfrm>
          <a:off x="10426700" y="166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156270</xdr:rowOff>
    </xdr:from>
    <xdr:ext cx="534377" cy="259045"/>
    <xdr:sp macro="" textlink="">
      <xdr:nvSpPr>
        <xdr:cNvPr id="480" name="土木費該当値テキスト"/>
        <xdr:cNvSpPr txBox="1"/>
      </xdr:nvSpPr>
      <xdr:spPr>
        <a:xfrm>
          <a:off x="10528300" y="1661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159510</xdr:rowOff>
    </xdr:from>
    <xdr:to>
      <xdr:col>50</xdr:col>
      <xdr:colOff>165100</xdr:colOff>
      <xdr:row>98</xdr:row>
      <xdr:rowOff>89660</xdr:rowOff>
    </xdr:to>
    <xdr:sp macro="" textlink="">
      <xdr:nvSpPr>
        <xdr:cNvPr id="481" name="楕円 480"/>
        <xdr:cNvSpPr/>
      </xdr:nvSpPr>
      <xdr:spPr>
        <a:xfrm>
          <a:off x="9588500" y="1679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80787</xdr:rowOff>
    </xdr:from>
    <xdr:ext cx="534377" cy="259045"/>
    <xdr:sp macro="" textlink="">
      <xdr:nvSpPr>
        <xdr:cNvPr id="482" name="テキスト ボックス 481"/>
        <xdr:cNvSpPr txBox="1"/>
      </xdr:nvSpPr>
      <xdr:spPr>
        <a:xfrm>
          <a:off x="9372111" y="1688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22428</xdr:rowOff>
    </xdr:from>
    <xdr:to>
      <xdr:col>46</xdr:col>
      <xdr:colOff>38100</xdr:colOff>
      <xdr:row>98</xdr:row>
      <xdr:rowOff>124028</xdr:rowOff>
    </xdr:to>
    <xdr:sp macro="" textlink="">
      <xdr:nvSpPr>
        <xdr:cNvPr id="483" name="楕円 482"/>
        <xdr:cNvSpPr/>
      </xdr:nvSpPr>
      <xdr:spPr>
        <a:xfrm>
          <a:off x="8699500" y="168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115155</xdr:rowOff>
    </xdr:from>
    <xdr:ext cx="534377" cy="259045"/>
    <xdr:sp macro="" textlink="">
      <xdr:nvSpPr>
        <xdr:cNvPr id="484" name="テキスト ボックス 483"/>
        <xdr:cNvSpPr txBox="1"/>
      </xdr:nvSpPr>
      <xdr:spPr>
        <a:xfrm>
          <a:off x="8483111" y="169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141908</xdr:rowOff>
    </xdr:from>
    <xdr:to>
      <xdr:col>41</xdr:col>
      <xdr:colOff>101600</xdr:colOff>
      <xdr:row>98</xdr:row>
      <xdr:rowOff>72058</xdr:rowOff>
    </xdr:to>
    <xdr:sp macro="" textlink="">
      <xdr:nvSpPr>
        <xdr:cNvPr id="485" name="楕円 484"/>
        <xdr:cNvSpPr/>
      </xdr:nvSpPr>
      <xdr:spPr>
        <a:xfrm>
          <a:off x="7810500" y="1677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63185</xdr:rowOff>
    </xdr:from>
    <xdr:ext cx="534377" cy="259045"/>
    <xdr:sp macro="" textlink="">
      <xdr:nvSpPr>
        <xdr:cNvPr id="486" name="テキスト ボックス 485"/>
        <xdr:cNvSpPr txBox="1"/>
      </xdr:nvSpPr>
      <xdr:spPr>
        <a:xfrm>
          <a:off x="7594111" y="1686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117777</xdr:rowOff>
    </xdr:from>
    <xdr:to>
      <xdr:col>36</xdr:col>
      <xdr:colOff>165100</xdr:colOff>
      <xdr:row>98</xdr:row>
      <xdr:rowOff>47927</xdr:rowOff>
    </xdr:to>
    <xdr:sp macro="" textlink="">
      <xdr:nvSpPr>
        <xdr:cNvPr id="487" name="楕円 486"/>
        <xdr:cNvSpPr/>
      </xdr:nvSpPr>
      <xdr:spPr>
        <a:xfrm>
          <a:off x="6921500" y="1674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39054</xdr:rowOff>
    </xdr:from>
    <xdr:ext cx="534377" cy="259045"/>
    <xdr:sp macro="" textlink="">
      <xdr:nvSpPr>
        <xdr:cNvPr id="488" name="テキスト ボックス 487"/>
        <xdr:cNvSpPr txBox="1"/>
      </xdr:nvSpPr>
      <xdr:spPr>
        <a:xfrm>
          <a:off x="6705111" y="168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128575</xdr:rowOff>
    </xdr:from>
    <xdr:to>
      <xdr:col>85</xdr:col>
      <xdr:colOff>127000</xdr:colOff>
      <xdr:row>37</xdr:row>
      <xdr:rowOff>71672</xdr:rowOff>
    </xdr:to>
    <xdr:cxnSp macro="">
      <xdr:nvCxnSpPr>
        <xdr:cNvPr id="517" name="直線コネクタ 516"/>
        <xdr:cNvCxnSpPr/>
      </xdr:nvCxnSpPr>
      <xdr:spPr>
        <a:xfrm>
          <a:off x="15481300" y="6300775"/>
          <a:ext cx="838200" cy="11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114730</xdr:rowOff>
    </xdr:from>
    <xdr:ext cx="534377" cy="259045"/>
    <xdr:sp macro="" textlink="">
      <xdr:nvSpPr>
        <xdr:cNvPr id="518" name="消防費平均値テキスト"/>
        <xdr:cNvSpPr txBox="1"/>
      </xdr:nvSpPr>
      <xdr:spPr>
        <a:xfrm>
          <a:off x="16370300" y="611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64624</xdr:rowOff>
    </xdr:from>
    <xdr:to>
      <xdr:col>81</xdr:col>
      <xdr:colOff>50800</xdr:colOff>
      <xdr:row>36</xdr:row>
      <xdr:rowOff>128575</xdr:rowOff>
    </xdr:to>
    <xdr:cxnSp macro="">
      <xdr:nvCxnSpPr>
        <xdr:cNvPr id="520" name="直線コネクタ 519"/>
        <xdr:cNvCxnSpPr/>
      </xdr:nvCxnSpPr>
      <xdr:spPr>
        <a:xfrm>
          <a:off x="14592300" y="6236824"/>
          <a:ext cx="889000" cy="6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10501</xdr:rowOff>
    </xdr:from>
    <xdr:ext cx="534377" cy="259045"/>
    <xdr:sp macro="" textlink="">
      <xdr:nvSpPr>
        <xdr:cNvPr id="522" name="テキスト ボックス 521"/>
        <xdr:cNvSpPr txBox="1"/>
      </xdr:nvSpPr>
      <xdr:spPr>
        <a:xfrm>
          <a:off x="15214111" y="63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64624</xdr:rowOff>
    </xdr:from>
    <xdr:to>
      <xdr:col>76</xdr:col>
      <xdr:colOff>114300</xdr:colOff>
      <xdr:row>37</xdr:row>
      <xdr:rowOff>51251</xdr:rowOff>
    </xdr:to>
    <xdr:cxnSp macro="">
      <xdr:nvCxnSpPr>
        <xdr:cNvPr id="523" name="直線コネクタ 522"/>
        <xdr:cNvCxnSpPr/>
      </xdr:nvCxnSpPr>
      <xdr:spPr>
        <a:xfrm flipV="1">
          <a:off x="13703300" y="6236824"/>
          <a:ext cx="889000" cy="1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6234</xdr:rowOff>
    </xdr:from>
    <xdr:ext cx="534377" cy="259045"/>
    <xdr:sp macro="" textlink="">
      <xdr:nvSpPr>
        <xdr:cNvPr id="525" name="テキスト ボックス 524"/>
        <xdr:cNvSpPr txBox="1"/>
      </xdr:nvSpPr>
      <xdr:spPr>
        <a:xfrm>
          <a:off x="14325111" y="63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51251</xdr:rowOff>
    </xdr:from>
    <xdr:to>
      <xdr:col>71</xdr:col>
      <xdr:colOff>177800</xdr:colOff>
      <xdr:row>37</xdr:row>
      <xdr:rowOff>133833</xdr:rowOff>
    </xdr:to>
    <xdr:cxnSp macro="">
      <xdr:nvCxnSpPr>
        <xdr:cNvPr id="526" name="直線コネクタ 525"/>
        <xdr:cNvCxnSpPr/>
      </xdr:nvCxnSpPr>
      <xdr:spPr>
        <a:xfrm flipV="1">
          <a:off x="12814300" y="6394901"/>
          <a:ext cx="889000" cy="8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27" name="フローチャート: 判断 526"/>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28" name="テキスト ボックス 527"/>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9" name="フローチャート: 判断 528"/>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0" name="テキスト ボックス 529"/>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20872</xdr:rowOff>
    </xdr:from>
    <xdr:to>
      <xdr:col>85</xdr:col>
      <xdr:colOff>177800</xdr:colOff>
      <xdr:row>37</xdr:row>
      <xdr:rowOff>122472</xdr:rowOff>
    </xdr:to>
    <xdr:sp macro="" textlink="">
      <xdr:nvSpPr>
        <xdr:cNvPr id="536" name="楕円 535"/>
        <xdr:cNvSpPr/>
      </xdr:nvSpPr>
      <xdr:spPr>
        <a:xfrm>
          <a:off x="16268700" y="63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107249</xdr:rowOff>
    </xdr:from>
    <xdr:ext cx="534377" cy="259045"/>
    <xdr:sp macro="" textlink="">
      <xdr:nvSpPr>
        <xdr:cNvPr id="537" name="消防費該当値テキスト"/>
        <xdr:cNvSpPr txBox="1"/>
      </xdr:nvSpPr>
      <xdr:spPr>
        <a:xfrm>
          <a:off x="16370300" y="627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77775</xdr:rowOff>
    </xdr:from>
    <xdr:to>
      <xdr:col>81</xdr:col>
      <xdr:colOff>101600</xdr:colOff>
      <xdr:row>37</xdr:row>
      <xdr:rowOff>7925</xdr:rowOff>
    </xdr:to>
    <xdr:sp macro="" textlink="">
      <xdr:nvSpPr>
        <xdr:cNvPr id="538" name="楕円 537"/>
        <xdr:cNvSpPr/>
      </xdr:nvSpPr>
      <xdr:spPr>
        <a:xfrm>
          <a:off x="15430500" y="62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24452</xdr:rowOff>
    </xdr:from>
    <xdr:ext cx="534377" cy="259045"/>
    <xdr:sp macro="" textlink="">
      <xdr:nvSpPr>
        <xdr:cNvPr id="539" name="テキスト ボックス 538"/>
        <xdr:cNvSpPr txBox="1"/>
      </xdr:nvSpPr>
      <xdr:spPr>
        <a:xfrm>
          <a:off x="15214111" y="60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13824</xdr:rowOff>
    </xdr:from>
    <xdr:to>
      <xdr:col>76</xdr:col>
      <xdr:colOff>165100</xdr:colOff>
      <xdr:row>36</xdr:row>
      <xdr:rowOff>115424</xdr:rowOff>
    </xdr:to>
    <xdr:sp macro="" textlink="">
      <xdr:nvSpPr>
        <xdr:cNvPr id="540" name="楕円 539"/>
        <xdr:cNvSpPr/>
      </xdr:nvSpPr>
      <xdr:spPr>
        <a:xfrm>
          <a:off x="14541500" y="618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131951</xdr:rowOff>
    </xdr:from>
    <xdr:ext cx="534377" cy="259045"/>
    <xdr:sp macro="" textlink="">
      <xdr:nvSpPr>
        <xdr:cNvPr id="541" name="テキスト ボックス 540"/>
        <xdr:cNvSpPr txBox="1"/>
      </xdr:nvSpPr>
      <xdr:spPr>
        <a:xfrm>
          <a:off x="14325111" y="596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451</xdr:rowOff>
    </xdr:from>
    <xdr:to>
      <xdr:col>72</xdr:col>
      <xdr:colOff>38100</xdr:colOff>
      <xdr:row>37</xdr:row>
      <xdr:rowOff>102051</xdr:rowOff>
    </xdr:to>
    <xdr:sp macro="" textlink="">
      <xdr:nvSpPr>
        <xdr:cNvPr id="542" name="楕円 541"/>
        <xdr:cNvSpPr/>
      </xdr:nvSpPr>
      <xdr:spPr>
        <a:xfrm>
          <a:off x="13652500" y="63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93178</xdr:rowOff>
    </xdr:from>
    <xdr:ext cx="534377" cy="259045"/>
    <xdr:sp macro="" textlink="">
      <xdr:nvSpPr>
        <xdr:cNvPr id="543" name="テキスト ボックス 542"/>
        <xdr:cNvSpPr txBox="1"/>
      </xdr:nvSpPr>
      <xdr:spPr>
        <a:xfrm>
          <a:off x="13436111" y="643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83033</xdr:rowOff>
    </xdr:from>
    <xdr:to>
      <xdr:col>67</xdr:col>
      <xdr:colOff>101600</xdr:colOff>
      <xdr:row>38</xdr:row>
      <xdr:rowOff>13182</xdr:rowOff>
    </xdr:to>
    <xdr:sp macro="" textlink="">
      <xdr:nvSpPr>
        <xdr:cNvPr id="544" name="楕円 543"/>
        <xdr:cNvSpPr/>
      </xdr:nvSpPr>
      <xdr:spPr>
        <a:xfrm>
          <a:off x="12763500" y="64266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4310</xdr:rowOff>
    </xdr:from>
    <xdr:ext cx="534377" cy="259045"/>
    <xdr:sp macro="" textlink="">
      <xdr:nvSpPr>
        <xdr:cNvPr id="545" name="テキスト ボックス 544"/>
        <xdr:cNvSpPr txBox="1"/>
      </xdr:nvSpPr>
      <xdr:spPr>
        <a:xfrm>
          <a:off x="12547111" y="651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170580</xdr:rowOff>
    </xdr:from>
    <xdr:to>
      <xdr:col>85</xdr:col>
      <xdr:colOff>127000</xdr:colOff>
      <xdr:row>58</xdr:row>
      <xdr:rowOff>70950</xdr:rowOff>
    </xdr:to>
    <xdr:cxnSp macro="">
      <xdr:nvCxnSpPr>
        <xdr:cNvPr id="576" name="直線コネクタ 575"/>
        <xdr:cNvCxnSpPr/>
      </xdr:nvCxnSpPr>
      <xdr:spPr>
        <a:xfrm>
          <a:off x="15481300" y="9943230"/>
          <a:ext cx="838200" cy="7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7" name="教育費平均値テキスト"/>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170580</xdr:rowOff>
    </xdr:from>
    <xdr:to>
      <xdr:col>81</xdr:col>
      <xdr:colOff>50800</xdr:colOff>
      <xdr:row>58</xdr:row>
      <xdr:rowOff>48744</xdr:rowOff>
    </xdr:to>
    <xdr:cxnSp macro="">
      <xdr:nvCxnSpPr>
        <xdr:cNvPr id="579" name="直線コネクタ 578"/>
        <xdr:cNvCxnSpPr/>
      </xdr:nvCxnSpPr>
      <xdr:spPr>
        <a:xfrm flipV="1">
          <a:off x="14592300" y="9943230"/>
          <a:ext cx="889000" cy="4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48744</xdr:rowOff>
    </xdr:from>
    <xdr:to>
      <xdr:col>76</xdr:col>
      <xdr:colOff>114300</xdr:colOff>
      <xdr:row>58</xdr:row>
      <xdr:rowOff>80108</xdr:rowOff>
    </xdr:to>
    <xdr:cxnSp macro="">
      <xdr:nvCxnSpPr>
        <xdr:cNvPr id="582" name="直線コネクタ 581"/>
        <xdr:cNvCxnSpPr/>
      </xdr:nvCxnSpPr>
      <xdr:spPr>
        <a:xfrm flipV="1">
          <a:off x="13703300" y="9992844"/>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13181</xdr:rowOff>
    </xdr:from>
    <xdr:ext cx="534377" cy="259045"/>
    <xdr:sp macro="" textlink="">
      <xdr:nvSpPr>
        <xdr:cNvPr id="584" name="テキスト ボックス 583"/>
        <xdr:cNvSpPr txBox="1"/>
      </xdr:nvSpPr>
      <xdr:spPr>
        <a:xfrm>
          <a:off x="14325111"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33068</xdr:rowOff>
    </xdr:from>
    <xdr:to>
      <xdr:col>71</xdr:col>
      <xdr:colOff>177800</xdr:colOff>
      <xdr:row>58</xdr:row>
      <xdr:rowOff>80108</xdr:rowOff>
    </xdr:to>
    <xdr:cxnSp macro="">
      <xdr:nvCxnSpPr>
        <xdr:cNvPr id="585" name="直線コネクタ 584"/>
        <xdr:cNvCxnSpPr/>
      </xdr:nvCxnSpPr>
      <xdr:spPr>
        <a:xfrm>
          <a:off x="12814300" y="9977168"/>
          <a:ext cx="889000" cy="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169249</xdr:rowOff>
    </xdr:from>
    <xdr:to>
      <xdr:col>72</xdr:col>
      <xdr:colOff>38100</xdr:colOff>
      <xdr:row>57</xdr:row>
      <xdr:rowOff>99399</xdr:rowOff>
    </xdr:to>
    <xdr:sp macro="" textlink="">
      <xdr:nvSpPr>
        <xdr:cNvPr id="586" name="フローチャート: 判断 585"/>
        <xdr:cNvSpPr/>
      </xdr:nvSpPr>
      <xdr:spPr>
        <a:xfrm>
          <a:off x="136525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115926</xdr:rowOff>
    </xdr:from>
    <xdr:ext cx="534377" cy="259045"/>
    <xdr:sp macro="" textlink="">
      <xdr:nvSpPr>
        <xdr:cNvPr id="587" name="テキスト ボックス 586"/>
        <xdr:cNvSpPr txBox="1"/>
      </xdr:nvSpPr>
      <xdr:spPr>
        <a:xfrm>
          <a:off x="13436111" y="95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8" name="フローチャート: 判断 587"/>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112491</xdr:rowOff>
    </xdr:from>
    <xdr:ext cx="534377" cy="259045"/>
    <xdr:sp macro="" textlink="">
      <xdr:nvSpPr>
        <xdr:cNvPr id="589" name="テキスト ボックス 588"/>
        <xdr:cNvSpPr txBox="1"/>
      </xdr:nvSpPr>
      <xdr:spPr>
        <a:xfrm>
          <a:off x="12547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20150</xdr:rowOff>
    </xdr:from>
    <xdr:to>
      <xdr:col>85</xdr:col>
      <xdr:colOff>177800</xdr:colOff>
      <xdr:row>58</xdr:row>
      <xdr:rowOff>121750</xdr:rowOff>
    </xdr:to>
    <xdr:sp macro="" textlink="">
      <xdr:nvSpPr>
        <xdr:cNvPr id="595" name="楕円 594"/>
        <xdr:cNvSpPr/>
      </xdr:nvSpPr>
      <xdr:spPr>
        <a:xfrm>
          <a:off x="16268700" y="99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106527</xdr:rowOff>
    </xdr:from>
    <xdr:ext cx="534377" cy="259045"/>
    <xdr:sp macro="" textlink="">
      <xdr:nvSpPr>
        <xdr:cNvPr id="596" name="教育費該当値テキスト"/>
        <xdr:cNvSpPr txBox="1"/>
      </xdr:nvSpPr>
      <xdr:spPr>
        <a:xfrm>
          <a:off x="16370300" y="987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119780</xdr:rowOff>
    </xdr:from>
    <xdr:to>
      <xdr:col>81</xdr:col>
      <xdr:colOff>101600</xdr:colOff>
      <xdr:row>58</xdr:row>
      <xdr:rowOff>49930</xdr:rowOff>
    </xdr:to>
    <xdr:sp macro="" textlink="">
      <xdr:nvSpPr>
        <xdr:cNvPr id="597" name="楕円 596"/>
        <xdr:cNvSpPr/>
      </xdr:nvSpPr>
      <xdr:spPr>
        <a:xfrm>
          <a:off x="15430500" y="98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41057</xdr:rowOff>
    </xdr:from>
    <xdr:ext cx="534377" cy="259045"/>
    <xdr:sp macro="" textlink="">
      <xdr:nvSpPr>
        <xdr:cNvPr id="598" name="テキスト ボックス 597"/>
        <xdr:cNvSpPr txBox="1"/>
      </xdr:nvSpPr>
      <xdr:spPr>
        <a:xfrm>
          <a:off x="15214111" y="99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169394</xdr:rowOff>
    </xdr:from>
    <xdr:to>
      <xdr:col>76</xdr:col>
      <xdr:colOff>165100</xdr:colOff>
      <xdr:row>58</xdr:row>
      <xdr:rowOff>99544</xdr:rowOff>
    </xdr:to>
    <xdr:sp macro="" textlink="">
      <xdr:nvSpPr>
        <xdr:cNvPr id="599" name="楕円 598"/>
        <xdr:cNvSpPr/>
      </xdr:nvSpPr>
      <xdr:spPr>
        <a:xfrm>
          <a:off x="14541500" y="994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90671</xdr:rowOff>
    </xdr:from>
    <xdr:ext cx="534377" cy="259045"/>
    <xdr:sp macro="" textlink="">
      <xdr:nvSpPr>
        <xdr:cNvPr id="600" name="テキスト ボックス 599"/>
        <xdr:cNvSpPr txBox="1"/>
      </xdr:nvSpPr>
      <xdr:spPr>
        <a:xfrm>
          <a:off x="14325111" y="1003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29308</xdr:rowOff>
    </xdr:from>
    <xdr:to>
      <xdr:col>72</xdr:col>
      <xdr:colOff>38100</xdr:colOff>
      <xdr:row>58</xdr:row>
      <xdr:rowOff>130908</xdr:rowOff>
    </xdr:to>
    <xdr:sp macro="" textlink="">
      <xdr:nvSpPr>
        <xdr:cNvPr id="601" name="楕円 600"/>
        <xdr:cNvSpPr/>
      </xdr:nvSpPr>
      <xdr:spPr>
        <a:xfrm>
          <a:off x="13652500" y="99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122035</xdr:rowOff>
    </xdr:from>
    <xdr:ext cx="534377" cy="259045"/>
    <xdr:sp macro="" textlink="">
      <xdr:nvSpPr>
        <xdr:cNvPr id="602" name="テキスト ボックス 601"/>
        <xdr:cNvSpPr txBox="1"/>
      </xdr:nvSpPr>
      <xdr:spPr>
        <a:xfrm>
          <a:off x="13436111" y="100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153718</xdr:rowOff>
    </xdr:from>
    <xdr:to>
      <xdr:col>67</xdr:col>
      <xdr:colOff>101600</xdr:colOff>
      <xdr:row>58</xdr:row>
      <xdr:rowOff>83868</xdr:rowOff>
    </xdr:to>
    <xdr:sp macro="" textlink="">
      <xdr:nvSpPr>
        <xdr:cNvPr id="603" name="楕円 602"/>
        <xdr:cNvSpPr/>
      </xdr:nvSpPr>
      <xdr:spPr>
        <a:xfrm>
          <a:off x="12763500" y="992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74995</xdr:rowOff>
    </xdr:from>
    <xdr:ext cx="534377" cy="259045"/>
    <xdr:sp macro="" textlink="">
      <xdr:nvSpPr>
        <xdr:cNvPr id="604" name="テキスト ボックス 603"/>
        <xdr:cNvSpPr txBox="1"/>
      </xdr:nvSpPr>
      <xdr:spPr>
        <a:xfrm>
          <a:off x="12547111" y="1001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127950</xdr:rowOff>
    </xdr:from>
    <xdr:to>
      <xdr:col>85</xdr:col>
      <xdr:colOff>127000</xdr:colOff>
      <xdr:row>73</xdr:row>
      <xdr:rowOff>112862</xdr:rowOff>
    </xdr:to>
    <xdr:cxnSp macro="">
      <xdr:nvCxnSpPr>
        <xdr:cNvPr id="631" name="直線コネクタ 630"/>
        <xdr:cNvCxnSpPr/>
      </xdr:nvCxnSpPr>
      <xdr:spPr>
        <a:xfrm>
          <a:off x="15481300" y="12300900"/>
          <a:ext cx="838200" cy="3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98463</xdr:rowOff>
    </xdr:from>
    <xdr:ext cx="469744" cy="259045"/>
    <xdr:sp macro="" textlink="">
      <xdr:nvSpPr>
        <xdr:cNvPr id="632" name="災害復旧費平均値テキスト"/>
        <xdr:cNvSpPr txBox="1"/>
      </xdr:nvSpPr>
      <xdr:spPr>
        <a:xfrm>
          <a:off x="16370300" y="13300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127950</xdr:rowOff>
    </xdr:from>
    <xdr:to>
      <xdr:col>81</xdr:col>
      <xdr:colOff>50800</xdr:colOff>
      <xdr:row>73</xdr:row>
      <xdr:rowOff>7707</xdr:rowOff>
    </xdr:to>
    <xdr:cxnSp macro="">
      <xdr:nvCxnSpPr>
        <xdr:cNvPr id="634" name="直線コネクタ 633"/>
        <xdr:cNvCxnSpPr/>
      </xdr:nvCxnSpPr>
      <xdr:spPr>
        <a:xfrm flipV="1">
          <a:off x="14592300" y="12300900"/>
          <a:ext cx="889000" cy="2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120728</xdr:rowOff>
    </xdr:from>
    <xdr:ext cx="469744" cy="259045"/>
    <xdr:sp macro="" textlink="">
      <xdr:nvSpPr>
        <xdr:cNvPr id="636" name="テキスト ボックス 635"/>
        <xdr:cNvSpPr txBox="1"/>
      </xdr:nvSpPr>
      <xdr:spPr>
        <a:xfrm>
          <a:off x="15246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7707</xdr:rowOff>
    </xdr:from>
    <xdr:to>
      <xdr:col>76</xdr:col>
      <xdr:colOff>114300</xdr:colOff>
      <xdr:row>78</xdr:row>
      <xdr:rowOff>92402</xdr:rowOff>
    </xdr:to>
    <xdr:cxnSp macro="">
      <xdr:nvCxnSpPr>
        <xdr:cNvPr id="637" name="直線コネクタ 636"/>
        <xdr:cNvCxnSpPr/>
      </xdr:nvCxnSpPr>
      <xdr:spPr>
        <a:xfrm flipV="1">
          <a:off x="13703300" y="12523557"/>
          <a:ext cx="889000" cy="94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81112</xdr:rowOff>
    </xdr:from>
    <xdr:ext cx="469744" cy="259045"/>
    <xdr:sp macro="" textlink="">
      <xdr:nvSpPr>
        <xdr:cNvPr id="639" name="テキスト ボックス 638"/>
        <xdr:cNvSpPr txBox="1"/>
      </xdr:nvSpPr>
      <xdr:spPr>
        <a:xfrm>
          <a:off x="14357428" y="134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92402</xdr:rowOff>
    </xdr:from>
    <xdr:to>
      <xdr:col>71</xdr:col>
      <xdr:colOff>177800</xdr:colOff>
      <xdr:row>78</xdr:row>
      <xdr:rowOff>138945</xdr:rowOff>
    </xdr:to>
    <xdr:cxnSp macro="">
      <xdr:nvCxnSpPr>
        <xdr:cNvPr id="640" name="直線コネクタ 639"/>
        <xdr:cNvCxnSpPr/>
      </xdr:nvCxnSpPr>
      <xdr:spPr>
        <a:xfrm flipV="1">
          <a:off x="12814300" y="13465502"/>
          <a:ext cx="8890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146805</xdr:rowOff>
    </xdr:from>
    <xdr:to>
      <xdr:col>72</xdr:col>
      <xdr:colOff>38100</xdr:colOff>
      <xdr:row>78</xdr:row>
      <xdr:rowOff>76955</xdr:rowOff>
    </xdr:to>
    <xdr:sp macro="" textlink="">
      <xdr:nvSpPr>
        <xdr:cNvPr id="641" name="フローチャート: 判断 640"/>
        <xdr:cNvSpPr/>
      </xdr:nvSpPr>
      <xdr:spPr>
        <a:xfrm>
          <a:off x="13652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93482</xdr:rowOff>
    </xdr:from>
    <xdr:ext cx="469744" cy="259045"/>
    <xdr:sp macro="" textlink="">
      <xdr:nvSpPr>
        <xdr:cNvPr id="642" name="テキスト ボックス 641"/>
        <xdr:cNvSpPr txBox="1"/>
      </xdr:nvSpPr>
      <xdr:spPr>
        <a:xfrm>
          <a:off x="13468428"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74932</xdr:rowOff>
    </xdr:from>
    <xdr:to>
      <xdr:col>67</xdr:col>
      <xdr:colOff>101600</xdr:colOff>
      <xdr:row>78</xdr:row>
      <xdr:rowOff>5082</xdr:rowOff>
    </xdr:to>
    <xdr:sp macro="" textlink="">
      <xdr:nvSpPr>
        <xdr:cNvPr id="643" name="フローチャート: 判断 642"/>
        <xdr:cNvSpPr/>
      </xdr:nvSpPr>
      <xdr:spPr>
        <a:xfrm>
          <a:off x="12763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21609</xdr:rowOff>
    </xdr:from>
    <xdr:ext cx="469744" cy="259045"/>
    <xdr:sp macro="" textlink="">
      <xdr:nvSpPr>
        <xdr:cNvPr id="644" name="テキスト ボックス 643"/>
        <xdr:cNvSpPr txBox="1"/>
      </xdr:nvSpPr>
      <xdr:spPr>
        <a:xfrm>
          <a:off x="12579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62062</xdr:rowOff>
    </xdr:from>
    <xdr:to>
      <xdr:col>85</xdr:col>
      <xdr:colOff>177800</xdr:colOff>
      <xdr:row>73</xdr:row>
      <xdr:rowOff>163662</xdr:rowOff>
    </xdr:to>
    <xdr:sp macro="" textlink="">
      <xdr:nvSpPr>
        <xdr:cNvPr id="650" name="楕円 649"/>
        <xdr:cNvSpPr/>
      </xdr:nvSpPr>
      <xdr:spPr>
        <a:xfrm>
          <a:off x="16268700" y="125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84939</xdr:rowOff>
    </xdr:from>
    <xdr:ext cx="534377" cy="259045"/>
    <xdr:sp macro="" textlink="">
      <xdr:nvSpPr>
        <xdr:cNvPr id="651" name="災害復旧費該当値テキスト"/>
        <xdr:cNvSpPr txBox="1"/>
      </xdr:nvSpPr>
      <xdr:spPr>
        <a:xfrm>
          <a:off x="16370300" y="124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77150</xdr:rowOff>
    </xdr:from>
    <xdr:to>
      <xdr:col>81</xdr:col>
      <xdr:colOff>101600</xdr:colOff>
      <xdr:row>72</xdr:row>
      <xdr:rowOff>7300</xdr:rowOff>
    </xdr:to>
    <xdr:sp macro="" textlink="">
      <xdr:nvSpPr>
        <xdr:cNvPr id="652" name="楕円 651"/>
        <xdr:cNvSpPr/>
      </xdr:nvSpPr>
      <xdr:spPr>
        <a:xfrm>
          <a:off x="15430500" y="122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23827</xdr:rowOff>
    </xdr:from>
    <xdr:ext cx="534377" cy="259045"/>
    <xdr:sp macro="" textlink="">
      <xdr:nvSpPr>
        <xdr:cNvPr id="653" name="テキスト ボックス 652"/>
        <xdr:cNvSpPr txBox="1"/>
      </xdr:nvSpPr>
      <xdr:spPr>
        <a:xfrm>
          <a:off x="15214111" y="120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128357</xdr:rowOff>
    </xdr:from>
    <xdr:to>
      <xdr:col>76</xdr:col>
      <xdr:colOff>165100</xdr:colOff>
      <xdr:row>73</xdr:row>
      <xdr:rowOff>58507</xdr:rowOff>
    </xdr:to>
    <xdr:sp macro="" textlink="">
      <xdr:nvSpPr>
        <xdr:cNvPr id="654" name="楕円 653"/>
        <xdr:cNvSpPr/>
      </xdr:nvSpPr>
      <xdr:spPr>
        <a:xfrm>
          <a:off x="14541500" y="124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75034</xdr:rowOff>
    </xdr:from>
    <xdr:ext cx="534377" cy="259045"/>
    <xdr:sp macro="" textlink="">
      <xdr:nvSpPr>
        <xdr:cNvPr id="655" name="テキスト ボックス 654"/>
        <xdr:cNvSpPr txBox="1"/>
      </xdr:nvSpPr>
      <xdr:spPr>
        <a:xfrm>
          <a:off x="14325111" y="1224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41602</xdr:rowOff>
    </xdr:from>
    <xdr:to>
      <xdr:col>72</xdr:col>
      <xdr:colOff>38100</xdr:colOff>
      <xdr:row>78</xdr:row>
      <xdr:rowOff>143202</xdr:rowOff>
    </xdr:to>
    <xdr:sp macro="" textlink="">
      <xdr:nvSpPr>
        <xdr:cNvPr id="656" name="楕円 655"/>
        <xdr:cNvSpPr/>
      </xdr:nvSpPr>
      <xdr:spPr>
        <a:xfrm>
          <a:off x="13652500" y="134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134329</xdr:rowOff>
    </xdr:from>
    <xdr:ext cx="469744" cy="259045"/>
    <xdr:sp macro="" textlink="">
      <xdr:nvSpPr>
        <xdr:cNvPr id="657" name="テキスト ボックス 656"/>
        <xdr:cNvSpPr txBox="1"/>
      </xdr:nvSpPr>
      <xdr:spPr>
        <a:xfrm>
          <a:off x="13468428" y="1350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88145</xdr:rowOff>
    </xdr:from>
    <xdr:to>
      <xdr:col>67</xdr:col>
      <xdr:colOff>101600</xdr:colOff>
      <xdr:row>79</xdr:row>
      <xdr:rowOff>18295</xdr:rowOff>
    </xdr:to>
    <xdr:sp macro="" textlink="">
      <xdr:nvSpPr>
        <xdr:cNvPr id="658" name="楕円 657"/>
        <xdr:cNvSpPr/>
      </xdr:nvSpPr>
      <xdr:spPr>
        <a:xfrm>
          <a:off x="12763500" y="134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9422</xdr:rowOff>
    </xdr:from>
    <xdr:ext cx="313932" cy="259045"/>
    <xdr:sp macro="" textlink="">
      <xdr:nvSpPr>
        <xdr:cNvPr id="659" name="テキスト ボックス 658"/>
        <xdr:cNvSpPr txBox="1"/>
      </xdr:nvSpPr>
      <xdr:spPr>
        <a:xfrm>
          <a:off x="12657333" y="13553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56262</xdr:rowOff>
    </xdr:from>
    <xdr:to>
      <xdr:col>85</xdr:col>
      <xdr:colOff>127000</xdr:colOff>
      <xdr:row>97</xdr:row>
      <xdr:rowOff>56748</xdr:rowOff>
    </xdr:to>
    <xdr:cxnSp macro="">
      <xdr:nvCxnSpPr>
        <xdr:cNvPr id="688" name="直線コネクタ 687"/>
        <xdr:cNvCxnSpPr/>
      </xdr:nvCxnSpPr>
      <xdr:spPr>
        <a:xfrm flipV="1">
          <a:off x="15481300" y="16686912"/>
          <a:ext cx="8382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63771</xdr:rowOff>
    </xdr:from>
    <xdr:ext cx="534377" cy="259045"/>
    <xdr:sp macro="" textlink="">
      <xdr:nvSpPr>
        <xdr:cNvPr id="689" name="公債費平均値テキスト"/>
        <xdr:cNvSpPr txBox="1"/>
      </xdr:nvSpPr>
      <xdr:spPr>
        <a:xfrm>
          <a:off x="16370300" y="16351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53777</xdr:rowOff>
    </xdr:from>
    <xdr:to>
      <xdr:col>81</xdr:col>
      <xdr:colOff>50800</xdr:colOff>
      <xdr:row>97</xdr:row>
      <xdr:rowOff>56748</xdr:rowOff>
    </xdr:to>
    <xdr:cxnSp macro="">
      <xdr:nvCxnSpPr>
        <xdr:cNvPr id="691" name="直線コネクタ 690"/>
        <xdr:cNvCxnSpPr/>
      </xdr:nvCxnSpPr>
      <xdr:spPr>
        <a:xfrm>
          <a:off x="14592300" y="16684427"/>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50980</xdr:rowOff>
    </xdr:from>
    <xdr:to>
      <xdr:col>76</xdr:col>
      <xdr:colOff>114300</xdr:colOff>
      <xdr:row>97</xdr:row>
      <xdr:rowOff>53777</xdr:rowOff>
    </xdr:to>
    <xdr:cxnSp macro="">
      <xdr:nvCxnSpPr>
        <xdr:cNvPr id="694" name="直線コネクタ 693"/>
        <xdr:cNvCxnSpPr/>
      </xdr:nvCxnSpPr>
      <xdr:spPr>
        <a:xfrm>
          <a:off x="13703300" y="16681630"/>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167777</xdr:rowOff>
    </xdr:from>
    <xdr:ext cx="534377" cy="259045"/>
    <xdr:sp macro="" textlink="">
      <xdr:nvSpPr>
        <xdr:cNvPr id="696" name="テキスト ボックス 695"/>
        <xdr:cNvSpPr txBox="1"/>
      </xdr:nvSpPr>
      <xdr:spPr>
        <a:xfrm>
          <a:off x="14325111" y="16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25133</xdr:rowOff>
    </xdr:from>
    <xdr:to>
      <xdr:col>71</xdr:col>
      <xdr:colOff>177800</xdr:colOff>
      <xdr:row>97</xdr:row>
      <xdr:rowOff>50980</xdr:rowOff>
    </xdr:to>
    <xdr:cxnSp macro="">
      <xdr:nvCxnSpPr>
        <xdr:cNvPr id="697" name="直線コネクタ 696"/>
        <xdr:cNvCxnSpPr/>
      </xdr:nvCxnSpPr>
      <xdr:spPr>
        <a:xfrm>
          <a:off x="12814300" y="16655783"/>
          <a:ext cx="889000" cy="2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141036</xdr:rowOff>
    </xdr:from>
    <xdr:to>
      <xdr:col>72</xdr:col>
      <xdr:colOff>38100</xdr:colOff>
      <xdr:row>96</xdr:row>
      <xdr:rowOff>71186</xdr:rowOff>
    </xdr:to>
    <xdr:sp macro="" textlink="">
      <xdr:nvSpPr>
        <xdr:cNvPr id="698" name="フローチャート: 判断 697"/>
        <xdr:cNvSpPr/>
      </xdr:nvSpPr>
      <xdr:spPr>
        <a:xfrm>
          <a:off x="13652500" y="1642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87713</xdr:rowOff>
    </xdr:from>
    <xdr:ext cx="534377" cy="259045"/>
    <xdr:sp macro="" textlink="">
      <xdr:nvSpPr>
        <xdr:cNvPr id="699" name="テキスト ボックス 698"/>
        <xdr:cNvSpPr txBox="1"/>
      </xdr:nvSpPr>
      <xdr:spPr>
        <a:xfrm>
          <a:off x="13436111" y="1620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700" name="フローチャート: 判断 699"/>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109315</xdr:rowOff>
    </xdr:from>
    <xdr:ext cx="534377" cy="259045"/>
    <xdr:sp macro="" textlink="">
      <xdr:nvSpPr>
        <xdr:cNvPr id="701" name="テキスト ボックス 700"/>
        <xdr:cNvSpPr txBox="1"/>
      </xdr:nvSpPr>
      <xdr:spPr>
        <a:xfrm>
          <a:off x="12547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5462</xdr:rowOff>
    </xdr:from>
    <xdr:to>
      <xdr:col>85</xdr:col>
      <xdr:colOff>177800</xdr:colOff>
      <xdr:row>97</xdr:row>
      <xdr:rowOff>107062</xdr:rowOff>
    </xdr:to>
    <xdr:sp macro="" textlink="">
      <xdr:nvSpPr>
        <xdr:cNvPr id="707" name="楕円 706"/>
        <xdr:cNvSpPr/>
      </xdr:nvSpPr>
      <xdr:spPr>
        <a:xfrm>
          <a:off x="16268700" y="166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155339</xdr:rowOff>
    </xdr:from>
    <xdr:ext cx="534377" cy="259045"/>
    <xdr:sp macro="" textlink="">
      <xdr:nvSpPr>
        <xdr:cNvPr id="708" name="公債費該当値テキスト"/>
        <xdr:cNvSpPr txBox="1"/>
      </xdr:nvSpPr>
      <xdr:spPr>
        <a:xfrm>
          <a:off x="16370300" y="166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5948</xdr:rowOff>
    </xdr:from>
    <xdr:to>
      <xdr:col>81</xdr:col>
      <xdr:colOff>101600</xdr:colOff>
      <xdr:row>97</xdr:row>
      <xdr:rowOff>107548</xdr:rowOff>
    </xdr:to>
    <xdr:sp macro="" textlink="">
      <xdr:nvSpPr>
        <xdr:cNvPr id="709" name="楕円 708"/>
        <xdr:cNvSpPr/>
      </xdr:nvSpPr>
      <xdr:spPr>
        <a:xfrm>
          <a:off x="15430500" y="1663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98675</xdr:rowOff>
    </xdr:from>
    <xdr:ext cx="534377" cy="259045"/>
    <xdr:sp macro="" textlink="">
      <xdr:nvSpPr>
        <xdr:cNvPr id="710" name="テキスト ボックス 709"/>
        <xdr:cNvSpPr txBox="1"/>
      </xdr:nvSpPr>
      <xdr:spPr>
        <a:xfrm>
          <a:off x="15214111" y="1672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2977</xdr:rowOff>
    </xdr:from>
    <xdr:to>
      <xdr:col>76</xdr:col>
      <xdr:colOff>165100</xdr:colOff>
      <xdr:row>97</xdr:row>
      <xdr:rowOff>104577</xdr:rowOff>
    </xdr:to>
    <xdr:sp macro="" textlink="">
      <xdr:nvSpPr>
        <xdr:cNvPr id="711" name="楕円 710"/>
        <xdr:cNvSpPr/>
      </xdr:nvSpPr>
      <xdr:spPr>
        <a:xfrm>
          <a:off x="14541500" y="1663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95704</xdr:rowOff>
    </xdr:from>
    <xdr:ext cx="534377" cy="259045"/>
    <xdr:sp macro="" textlink="">
      <xdr:nvSpPr>
        <xdr:cNvPr id="712" name="テキスト ボックス 711"/>
        <xdr:cNvSpPr txBox="1"/>
      </xdr:nvSpPr>
      <xdr:spPr>
        <a:xfrm>
          <a:off x="14325111" y="1672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180</xdr:rowOff>
    </xdr:from>
    <xdr:to>
      <xdr:col>72</xdr:col>
      <xdr:colOff>38100</xdr:colOff>
      <xdr:row>97</xdr:row>
      <xdr:rowOff>101780</xdr:rowOff>
    </xdr:to>
    <xdr:sp macro="" textlink="">
      <xdr:nvSpPr>
        <xdr:cNvPr id="713" name="楕円 712"/>
        <xdr:cNvSpPr/>
      </xdr:nvSpPr>
      <xdr:spPr>
        <a:xfrm>
          <a:off x="13652500" y="166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92907</xdr:rowOff>
    </xdr:from>
    <xdr:ext cx="534377" cy="259045"/>
    <xdr:sp macro="" textlink="">
      <xdr:nvSpPr>
        <xdr:cNvPr id="714" name="テキスト ボックス 713"/>
        <xdr:cNvSpPr txBox="1"/>
      </xdr:nvSpPr>
      <xdr:spPr>
        <a:xfrm>
          <a:off x="13436111" y="1672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145783</xdr:rowOff>
    </xdr:from>
    <xdr:to>
      <xdr:col>67</xdr:col>
      <xdr:colOff>101600</xdr:colOff>
      <xdr:row>97</xdr:row>
      <xdr:rowOff>75933</xdr:rowOff>
    </xdr:to>
    <xdr:sp macro="" textlink="">
      <xdr:nvSpPr>
        <xdr:cNvPr id="715" name="楕円 714"/>
        <xdr:cNvSpPr/>
      </xdr:nvSpPr>
      <xdr:spPr>
        <a:xfrm>
          <a:off x="12763500" y="166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67060</xdr:rowOff>
    </xdr:from>
    <xdr:ext cx="534377" cy="259045"/>
    <xdr:sp macro="" textlink="">
      <xdr:nvSpPr>
        <xdr:cNvPr id="716" name="テキスト ボックス 715"/>
        <xdr:cNvSpPr txBox="1"/>
      </xdr:nvSpPr>
      <xdr:spPr>
        <a:xfrm>
          <a:off x="12547111" y="1669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23978</xdr:rowOff>
    </xdr:from>
    <xdr:to>
      <xdr:col>102</xdr:col>
      <xdr:colOff>165100</xdr:colOff>
      <xdr:row>38</xdr:row>
      <xdr:rowOff>125578</xdr:rowOff>
    </xdr:to>
    <xdr:sp macro="" textlink="">
      <xdr:nvSpPr>
        <xdr:cNvPr id="753" name="フローチャート: 判断 752"/>
        <xdr:cNvSpPr/>
      </xdr:nvSpPr>
      <xdr:spPr>
        <a:xfrm>
          <a:off x="19494500" y="653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142105</xdr:rowOff>
    </xdr:from>
    <xdr:ext cx="378565" cy="259045"/>
    <xdr:sp macro="" textlink="">
      <xdr:nvSpPr>
        <xdr:cNvPr id="754" name="テキスト ボックス 753"/>
        <xdr:cNvSpPr txBox="1"/>
      </xdr:nvSpPr>
      <xdr:spPr>
        <a:xfrm>
          <a:off x="19356017" y="631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5" name="フローチャート: 判断 754"/>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6" name="テキスト ボックス 755"/>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157480</xdr:rowOff>
    </xdr:from>
    <xdr:to>
      <xdr:col>102</xdr:col>
      <xdr:colOff>165100</xdr:colOff>
      <xdr:row>51</xdr:row>
      <xdr:rowOff>87630</xdr:rowOff>
    </xdr:to>
    <xdr:sp macro="" textlink="">
      <xdr:nvSpPr>
        <xdr:cNvPr id="808" name="フローチャート: 判断 807"/>
        <xdr:cNvSpPr/>
      </xdr:nvSpPr>
      <xdr:spPr>
        <a:xfrm>
          <a:off x="19494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49</xdr:row>
      <xdr:rowOff>104157</xdr:rowOff>
    </xdr:from>
    <xdr:ext cx="313932" cy="259045"/>
    <xdr:sp macro="" textlink="">
      <xdr:nvSpPr>
        <xdr:cNvPr id="809" name="テキスト ボックス 808"/>
        <xdr:cNvSpPr txBox="1"/>
      </xdr:nvSpPr>
      <xdr:spPr>
        <a:xfrm>
          <a:off x="19388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20320</xdr:rowOff>
    </xdr:from>
    <xdr:to>
      <xdr:col>98</xdr:col>
      <xdr:colOff>38100</xdr:colOff>
      <xdr:row>54</xdr:row>
      <xdr:rowOff>121920</xdr:rowOff>
    </xdr:to>
    <xdr:sp macro="" textlink="">
      <xdr:nvSpPr>
        <xdr:cNvPr id="810" name="フローチャート: 判断 809"/>
        <xdr:cNvSpPr/>
      </xdr:nvSpPr>
      <xdr:spPr>
        <a:xfrm>
          <a:off x="18605500" y="927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52</xdr:row>
      <xdr:rowOff>138447</xdr:rowOff>
    </xdr:from>
    <xdr:ext cx="313932" cy="259045"/>
    <xdr:sp macro="" textlink="">
      <xdr:nvSpPr>
        <xdr:cNvPr id="811" name="テキスト ボックス 810"/>
        <xdr:cNvSpPr txBox="1"/>
      </xdr:nvSpPr>
      <xdr:spPr>
        <a:xfrm>
          <a:off x="18499333" y="905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4" name="テキスト ボックス 82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対前年度比において，総務費，衛生費，農林水産業費，教育費，災害復旧費が大幅に減少した。総務費は，定年退職者の減少による退職金の減少や，平成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年度に創設した市有施設整備基金及び平成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年熊本地震復興基金により一時的に増加した積立金の減額により大幅に減少した。衛生費は，平成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より発生した被災家屋の解体及び災害廃棄物処理事業が終了したことで大幅に減少した。農林水産業費は，地震により被災した農家に対する被災農業者向け経営体育成支援事業補助金の減少により大幅に減少した。教育費は，市内７小学校の空調設備整備事業が終了したことにより大幅に減少した。災害復旧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年熊本地震で被害を受けた道路・河川等の公共施設の復旧にかかる経費の減少や，老人福祉センターの復旧工事の完了により大幅な減少となったが，類似団体との比較では依然として高い水準にある。</a:t>
          </a:r>
        </a:p>
        <a:p>
          <a:r>
            <a:rPr kumimoji="1" lang="ja-JP" altLang="en-US" sz="1300">
              <a:latin typeface="ＭＳ Ｐゴシック" panose="020B0600070205080204" pitchFamily="50" charset="-128"/>
              <a:ea typeface="ＭＳ Ｐゴシック" panose="020B0600070205080204" pitchFamily="50" charset="-128"/>
            </a:rPr>
            <a:t>　反対に，土木費は災害公営住宅の建設により大幅に増加した。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関連事業の終了により，災害復旧費においては減少に転じると想定されるが，市庁舎復旧工事が本格的に始まるため，再び増加すると考えられる。衛生費は，宇城広域連合関連施設の大幅改修工事が控えているため，増加していくと考えられる。農林水産業費や土木費は，通常事業にシフトしていくことで，熊本地震前の水準プラスアルファで推移していくと想定される。また公債費については，災害復旧等による地方債の償還が本格的に始まるため，上昇していくと想定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財政調整基金残高については，平成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年度決算剰余金を</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億円財政調整基金に積み増したことで増額となった。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実質収支比率は</a:t>
          </a:r>
          <a:r>
            <a:rPr kumimoji="1" lang="en-US" altLang="ja-JP" sz="1100">
              <a:latin typeface="ＭＳ ゴシック" pitchFamily="49" charset="-128"/>
              <a:ea typeface="ＭＳ ゴシック" pitchFamily="49" charset="-128"/>
            </a:rPr>
            <a:t>8.79</a:t>
          </a:r>
          <a:r>
            <a:rPr kumimoji="1" lang="ja-JP" altLang="en-US" sz="1100">
              <a:latin typeface="ＭＳ ゴシック" pitchFamily="49" charset="-128"/>
              <a:ea typeface="ＭＳ ゴシック" pitchFamily="49" charset="-128"/>
            </a:rPr>
            <a:t>と前年度比で</a:t>
          </a:r>
          <a:r>
            <a:rPr kumimoji="1" lang="en-US" altLang="ja-JP" sz="1100">
              <a:latin typeface="ＭＳ ゴシック" pitchFamily="49" charset="-128"/>
              <a:ea typeface="ＭＳ ゴシック" pitchFamily="49" charset="-128"/>
            </a:rPr>
            <a:t>0.44</a:t>
          </a:r>
          <a:r>
            <a:rPr kumimoji="1" lang="ja-JP" altLang="en-US" sz="1100">
              <a:solidFill>
                <a:sysClr val="windowText" lastClr="000000"/>
              </a:solidFill>
              <a:latin typeface="ＭＳ ゴシック" pitchFamily="49" charset="-128"/>
              <a:ea typeface="ＭＳ ゴシック" pitchFamily="49" charset="-128"/>
            </a:rPr>
            <a:t>ポイント</a:t>
          </a:r>
          <a:r>
            <a:rPr kumimoji="1" lang="ja-JP" altLang="en-US" sz="1100">
              <a:latin typeface="ＭＳ ゴシック" pitchFamily="49" charset="-128"/>
              <a:ea typeface="ＭＳ ゴシック" pitchFamily="49" charset="-128"/>
            </a:rPr>
            <a:t>悪化したが，これは平成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年度に財政調整基金を取り崩し，一般会計に繰り入れを行ったためであり，この点を除くと実質収支は改善していると考えられる。実質単年度収支は前年度から大幅に改善したが，平成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年度においては財政調整基金の取り崩しを行わなかったことが要因となっている。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今後も引き続き，適切な財政調整基金の確保に努め，施策事業の見直し等を図り，実質単年度収支の赤字が膨らまないよう健全な財政運営を行っていく</a:t>
          </a:r>
          <a:r>
            <a:rPr kumimoji="1" lang="ja-JP" altLang="en-US" sz="1200">
              <a:latin typeface="ＭＳ ゴシック" pitchFamily="49" charset="-128"/>
              <a:ea typeface="ＭＳ ゴシック" pitchFamily="49" charset="-128"/>
            </a:rPr>
            <a:t>。</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全会計赤字はなく，良好な運営を行っているといえる。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一般会計</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歳入においては，市税の徴収強化や自主財源の確保に努めるとともに，歳出予算の抑制を行うことで，健全な財政運営に努めている。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公共下水道事業会計</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公営企業会計に移行しているため，独立採算を行っているが，公債費に対する部分の一部に一般会計からの補助を支出している。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水道事業会計</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公営企業会計に移行しており，独立採算を行っている。一般会計からの補助はなく，良好な運営を行っている。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介護保険事業</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高齢者人口の増加により，給付費等が増加している状況であり，一般会計からの繰出金は増加傾向にある。収支は黒字だが厳しい財政状況である。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国民健康保険特別会計</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一般会計から赤字補てんとしての基準外繰出金を支出しており，毎年予算編成は厳しい状況にある。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漁業集落排水施設整備事業特別会計</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使用料収入では運営が難しいため，一般会計からの繰出金により収支を保っており，運営は厳しい状況となっている。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後期高齢者医療特別会計</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広域連合に対する負担金等に対し一般会計からの繰出金を支出しているが，健全な運営を行っている。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簡易水道事業</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公債費に対する部分の一部に一般会計から繰出金を支出しているが，収支は黒字であり，健全な運営に努めている。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18316108</v>
      </c>
      <c r="BO4" s="461"/>
      <c r="BP4" s="461"/>
      <c r="BQ4" s="461"/>
      <c r="BR4" s="461"/>
      <c r="BS4" s="461"/>
      <c r="BT4" s="461"/>
      <c r="BU4" s="462"/>
      <c r="BV4" s="460">
        <v>23434823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8.8000000000000007</v>
      </c>
      <c r="CU4" s="642"/>
      <c r="CV4" s="642"/>
      <c r="CW4" s="642"/>
      <c r="CX4" s="642"/>
      <c r="CY4" s="642"/>
      <c r="CZ4" s="642"/>
      <c r="DA4" s="643"/>
      <c r="DB4" s="641">
        <v>9.1999999999999993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17466694</v>
      </c>
      <c r="BO5" s="466"/>
      <c r="BP5" s="466"/>
      <c r="BQ5" s="466"/>
      <c r="BR5" s="466"/>
      <c r="BS5" s="466"/>
      <c r="BT5" s="466"/>
      <c r="BU5" s="467"/>
      <c r="BV5" s="465">
        <v>22281179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94.8</v>
      </c>
      <c r="CU5" s="436"/>
      <c r="CV5" s="436"/>
      <c r="CW5" s="436"/>
      <c r="CX5" s="436"/>
      <c r="CY5" s="436"/>
      <c r="CZ5" s="436"/>
      <c r="DA5" s="437"/>
      <c r="DB5" s="435">
        <v>97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849414</v>
      </c>
      <c r="BO6" s="466"/>
      <c r="BP6" s="466"/>
      <c r="BQ6" s="466"/>
      <c r="BR6" s="466"/>
      <c r="BS6" s="466"/>
      <c r="BT6" s="466"/>
      <c r="BU6" s="467"/>
      <c r="BV6" s="465">
        <v>1153644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100.5</v>
      </c>
      <c r="CU6" s="616"/>
      <c r="CV6" s="616"/>
      <c r="CW6" s="616"/>
      <c r="CX6" s="616"/>
      <c r="CY6" s="616"/>
      <c r="CZ6" s="616"/>
      <c r="DA6" s="617"/>
      <c r="DB6" s="615">
        <v>103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100083</v>
      </c>
      <c r="BO7" s="466"/>
      <c r="BP7" s="466"/>
      <c r="BQ7" s="466"/>
      <c r="BR7" s="466"/>
      <c r="BS7" s="466"/>
      <c r="BT7" s="466"/>
      <c r="BU7" s="467"/>
      <c r="BV7" s="465">
        <v>372466</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8526008</v>
      </c>
      <c r="CU7" s="466"/>
      <c r="CV7" s="466"/>
      <c r="CW7" s="466"/>
      <c r="CX7" s="466"/>
      <c r="CY7" s="466"/>
      <c r="CZ7" s="466"/>
      <c r="DA7" s="467"/>
      <c r="DB7" s="465">
        <v>8465601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749331</v>
      </c>
      <c r="BO8" s="466"/>
      <c r="BP8" s="466"/>
      <c r="BQ8" s="466"/>
      <c r="BR8" s="466"/>
      <c r="BS8" s="466"/>
      <c r="BT8" s="466"/>
      <c r="BU8" s="467"/>
      <c r="BV8" s="465">
        <v>781178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0.52</v>
      </c>
      <c r="CU8" s="579"/>
      <c r="CV8" s="579"/>
      <c r="CW8" s="579"/>
      <c r="CX8" s="579"/>
      <c r="CY8" s="579"/>
      <c r="CZ8" s="579"/>
      <c r="DA8" s="580"/>
      <c r="DB8" s="578">
        <v>0.51</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37026</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-31847</v>
      </c>
      <c r="BO9" s="466"/>
      <c r="BP9" s="466"/>
      <c r="BQ9" s="466"/>
      <c r="BR9" s="466"/>
      <c r="BS9" s="466"/>
      <c r="BT9" s="466"/>
      <c r="BU9" s="467"/>
      <c r="BV9" s="465">
        <v>106564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14.4</v>
      </c>
      <c r="CU9" s="436"/>
      <c r="CV9" s="436"/>
      <c r="CW9" s="436"/>
      <c r="CX9" s="436"/>
      <c r="CY9" s="436"/>
      <c r="CZ9" s="436"/>
      <c r="DA9" s="437"/>
      <c r="DB9" s="435">
        <v>12.7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37727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1256</v>
      </c>
      <c r="BO10" s="466"/>
      <c r="BP10" s="466"/>
      <c r="BQ10" s="466"/>
      <c r="BR10" s="466"/>
      <c r="BS10" s="466"/>
      <c r="BT10" s="466"/>
      <c r="BU10" s="467"/>
      <c r="BV10" s="465">
        <v>1360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37345</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1379766</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37153</v>
      </c>
      <c r="S13" s="569"/>
      <c r="T13" s="569"/>
      <c r="U13" s="569"/>
      <c r="V13" s="570"/>
      <c r="W13" s="556" t="s">
        <v>139</v>
      </c>
      <c r="X13" s="478"/>
      <c r="Y13" s="478"/>
      <c r="Z13" s="478"/>
      <c r="AA13" s="478"/>
      <c r="AB13" s="479"/>
      <c r="AC13" s="441">
        <v>1626</v>
      </c>
      <c r="AD13" s="442"/>
      <c r="AE13" s="442"/>
      <c r="AF13" s="442"/>
      <c r="AG13" s="443"/>
      <c r="AH13" s="441">
        <v>1816</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-30591</v>
      </c>
      <c r="BO13" s="466"/>
      <c r="BP13" s="466"/>
      <c r="BQ13" s="466"/>
      <c r="BR13" s="466"/>
      <c r="BS13" s="466"/>
      <c r="BT13" s="466"/>
      <c r="BU13" s="467"/>
      <c r="BV13" s="465">
        <v>-1271842</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9.4</v>
      </c>
      <c r="CU13" s="436"/>
      <c r="CV13" s="436"/>
      <c r="CW13" s="436"/>
      <c r="CX13" s="436"/>
      <c r="CY13" s="436"/>
      <c r="CZ13" s="436"/>
      <c r="DA13" s="437"/>
      <c r="DB13" s="435">
        <v>9.4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37403</v>
      </c>
      <c r="S14" s="569"/>
      <c r="T14" s="569"/>
      <c r="U14" s="569"/>
      <c r="V14" s="570"/>
      <c r="W14" s="571"/>
      <c r="X14" s="481"/>
      <c r="Y14" s="481"/>
      <c r="Z14" s="481"/>
      <c r="AA14" s="481"/>
      <c r="AB14" s="482"/>
      <c r="AC14" s="561">
        <v>9.4</v>
      </c>
      <c r="AD14" s="562"/>
      <c r="AE14" s="562"/>
      <c r="AF14" s="562"/>
      <c r="AG14" s="563"/>
      <c r="AH14" s="561">
        <v>10.6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22.1</v>
      </c>
      <c r="CU14" s="573"/>
      <c r="CV14" s="573"/>
      <c r="CW14" s="573"/>
      <c r="CX14" s="573"/>
      <c r="CY14" s="573"/>
      <c r="CZ14" s="573"/>
      <c r="DA14" s="574"/>
      <c r="DB14" s="572">
        <v>29.5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37242</v>
      </c>
      <c r="S15" s="569"/>
      <c r="T15" s="569"/>
      <c r="U15" s="569"/>
      <c r="V15" s="570"/>
      <c r="W15" s="556" t="s">
        <v>147</v>
      </c>
      <c r="X15" s="478"/>
      <c r="Y15" s="478"/>
      <c r="Z15" s="478"/>
      <c r="AA15" s="478"/>
      <c r="AB15" s="479"/>
      <c r="AC15" s="441">
        <v>3967</v>
      </c>
      <c r="AD15" s="442"/>
      <c r="AE15" s="442"/>
      <c r="AF15" s="442"/>
      <c r="AG15" s="443"/>
      <c r="AH15" s="441">
        <v>4045</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3696351</v>
      </c>
      <c r="BO15" s="461"/>
      <c r="BP15" s="461"/>
      <c r="BQ15" s="461"/>
      <c r="BR15" s="461"/>
      <c r="BS15" s="461"/>
      <c r="BT15" s="461"/>
      <c r="BU15" s="462"/>
      <c r="BV15" s="460">
        <v>3576279</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22.9</v>
      </c>
      <c r="AD16" s="562"/>
      <c r="AE16" s="562"/>
      <c r="AF16" s="562"/>
      <c r="AG16" s="563"/>
      <c r="AH16" s="561">
        <v>23.6</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7046429</v>
      </c>
      <c r="BO16" s="466"/>
      <c r="BP16" s="466"/>
      <c r="BQ16" s="466"/>
      <c r="BR16" s="466"/>
      <c r="BS16" s="466"/>
      <c r="BT16" s="466"/>
      <c r="BU16" s="467"/>
      <c r="BV16" s="465">
        <v>7011374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11719</v>
      </c>
      <c r="AD17" s="442"/>
      <c r="AE17" s="442"/>
      <c r="AF17" s="442"/>
      <c r="AG17" s="443"/>
      <c r="AH17" s="441">
        <v>11304</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4679627</v>
      </c>
      <c r="BO17" s="466"/>
      <c r="BP17" s="466"/>
      <c r="BQ17" s="466"/>
      <c r="BR17" s="466"/>
      <c r="BS17" s="466"/>
      <c r="BT17" s="466"/>
      <c r="BU17" s="467"/>
      <c r="BV17" s="465">
        <v>4527584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74.3</v>
      </c>
      <c r="M18" s="530"/>
      <c r="N18" s="530"/>
      <c r="O18" s="530"/>
      <c r="P18" s="530"/>
      <c r="Q18" s="530"/>
      <c r="R18" s="531"/>
      <c r="S18" s="531"/>
      <c r="T18" s="531"/>
      <c r="U18" s="531"/>
      <c r="V18" s="532"/>
      <c r="W18" s="546"/>
      <c r="X18" s="547"/>
      <c r="Y18" s="547"/>
      <c r="Z18" s="547"/>
      <c r="AA18" s="547"/>
      <c r="AB18" s="557"/>
      <c r="AC18" s="429">
        <v>67.7</v>
      </c>
      <c r="AD18" s="430"/>
      <c r="AE18" s="430"/>
      <c r="AF18" s="430"/>
      <c r="AG18" s="533"/>
      <c r="AH18" s="429">
        <v>65.900000000000006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8445295</v>
      </c>
      <c r="BO18" s="466"/>
      <c r="BP18" s="466"/>
      <c r="BQ18" s="466"/>
      <c r="BR18" s="466"/>
      <c r="BS18" s="466"/>
      <c r="BT18" s="466"/>
      <c r="BU18" s="467"/>
      <c r="BV18" s="465">
        <v>8549771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498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10544709</v>
      </c>
      <c r="BO19" s="466"/>
      <c r="BP19" s="466"/>
      <c r="BQ19" s="466"/>
      <c r="BR19" s="466"/>
      <c r="BS19" s="466"/>
      <c r="BT19" s="466"/>
      <c r="BU19" s="467"/>
      <c r="BV19" s="465">
        <v>12102628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13285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19796252</v>
      </c>
      <c r="BO23" s="466"/>
      <c r="BP23" s="466"/>
      <c r="BQ23" s="466"/>
      <c r="BR23" s="466"/>
      <c r="BS23" s="466"/>
      <c r="BT23" s="466"/>
      <c r="BU23" s="467"/>
      <c r="BV23" s="465">
        <v>19727991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8110</v>
      </c>
      <c r="R24" s="442"/>
      <c r="S24" s="442"/>
      <c r="T24" s="442"/>
      <c r="U24" s="442"/>
      <c r="V24" s="443"/>
      <c r="W24" s="507"/>
      <c r="X24" s="498"/>
      <c r="Y24" s="499"/>
      <c r="Z24" s="438" t="s">
        <v>171</v>
      </c>
      <c r="AA24" s="439"/>
      <c r="AB24" s="439"/>
      <c r="AC24" s="439"/>
      <c r="AD24" s="439"/>
      <c r="AE24" s="439"/>
      <c r="AF24" s="439"/>
      <c r="AG24" s="440"/>
      <c r="AH24" s="441">
        <v>220</v>
      </c>
      <c r="AI24" s="442"/>
      <c r="AJ24" s="442"/>
      <c r="AK24" s="442"/>
      <c r="AL24" s="443"/>
      <c r="AM24" s="441">
        <v>652520</v>
      </c>
      <c r="AN24" s="442"/>
      <c r="AO24" s="442"/>
      <c r="AP24" s="442"/>
      <c r="AQ24" s="442"/>
      <c r="AR24" s="443"/>
      <c r="AS24" s="441">
        <v>2966</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15566511</v>
      </c>
      <c r="BO24" s="466"/>
      <c r="BP24" s="466"/>
      <c r="BQ24" s="466"/>
      <c r="BR24" s="466"/>
      <c r="BS24" s="466"/>
      <c r="BT24" s="466"/>
      <c r="BU24" s="467"/>
      <c r="BV24" s="465">
        <v>15110173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6410</v>
      </c>
      <c r="R25" s="442"/>
      <c r="S25" s="442"/>
      <c r="T25" s="442"/>
      <c r="U25" s="442"/>
      <c r="V25" s="443"/>
      <c r="W25" s="507"/>
      <c r="X25" s="498"/>
      <c r="Y25" s="499"/>
      <c r="Z25" s="438" t="s">
        <v>174</v>
      </c>
      <c r="AA25" s="439"/>
      <c r="AB25" s="439"/>
      <c r="AC25" s="439"/>
      <c r="AD25" s="439"/>
      <c r="AE25" s="439"/>
      <c r="AF25" s="439"/>
      <c r="AG25" s="440"/>
      <c r="AH25" s="441" t="s">
        <v>137</v>
      </c>
      <c r="AI25" s="442"/>
      <c r="AJ25" s="442"/>
      <c r="AK25" s="442"/>
      <c r="AL25" s="443"/>
      <c r="AM25" s="441" t="s">
        <v>137</v>
      </c>
      <c r="AN25" s="442"/>
      <c r="AO25" s="442"/>
      <c r="AP25" s="442"/>
      <c r="AQ25" s="442"/>
      <c r="AR25" s="443"/>
      <c r="AS25" s="441" t="s">
        <v>128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2490689</v>
      </c>
      <c r="BO25" s="461"/>
      <c r="BP25" s="461"/>
      <c r="BQ25" s="461"/>
      <c r="BR25" s="461"/>
      <c r="BS25" s="461"/>
      <c r="BT25" s="461"/>
      <c r="BU25" s="462"/>
      <c r="BV25" s="460">
        <v>2917916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5670</v>
      </c>
      <c r="R26" s="442"/>
      <c r="S26" s="442"/>
      <c r="T26" s="442"/>
      <c r="U26" s="442"/>
      <c r="V26" s="443"/>
      <c r="W26" s="507"/>
      <c r="X26" s="498"/>
      <c r="Y26" s="499"/>
      <c r="Z26" s="438" t="s">
        <v>177</v>
      </c>
      <c r="AA26" s="520"/>
      <c r="AB26" s="520"/>
      <c r="AC26" s="520"/>
      <c r="AD26" s="520"/>
      <c r="AE26" s="520"/>
      <c r="AF26" s="520"/>
      <c r="AG26" s="521"/>
      <c r="AH26" s="441" t="s">
        <v>128</v>
      </c>
      <c r="AI26" s="442"/>
      <c r="AJ26" s="442"/>
      <c r="AK26" s="442"/>
      <c r="AL26" s="443"/>
      <c r="AM26" s="441" t="s">
        <v>137</v>
      </c>
      <c r="AN26" s="442"/>
      <c r="AO26" s="442"/>
      <c r="AP26" s="442"/>
      <c r="AQ26" s="442"/>
      <c r="AR26" s="443"/>
      <c r="AS26" s="441" t="s">
        <v>128</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4017</v>
      </c>
      <c r="R27" s="442"/>
      <c r="S27" s="442"/>
      <c r="T27" s="442"/>
      <c r="U27" s="442"/>
      <c r="V27" s="443"/>
      <c r="W27" s="507"/>
      <c r="X27" s="498"/>
      <c r="Y27" s="499"/>
      <c r="Z27" s="438" t="s">
        <v>180</v>
      </c>
      <c r="AA27" s="439"/>
      <c r="AB27" s="439"/>
      <c r="AC27" s="439"/>
      <c r="AD27" s="439"/>
      <c r="AE27" s="439"/>
      <c r="AF27" s="439"/>
      <c r="AG27" s="440"/>
      <c r="AH27" s="441">
        <v>14</v>
      </c>
      <c r="AI27" s="442"/>
      <c r="AJ27" s="442"/>
      <c r="AK27" s="442"/>
      <c r="AL27" s="443"/>
      <c r="AM27" s="441">
        <v>38279</v>
      </c>
      <c r="AN27" s="442"/>
      <c r="AO27" s="442"/>
      <c r="AP27" s="442"/>
      <c r="AQ27" s="442"/>
      <c r="AR27" s="443"/>
      <c r="AS27" s="441">
        <v>2734</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137</v>
      </c>
      <c r="BO27" s="469"/>
      <c r="BP27" s="469"/>
      <c r="BQ27" s="469"/>
      <c r="BR27" s="469"/>
      <c r="BS27" s="469"/>
      <c r="BT27" s="469"/>
      <c r="BU27" s="470"/>
      <c r="BV27" s="468" t="s">
        <v>128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3678</v>
      </c>
      <c r="R28" s="442"/>
      <c r="S28" s="442"/>
      <c r="T28" s="442"/>
      <c r="U28" s="442"/>
      <c r="V28" s="443"/>
      <c r="W28" s="507"/>
      <c r="X28" s="498"/>
      <c r="Y28" s="499"/>
      <c r="Z28" s="438" t="s">
        <v>183</v>
      </c>
      <c r="AA28" s="439"/>
      <c r="AB28" s="439"/>
      <c r="AC28" s="439"/>
      <c r="AD28" s="439"/>
      <c r="AE28" s="439"/>
      <c r="AF28" s="439"/>
      <c r="AG28" s="440"/>
      <c r="AH28" s="441" t="s">
        <v>128</v>
      </c>
      <c r="AI28" s="442"/>
      <c r="AJ28" s="442"/>
      <c r="AK28" s="442"/>
      <c r="AL28" s="443"/>
      <c r="AM28" s="441" t="s">
        <v>137</v>
      </c>
      <c r="AN28" s="442"/>
      <c r="AO28" s="442"/>
      <c r="AP28" s="442"/>
      <c r="AQ28" s="442"/>
      <c r="AR28" s="443"/>
      <c r="AS28" s="441" t="s">
        <v>128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2818959</v>
      </c>
      <c r="BO28" s="461"/>
      <c r="BP28" s="461"/>
      <c r="BQ28" s="461"/>
      <c r="BR28" s="461"/>
      <c r="BS28" s="461"/>
      <c r="BT28" s="461"/>
      <c r="BU28" s="462"/>
      <c r="BV28" s="460">
        <v>2417703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16</v>
      </c>
      <c r="M29" s="442"/>
      <c r="N29" s="442"/>
      <c r="O29" s="442"/>
      <c r="P29" s="443"/>
      <c r="Q29" s="441">
        <v>3469</v>
      </c>
      <c r="R29" s="442"/>
      <c r="S29" s="442"/>
      <c r="T29" s="442"/>
      <c r="U29" s="442"/>
      <c r="V29" s="443"/>
      <c r="W29" s="508"/>
      <c r="X29" s="509"/>
      <c r="Y29" s="510"/>
      <c r="Z29" s="438" t="s">
        <v>186</v>
      </c>
      <c r="AA29" s="439"/>
      <c r="AB29" s="439"/>
      <c r="AC29" s="439"/>
      <c r="AD29" s="439"/>
      <c r="AE29" s="439"/>
      <c r="AF29" s="439"/>
      <c r="AG29" s="440"/>
      <c r="AH29" s="441">
        <v>234</v>
      </c>
      <c r="AI29" s="442"/>
      <c r="AJ29" s="442"/>
      <c r="AK29" s="442"/>
      <c r="AL29" s="443"/>
      <c r="AM29" s="441">
        <v>690799</v>
      </c>
      <c r="AN29" s="442"/>
      <c r="AO29" s="442"/>
      <c r="AP29" s="442"/>
      <c r="AQ29" s="442"/>
      <c r="AR29" s="443"/>
      <c r="AS29" s="441">
        <v>2952</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159309</v>
      </c>
      <c r="BO29" s="466"/>
      <c r="BP29" s="466"/>
      <c r="BQ29" s="466"/>
      <c r="BR29" s="466"/>
      <c r="BS29" s="466"/>
      <c r="BT29" s="466"/>
      <c r="BU29" s="467"/>
      <c r="BV29" s="465">
        <v>159270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2738792</v>
      </c>
      <c r="BO30" s="469"/>
      <c r="BP30" s="469"/>
      <c r="BQ30" s="469"/>
      <c r="BR30" s="469"/>
      <c r="BS30" s="469"/>
      <c r="BT30" s="469"/>
      <c r="BU30" s="470"/>
      <c r="BV30" s="468">
        <v>2822882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197</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宇土市国民健康保険特別会計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宇土市水道事業会計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宇土市簡易水道事業特別会計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宇城広域連合（一般会計）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宇土市土地開発公社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宇土市介護保険特別会計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宇土市公共下水道事業特別会計</v>
      </c>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宇土市漁業集落排水施設整備事業特別会計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宇城広域連合（宇城ふるさと市町村圏基金特別会計）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宇土市後期高齢者医療特別会計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熊本県市町村総合事務組合（一般会計）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熊本県後期高齢者医療広域連合（一般会計）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熊本県後期高齢者医療広域連合（特別会計）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上天草・宇城水道企業団</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qD+iciibuQe0avL+U4LlN8nWYzjyjZOYDdx/sOCWO0WJDYzlEPaU1qm8xWdkrfCBUpksa0Zjtf1jni9FA0ayA==" saltValue="mwsiCZBpy6rwck0Spbax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1"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4" t="s">
        <v>572</v>
      </c>
      <c r="D34" s="1244"/>
      <c r="E34" s="1245"/>
      <c r="F34" s="32">
        <v>8.0299999999999994</v>
      </c>
      <c r="G34" s="33">
        <v>6.19</v>
      </c>
      <c r="H34" s="33">
        <v>7.9</v>
      </c>
      <c r="I34" s="33">
        <v>9.2200000000000006</v>
      </c>
      <c r="J34" s="34">
        <v>8.7799999999999994</v>
      </c>
      <c r="K34" s="22"/>
      <c r="L34" s="22"/>
      <c r="M34" s="22"/>
      <c r="N34" s="22"/>
      <c r="O34" s="22"/>
      <c r="P34" s="22"/>
    </row>
    <row r="35" spans="1:16" ht="39" customHeight="1" x14ac:dyDescent="0.15">
      <c r="A35" s="22"/>
      <c r="B35" s="35"/>
      <c r="C35" s="1238" t="s">
        <v>573</v>
      </c>
      <c r="D35" s="1239"/>
      <c r="E35" s="1240"/>
      <c r="F35" s="36">
        <v>3.59</v>
      </c>
      <c r="G35" s="37">
        <v>4.9800000000000004</v>
      </c>
      <c r="H35" s="37">
        <v>5.76</v>
      </c>
      <c r="I35" s="37">
        <v>7.23</v>
      </c>
      <c r="J35" s="38">
        <v>8.43</v>
      </c>
      <c r="K35" s="22"/>
      <c r="L35" s="22"/>
      <c r="M35" s="22"/>
      <c r="N35" s="22"/>
      <c r="O35" s="22"/>
      <c r="P35" s="22"/>
    </row>
    <row r="36" spans="1:16" ht="39" customHeight="1" x14ac:dyDescent="0.15">
      <c r="A36" s="22"/>
      <c r="B36" s="35"/>
      <c r="C36" s="1238" t="s">
        <v>574</v>
      </c>
      <c r="D36" s="1239"/>
      <c r="E36" s="1240"/>
      <c r="F36" s="36">
        <v>5.72</v>
      </c>
      <c r="G36" s="37">
        <v>5.74</v>
      </c>
      <c r="H36" s="37">
        <v>5.85</v>
      </c>
      <c r="I36" s="37">
        <v>6.25</v>
      </c>
      <c r="J36" s="38">
        <v>7.24</v>
      </c>
      <c r="K36" s="22"/>
      <c r="L36" s="22"/>
      <c r="M36" s="22"/>
      <c r="N36" s="22"/>
      <c r="O36" s="22"/>
      <c r="P36" s="22"/>
    </row>
    <row r="37" spans="1:16" ht="39" customHeight="1" x14ac:dyDescent="0.15">
      <c r="A37" s="22"/>
      <c r="B37" s="35"/>
      <c r="C37" s="1238" t="s">
        <v>575</v>
      </c>
      <c r="D37" s="1239"/>
      <c r="E37" s="1240"/>
      <c r="F37" s="36">
        <v>1.78</v>
      </c>
      <c r="G37" s="37">
        <v>1.1200000000000001</v>
      </c>
      <c r="H37" s="37">
        <v>1.99</v>
      </c>
      <c r="I37" s="37">
        <v>2.29</v>
      </c>
      <c r="J37" s="38">
        <v>2.44</v>
      </c>
      <c r="K37" s="22"/>
      <c r="L37" s="22"/>
      <c r="M37" s="22"/>
      <c r="N37" s="22"/>
      <c r="O37" s="22"/>
      <c r="P37" s="22"/>
    </row>
    <row r="38" spans="1:16" ht="39" customHeight="1" x14ac:dyDescent="0.15">
      <c r="A38" s="22"/>
      <c r="B38" s="35"/>
      <c r="C38" s="1238" t="s">
        <v>576</v>
      </c>
      <c r="D38" s="1239"/>
      <c r="E38" s="1240"/>
      <c r="F38" s="36">
        <v>0</v>
      </c>
      <c r="G38" s="37">
        <v>0</v>
      </c>
      <c r="H38" s="37">
        <v>0</v>
      </c>
      <c r="I38" s="37">
        <v>0</v>
      </c>
      <c r="J38" s="38">
        <v>0.14000000000000001</v>
      </c>
      <c r="K38" s="22"/>
      <c r="L38" s="22"/>
      <c r="M38" s="22"/>
      <c r="N38" s="22"/>
      <c r="O38" s="22"/>
      <c r="P38" s="22"/>
    </row>
    <row r="39" spans="1:16" ht="39" customHeight="1" x14ac:dyDescent="0.15">
      <c r="A39" s="22"/>
      <c r="B39" s="35"/>
      <c r="C39" s="1238" t="s">
        <v>577</v>
      </c>
      <c r="D39" s="1239"/>
      <c r="E39" s="1240"/>
      <c r="F39" s="36">
        <v>0.01</v>
      </c>
      <c r="G39" s="37">
        <v>0.03</v>
      </c>
      <c r="H39" s="37">
        <v>0.17</v>
      </c>
      <c r="I39" s="37">
        <v>0</v>
      </c>
      <c r="J39" s="38">
        <v>0</v>
      </c>
      <c r="K39" s="22"/>
      <c r="L39" s="22"/>
      <c r="M39" s="22"/>
      <c r="N39" s="22"/>
      <c r="O39" s="22"/>
      <c r="P39" s="22"/>
    </row>
    <row r="40" spans="1:16" ht="39" customHeight="1" x14ac:dyDescent="0.15">
      <c r="A40" s="22"/>
      <c r="B40" s="35"/>
      <c r="C40" s="1238" t="s">
        <v>578</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579</v>
      </c>
      <c r="D41" s="1239"/>
      <c r="E41" s="1240"/>
      <c r="F41" s="36">
        <v>0</v>
      </c>
      <c r="G41" s="37">
        <v>0</v>
      </c>
      <c r="H41" s="37">
        <v>0</v>
      </c>
      <c r="I41" s="37">
        <v>0</v>
      </c>
      <c r="J41" s="38">
        <v>0</v>
      </c>
      <c r="K41" s="22"/>
      <c r="L41" s="22"/>
      <c r="M41" s="22"/>
      <c r="N41" s="22"/>
      <c r="O41" s="22"/>
      <c r="P41" s="22"/>
    </row>
    <row r="42" spans="1:16" ht="39" customHeight="1" x14ac:dyDescent="0.15">
      <c r="A42" s="22"/>
      <c r="B42" s="39"/>
      <c r="C42" s="1238" t="s">
        <v>580</v>
      </c>
      <c r="D42" s="1239"/>
      <c r="E42" s="1240"/>
      <c r="F42" s="36" t="s">
        <v>522</v>
      </c>
      <c r="G42" s="37" t="s">
        <v>522</v>
      </c>
      <c r="H42" s="37" t="s">
        <v>522</v>
      </c>
      <c r="I42" s="37" t="s">
        <v>522</v>
      </c>
      <c r="J42" s="38" t="s">
        <v>522</v>
      </c>
      <c r="K42" s="22"/>
      <c r="L42" s="22"/>
      <c r="M42" s="22"/>
      <c r="N42" s="22"/>
      <c r="O42" s="22"/>
      <c r="P42" s="22"/>
    </row>
    <row r="43" spans="1:16" ht="39" customHeight="1" thickBot="1" x14ac:dyDescent="0.2">
      <c r="A43" s="22"/>
      <c r="B43" s="40"/>
      <c r="C43" s="1241" t="s">
        <v>581</v>
      </c>
      <c r="D43" s="1242"/>
      <c r="E43" s="1243"/>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sVGm6gw2KNZKM0U7b/EbhF/rD0QNIeK6Fx1poL3//zVtxad6XqWPXaitIZIwZ9uy6DpJgbsCv/hF8lHYGGI/Q==" saltValue="GtjkmExYsc5fqwl7hLkm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1769</v>
      </c>
      <c r="L45" s="60">
        <v>1677</v>
      </c>
      <c r="M45" s="60">
        <v>1646</v>
      </c>
      <c r="N45" s="60">
        <v>1623</v>
      </c>
      <c r="O45" s="61">
        <v>1623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522</v>
      </c>
      <c r="L46" s="64" t="s">
        <v>522</v>
      </c>
      <c r="M46" s="64" t="s">
        <v>522</v>
      </c>
      <c r="N46" s="64" t="s">
        <v>522</v>
      </c>
      <c r="O46" s="65" t="s">
        <v>522</v>
      </c>
      <c r="P46" s="48"/>
      <c r="Q46" s="48"/>
      <c r="R46" s="48"/>
      <c r="S46" s="48"/>
      <c r="T46" s="48"/>
      <c r="U46" s="48"/>
    </row>
    <row r="47" spans="1:21" ht="30.75" customHeight="1" x14ac:dyDescent="0.15">
      <c r="A47" s="48"/>
      <c r="B47" s="1266"/>
      <c r="C47" s="1267"/>
      <c r="D47" s="62"/>
      <c r="E47" s="1248" t="s">
        <v>14</v>
      </c>
      <c r="F47" s="1248"/>
      <c r="G47" s="1248"/>
      <c r="H47" s="1248"/>
      <c r="I47" s="1248"/>
      <c r="J47" s="1249"/>
      <c r="K47" s="63">
        <v>51</v>
      </c>
      <c r="L47" s="64">
        <v>52</v>
      </c>
      <c r="M47" s="64">
        <v>47</v>
      </c>
      <c r="N47" s="64" t="s">
        <v>522</v>
      </c>
      <c r="O47" s="65" t="s">
        <v>522</v>
      </c>
      <c r="P47" s="48"/>
      <c r="Q47" s="48"/>
      <c r="R47" s="48"/>
      <c r="S47" s="48"/>
      <c r="T47" s="48"/>
      <c r="U47" s="48"/>
    </row>
    <row r="48" spans="1:21" ht="30.75" customHeight="1" x14ac:dyDescent="0.15">
      <c r="A48" s="48"/>
      <c r="B48" s="1266"/>
      <c r="C48" s="1267"/>
      <c r="D48" s="62"/>
      <c r="E48" s="1248" t="s">
        <v>15</v>
      </c>
      <c r="F48" s="1248"/>
      <c r="G48" s="1248"/>
      <c r="H48" s="1248"/>
      <c r="I48" s="1248"/>
      <c r="J48" s="1249"/>
      <c r="K48" s="63">
        <v>154</v>
      </c>
      <c r="L48" s="64">
        <v>221</v>
      </c>
      <c r="M48" s="64">
        <v>229</v>
      </c>
      <c r="N48" s="64">
        <v>231</v>
      </c>
      <c r="O48" s="65">
        <v>228</v>
      </c>
      <c r="P48" s="48"/>
      <c r="Q48" s="48"/>
      <c r="R48" s="48"/>
      <c r="S48" s="48"/>
      <c r="T48" s="48"/>
      <c r="U48" s="48"/>
    </row>
    <row r="49" spans="1:21" ht="30.75" customHeight="1" x14ac:dyDescent="0.15">
      <c r="A49" s="48"/>
      <c r="B49" s="1266"/>
      <c r="C49" s="1267"/>
      <c r="D49" s="62"/>
      <c r="E49" s="1248" t="s">
        <v>16</v>
      </c>
      <c r="F49" s="1248"/>
      <c r="G49" s="1248"/>
      <c r="H49" s="1248"/>
      <c r="I49" s="1248"/>
      <c r="J49" s="1249"/>
      <c r="K49" s="63">
        <v>54</v>
      </c>
      <c r="L49" s="64">
        <v>91</v>
      </c>
      <c r="M49" s="64">
        <v>95</v>
      </c>
      <c r="N49" s="64">
        <v>94</v>
      </c>
      <c r="O49" s="65">
        <v>100</v>
      </c>
      <c r="P49" s="48"/>
      <c r="Q49" s="48"/>
      <c r="R49" s="48"/>
      <c r="S49" s="48"/>
      <c r="T49" s="48"/>
      <c r="U49" s="48"/>
    </row>
    <row r="50" spans="1:21" ht="30.75" customHeight="1" x14ac:dyDescent="0.15">
      <c r="A50" s="48"/>
      <c r="B50" s="1266"/>
      <c r="C50" s="1267"/>
      <c r="D50" s="62"/>
      <c r="E50" s="1248" t="s">
        <v>17</v>
      </c>
      <c r="F50" s="1248"/>
      <c r="G50" s="1248"/>
      <c r="H50" s="1248"/>
      <c r="I50" s="1248"/>
      <c r="J50" s="1249"/>
      <c r="K50" s="63">
        <v>0</v>
      </c>
      <c r="L50" s="64">
        <v>0</v>
      </c>
      <c r="M50" s="64">
        <v>0</v>
      </c>
      <c r="N50" s="64">
        <v>0</v>
      </c>
      <c r="O50" s="65">
        <v>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522</v>
      </c>
      <c r="L51" s="64" t="s">
        <v>522</v>
      </c>
      <c r="M51" s="64" t="s">
        <v>522</v>
      </c>
      <c r="N51" s="64" t="s">
        <v>522</v>
      </c>
      <c r="O51" s="65" t="s">
        <v>522</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1376</v>
      </c>
      <c r="L52" s="64">
        <v>1284</v>
      </c>
      <c r="M52" s="64">
        <v>1276</v>
      </c>
      <c r="N52" s="64">
        <v>1258</v>
      </c>
      <c r="O52" s="65">
        <v>1248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652</v>
      </c>
      <c r="L53" s="69">
        <v>757</v>
      </c>
      <c r="M53" s="69">
        <v>741</v>
      </c>
      <c r="N53" s="69">
        <v>690</v>
      </c>
      <c r="O53" s="70">
        <v>703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54" t="s">
        <v>25</v>
      </c>
      <c r="C57" s="1255"/>
      <c r="D57" s="1258" t="s">
        <v>26</v>
      </c>
      <c r="E57" s="1259"/>
      <c r="F57" s="1259"/>
      <c r="G57" s="1259"/>
      <c r="H57" s="1259"/>
      <c r="I57" s="1259"/>
      <c r="J57" s="1260"/>
      <c r="K57" s="82">
        <v>26769</v>
      </c>
      <c r="L57" s="83">
        <v>0</v>
      </c>
      <c r="M57" s="83">
        <v>0</v>
      </c>
      <c r="N57" s="83">
        <v>0</v>
      </c>
      <c r="O57" s="84">
        <v>0</v>
      </c>
    </row>
    <row r="58" spans="1:21" ht="31.5" customHeight="1" thickBot="1" x14ac:dyDescent="0.2">
      <c r="B58" s="1256"/>
      <c r="C58" s="1257"/>
      <c r="D58" s="1261" t="s">
        <v>27</v>
      </c>
      <c r="E58" s="1262"/>
      <c r="F58" s="1262"/>
      <c r="G58" s="1262"/>
      <c r="H58" s="1262"/>
      <c r="I58" s="1262"/>
      <c r="J58" s="1263"/>
      <c r="K58" s="85">
        <v>13345</v>
      </c>
      <c r="L58" s="86">
        <v>-33443</v>
      </c>
      <c r="M58" s="86">
        <v>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ADb/D21iHYL2O4Ul/vZWx2qeKOOivcYTuV+ayeiPQySIL1ZwzEA4T91Tbzd9IyR3o9jlx8x/LWGLeyAXT6gLQ==" saltValue="jsfD3QIb+9dppd3kQEHt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563</v>
      </c>
      <c r="J40" s="99" t="s">
        <v>564</v>
      </c>
      <c r="K40" s="99" t="s">
        <v>565</v>
      </c>
      <c r="L40" s="99" t="s">
        <v>566</v>
      </c>
      <c r="M40" s="100" t="s">
        <v>567</v>
      </c>
    </row>
    <row r="41" spans="2:13" ht="27.75" customHeight="1" x14ac:dyDescent="0.15">
      <c r="B41" s="1284" t="s">
        <v>30</v>
      </c>
      <c r="C41" s="1285"/>
      <c r="D41" s="101"/>
      <c r="E41" s="1286" t="s">
        <v>31</v>
      </c>
      <c r="F41" s="1286"/>
      <c r="G41" s="1286"/>
      <c r="H41" s="1287"/>
      <c r="I41" s="102">
        <v>16319</v>
      </c>
      <c r="J41" s="103">
        <v>15922</v>
      </c>
      <c r="K41" s="103">
        <v>17643</v>
      </c>
      <c r="L41" s="103">
        <v>19728</v>
      </c>
      <c r="M41" s="104">
        <v>19796</v>
      </c>
    </row>
    <row r="42" spans="2:13" ht="27.75" customHeight="1" x14ac:dyDescent="0.15">
      <c r="B42" s="1274"/>
      <c r="C42" s="1275"/>
      <c r="D42" s="105"/>
      <c r="E42" s="1278" t="s">
        <v>32</v>
      </c>
      <c r="F42" s="1278"/>
      <c r="G42" s="1278"/>
      <c r="H42" s="1279"/>
      <c r="I42" s="106" t="s">
        <v>522</v>
      </c>
      <c r="J42" s="107" t="s">
        <v>522</v>
      </c>
      <c r="K42" s="107" t="s">
        <v>522</v>
      </c>
      <c r="L42" s="107" t="s">
        <v>522</v>
      </c>
      <c r="M42" s="108" t="s">
        <v>522</v>
      </c>
    </row>
    <row r="43" spans="2:13" ht="27.75" customHeight="1" x14ac:dyDescent="0.15">
      <c r="B43" s="1274"/>
      <c r="C43" s="1275"/>
      <c r="D43" s="105"/>
      <c r="E43" s="1278" t="s">
        <v>33</v>
      </c>
      <c r="F43" s="1278"/>
      <c r="G43" s="1278"/>
      <c r="H43" s="1279"/>
      <c r="I43" s="106">
        <v>1662</v>
      </c>
      <c r="J43" s="107">
        <v>2129</v>
      </c>
      <c r="K43" s="107">
        <v>2441</v>
      </c>
      <c r="L43" s="107">
        <v>2689</v>
      </c>
      <c r="M43" s="108">
        <v>2674</v>
      </c>
    </row>
    <row r="44" spans="2:13" ht="27.75" customHeight="1" x14ac:dyDescent="0.15">
      <c r="B44" s="1274"/>
      <c r="C44" s="1275"/>
      <c r="D44" s="105"/>
      <c r="E44" s="1278" t="s">
        <v>34</v>
      </c>
      <c r="F44" s="1278"/>
      <c r="G44" s="1278"/>
      <c r="H44" s="1279"/>
      <c r="I44" s="106">
        <v>506</v>
      </c>
      <c r="J44" s="107">
        <v>488</v>
      </c>
      <c r="K44" s="107">
        <v>438</v>
      </c>
      <c r="L44" s="107">
        <v>412</v>
      </c>
      <c r="M44" s="108">
        <v>400</v>
      </c>
    </row>
    <row r="45" spans="2:13" ht="27.75" customHeight="1" x14ac:dyDescent="0.15">
      <c r="B45" s="1274"/>
      <c r="C45" s="1275"/>
      <c r="D45" s="105"/>
      <c r="E45" s="1278" t="s">
        <v>35</v>
      </c>
      <c r="F45" s="1278"/>
      <c r="G45" s="1278"/>
      <c r="H45" s="1279"/>
      <c r="I45" s="106">
        <v>2004</v>
      </c>
      <c r="J45" s="107">
        <v>1799</v>
      </c>
      <c r="K45" s="107">
        <v>1779</v>
      </c>
      <c r="L45" s="107">
        <v>1618</v>
      </c>
      <c r="M45" s="108">
        <v>1517</v>
      </c>
    </row>
    <row r="46" spans="2:13" ht="27.75" customHeight="1" x14ac:dyDescent="0.15">
      <c r="B46" s="1274"/>
      <c r="C46" s="1275"/>
      <c r="D46" s="109"/>
      <c r="E46" s="1278" t="s">
        <v>36</v>
      </c>
      <c r="F46" s="1278"/>
      <c r="G46" s="1278"/>
      <c r="H46" s="1279"/>
      <c r="I46" s="106">
        <v>166</v>
      </c>
      <c r="J46" s="107">
        <v>154</v>
      </c>
      <c r="K46" s="107">
        <v>151</v>
      </c>
      <c r="L46" s="107">
        <v>32</v>
      </c>
      <c r="M46" s="108">
        <v>32</v>
      </c>
    </row>
    <row r="47" spans="2:13" ht="27.75" customHeight="1" x14ac:dyDescent="0.15">
      <c r="B47" s="1274"/>
      <c r="C47" s="1275"/>
      <c r="D47" s="110"/>
      <c r="E47" s="1288" t="s">
        <v>37</v>
      </c>
      <c r="F47" s="1289"/>
      <c r="G47" s="1289"/>
      <c r="H47" s="1290"/>
      <c r="I47" s="106" t="s">
        <v>522</v>
      </c>
      <c r="J47" s="107" t="s">
        <v>522</v>
      </c>
      <c r="K47" s="107" t="s">
        <v>522</v>
      </c>
      <c r="L47" s="107" t="s">
        <v>522</v>
      </c>
      <c r="M47" s="108" t="s">
        <v>522</v>
      </c>
    </row>
    <row r="48" spans="2:13" ht="27.75" customHeight="1" x14ac:dyDescent="0.15">
      <c r="B48" s="1274"/>
      <c r="C48" s="1275"/>
      <c r="D48" s="105"/>
      <c r="E48" s="1278" t="s">
        <v>38</v>
      </c>
      <c r="F48" s="1278"/>
      <c r="G48" s="1278"/>
      <c r="H48" s="1279"/>
      <c r="I48" s="106" t="s">
        <v>522</v>
      </c>
      <c r="J48" s="107" t="s">
        <v>522</v>
      </c>
      <c r="K48" s="107" t="s">
        <v>522</v>
      </c>
      <c r="L48" s="107" t="s">
        <v>522</v>
      </c>
      <c r="M48" s="108" t="s">
        <v>522</v>
      </c>
    </row>
    <row r="49" spans="2:13" ht="27.75" customHeight="1" x14ac:dyDescent="0.15">
      <c r="B49" s="1276"/>
      <c r="C49" s="1277"/>
      <c r="D49" s="105"/>
      <c r="E49" s="1278" t="s">
        <v>39</v>
      </c>
      <c r="F49" s="1278"/>
      <c r="G49" s="1278"/>
      <c r="H49" s="1279"/>
      <c r="I49" s="106" t="s">
        <v>522</v>
      </c>
      <c r="J49" s="107" t="s">
        <v>522</v>
      </c>
      <c r="K49" s="107" t="s">
        <v>522</v>
      </c>
      <c r="L49" s="107" t="s">
        <v>522</v>
      </c>
      <c r="M49" s="108" t="s">
        <v>522</v>
      </c>
    </row>
    <row r="50" spans="2:13" ht="27.75" customHeight="1" x14ac:dyDescent="0.15">
      <c r="B50" s="1272" t="s">
        <v>40</v>
      </c>
      <c r="C50" s="1273"/>
      <c r="D50" s="111"/>
      <c r="E50" s="1278" t="s">
        <v>41</v>
      </c>
      <c r="F50" s="1278"/>
      <c r="G50" s="1278"/>
      <c r="H50" s="1279"/>
      <c r="I50" s="106">
        <v>4490</v>
      </c>
      <c r="J50" s="107">
        <v>4952</v>
      </c>
      <c r="K50" s="107">
        <v>5289</v>
      </c>
      <c r="L50" s="107">
        <v>5730</v>
      </c>
      <c r="M50" s="108">
        <v>6067</v>
      </c>
    </row>
    <row r="51" spans="2:13" ht="27.75" customHeight="1" x14ac:dyDescent="0.15">
      <c r="B51" s="1274"/>
      <c r="C51" s="1275"/>
      <c r="D51" s="105"/>
      <c r="E51" s="1278" t="s">
        <v>42</v>
      </c>
      <c r="F51" s="1278"/>
      <c r="G51" s="1278"/>
      <c r="H51" s="1279"/>
      <c r="I51" s="106">
        <v>1127</v>
      </c>
      <c r="J51" s="107">
        <v>1029</v>
      </c>
      <c r="K51" s="107">
        <v>939</v>
      </c>
      <c r="L51" s="107">
        <v>785</v>
      </c>
      <c r="M51" s="108">
        <v>718</v>
      </c>
    </row>
    <row r="52" spans="2:13" ht="27.75" customHeight="1" x14ac:dyDescent="0.15">
      <c r="B52" s="1276"/>
      <c r="C52" s="1277"/>
      <c r="D52" s="105"/>
      <c r="E52" s="1278" t="s">
        <v>43</v>
      </c>
      <c r="F52" s="1278"/>
      <c r="G52" s="1278"/>
      <c r="H52" s="1279"/>
      <c r="I52" s="106">
        <v>12118</v>
      </c>
      <c r="J52" s="107">
        <v>12044</v>
      </c>
      <c r="K52" s="107">
        <v>13602</v>
      </c>
      <c r="L52" s="107">
        <v>15805</v>
      </c>
      <c r="M52" s="108">
        <v>15997</v>
      </c>
    </row>
    <row r="53" spans="2:13" ht="27.75" customHeight="1" thickBot="1" x14ac:dyDescent="0.2">
      <c r="B53" s="1280" t="s">
        <v>44</v>
      </c>
      <c r="C53" s="1281"/>
      <c r="D53" s="112"/>
      <c r="E53" s="1282" t="s">
        <v>45</v>
      </c>
      <c r="F53" s="1282"/>
      <c r="G53" s="1282"/>
      <c r="H53" s="1283"/>
      <c r="I53" s="113">
        <v>2923</v>
      </c>
      <c r="J53" s="114">
        <v>2468</v>
      </c>
      <c r="K53" s="114">
        <v>2622</v>
      </c>
      <c r="L53" s="114">
        <v>2158</v>
      </c>
      <c r="M53" s="115">
        <v>1638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q4HwqhQXwMRGVY/6TewbI8SwzCML4gI5HZre2k6Q8JicJRKZNiAgX8T+hI6AJ/4AeuI0GEcfxARcGpQG74PbA==" saltValue="3Cir1GYLFVM+WZexsjbv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299" t="s">
        <v>48</v>
      </c>
      <c r="D55" s="1299"/>
      <c r="E55" s="1300"/>
      <c r="F55" s="127">
        <v>3446</v>
      </c>
      <c r="G55" s="127">
        <v>2418</v>
      </c>
      <c r="H55" s="128">
        <v>2819</v>
      </c>
    </row>
    <row r="56" spans="2:8" ht="52.5" customHeight="1" x14ac:dyDescent="0.15">
      <c r="B56" s="129"/>
      <c r="C56" s="1301" t="s">
        <v>49</v>
      </c>
      <c r="D56" s="1301"/>
      <c r="E56" s="1302"/>
      <c r="F56" s="130">
        <v>159</v>
      </c>
      <c r="G56" s="130">
        <v>159</v>
      </c>
      <c r="H56" s="131">
        <v>159</v>
      </c>
    </row>
    <row r="57" spans="2:8" ht="53.25" customHeight="1" x14ac:dyDescent="0.15">
      <c r="B57" s="129"/>
      <c r="C57" s="1303" t="s">
        <v>50</v>
      </c>
      <c r="D57" s="1303"/>
      <c r="E57" s="1304"/>
      <c r="F57" s="132">
        <v>1384</v>
      </c>
      <c r="G57" s="132">
        <v>2823</v>
      </c>
      <c r="H57" s="133">
        <v>2739</v>
      </c>
    </row>
    <row r="58" spans="2:8" ht="45.75" customHeight="1" x14ac:dyDescent="0.15">
      <c r="B58" s="134"/>
      <c r="C58" s="1291" t="s">
        <v>596</v>
      </c>
      <c r="D58" s="1292"/>
      <c r="E58" s="1293"/>
      <c r="F58" s="135">
        <v>1134</v>
      </c>
      <c r="G58" s="135">
        <v>1244</v>
      </c>
      <c r="H58" s="136">
        <v>1199</v>
      </c>
    </row>
    <row r="59" spans="2:8" ht="45.75" customHeight="1" x14ac:dyDescent="0.15">
      <c r="B59" s="134"/>
      <c r="C59" s="1291" t="s">
        <v>599</v>
      </c>
      <c r="D59" s="1292"/>
      <c r="E59" s="1293"/>
      <c r="F59" s="135">
        <v>0</v>
      </c>
      <c r="G59" s="135">
        <v>1000</v>
      </c>
      <c r="H59" s="136">
        <v>1009</v>
      </c>
    </row>
    <row r="60" spans="2:8" ht="45.75" customHeight="1" x14ac:dyDescent="0.15">
      <c r="B60" s="134"/>
      <c r="C60" s="1291" t="s">
        <v>600</v>
      </c>
      <c r="D60" s="1292"/>
      <c r="E60" s="1293"/>
      <c r="F60" s="135">
        <v>0</v>
      </c>
      <c r="G60" s="135">
        <v>321</v>
      </c>
      <c r="H60" s="136">
        <v>287</v>
      </c>
    </row>
    <row r="61" spans="2:8" ht="45.75" customHeight="1" x14ac:dyDescent="0.15">
      <c r="B61" s="134"/>
      <c r="C61" s="1291" t="s">
        <v>597</v>
      </c>
      <c r="D61" s="1292"/>
      <c r="E61" s="1293"/>
      <c r="F61" s="135">
        <v>108</v>
      </c>
      <c r="G61" s="135">
        <v>108</v>
      </c>
      <c r="H61" s="136">
        <v>100</v>
      </c>
    </row>
    <row r="62" spans="2:8" ht="45.75" customHeight="1" thickBot="1" x14ac:dyDescent="0.2">
      <c r="B62" s="137"/>
      <c r="C62" s="1294" t="s">
        <v>598</v>
      </c>
      <c r="D62" s="1295"/>
      <c r="E62" s="1296"/>
      <c r="F62" s="138">
        <v>72</v>
      </c>
      <c r="G62" s="138">
        <v>66</v>
      </c>
      <c r="H62" s="139">
        <v>60</v>
      </c>
    </row>
    <row r="63" spans="2:8" ht="52.5" customHeight="1" thickBot="1" x14ac:dyDescent="0.2">
      <c r="B63" s="140"/>
      <c r="C63" s="1297" t="s">
        <v>51</v>
      </c>
      <c r="D63" s="1297"/>
      <c r="E63" s="1298"/>
      <c r="F63" s="141">
        <v>4989</v>
      </c>
      <c r="G63" s="141">
        <v>5400</v>
      </c>
      <c r="H63" s="142">
        <v>5717</v>
      </c>
    </row>
    <row r="64" spans="2:8" ht="15" customHeight="1" x14ac:dyDescent="0.15"/>
    <row r="65" ht="0" hidden="1" customHeight="1" x14ac:dyDescent="0.15"/>
    <row r="66" ht="0" hidden="1" customHeight="1" x14ac:dyDescent="0.15"/>
  </sheetData>
  <sheetProtection algorithmName="SHA-512" hashValue="7juhpwQlGaQvGWmGpdR5KlIQzG4UGEmIm02JiRdjfBtwlkYLo6Z1kMzMgAohBp1G/AfMESTFTrEOUMGx+2jcgw==" saltValue="/+G2cDbbuRx3LFuilgRZ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53" zoomScaleNormal="100" zoomScaleSheetLayoutView="55" workbookViewId="0">
      <selection activeCell="BI62" sqref="BI62"/>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614</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609</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7" t="s">
        <v>613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x14ac:dyDescent="0.15">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x14ac:dyDescent="0.15">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x14ac:dyDescent="0.15">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x14ac:dyDescent="0.15">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607</v>
      </c>
    </row>
    <row r="50" spans="1:109" ht="13.5" x14ac:dyDescent="0.15">
      <c r="B50" s="386"/>
      <c r="G50" s="1305"/>
      <c r="H50" s="1305"/>
      <c r="I50" s="1305"/>
      <c r="J50" s="1305"/>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8" t="s">
        <v>563</v>
      </c>
      <c r="BQ50" s="1308"/>
      <c r="BR50" s="1308"/>
      <c r="BS50" s="1308"/>
      <c r="BT50" s="1308"/>
      <c r="BU50" s="1308"/>
      <c r="BV50" s="1308"/>
      <c r="BW50" s="1308"/>
      <c r="BX50" s="1308" t="s">
        <v>564</v>
      </c>
      <c r="BY50" s="1308"/>
      <c r="BZ50" s="1308"/>
      <c r="CA50" s="1308"/>
      <c r="CB50" s="1308"/>
      <c r="CC50" s="1308"/>
      <c r="CD50" s="1308"/>
      <c r="CE50" s="1308"/>
      <c r="CF50" s="1308" t="s">
        <v>565</v>
      </c>
      <c r="CG50" s="1308"/>
      <c r="CH50" s="1308"/>
      <c r="CI50" s="1308"/>
      <c r="CJ50" s="1308"/>
      <c r="CK50" s="1308"/>
      <c r="CL50" s="1308"/>
      <c r="CM50" s="1308"/>
      <c r="CN50" s="1308" t="s">
        <v>566</v>
      </c>
      <c r="CO50" s="1308"/>
      <c r="CP50" s="1308"/>
      <c r="CQ50" s="1308"/>
      <c r="CR50" s="1308"/>
      <c r="CS50" s="1308"/>
      <c r="CT50" s="1308"/>
      <c r="CU50" s="1308"/>
      <c r="CV50" s="1308" t="s">
        <v>567</v>
      </c>
      <c r="CW50" s="1308"/>
      <c r="CX50" s="1308"/>
      <c r="CY50" s="1308"/>
      <c r="CZ50" s="1308"/>
      <c r="DA50" s="1308"/>
      <c r="DB50" s="1308"/>
      <c r="DC50" s="1308"/>
    </row>
    <row r="51" spans="1:109" ht="13.5" customHeight="1" x14ac:dyDescent="0.15">
      <c r="B51" s="386"/>
      <c r="G51" s="1316"/>
      <c r="H51" s="1316"/>
      <c r="I51" s="1327"/>
      <c r="J51" s="1327"/>
      <c r="K51" s="1310"/>
      <c r="L51" s="1310"/>
      <c r="M51" s="1310"/>
      <c r="N51" s="1310"/>
      <c r="AM51" s="393"/>
      <c r="AN51" s="1309" t="s">
        <v>606</v>
      </c>
      <c r="AO51" s="1309"/>
      <c r="AP51" s="1309"/>
      <c r="AQ51" s="1309"/>
      <c r="AR51" s="1309"/>
      <c r="AS51" s="1309"/>
      <c r="AT51" s="1309"/>
      <c r="AU51" s="1309"/>
      <c r="AV51" s="1309"/>
      <c r="AW51" s="1309"/>
      <c r="AX51" s="1309"/>
      <c r="AY51" s="1309"/>
      <c r="AZ51" s="1309"/>
      <c r="BA51" s="1309"/>
      <c r="BB51" s="1309" t="s">
        <v>602</v>
      </c>
      <c r="BC51" s="1309"/>
      <c r="BD51" s="1309"/>
      <c r="BE51" s="1309"/>
      <c r="BF51" s="1309"/>
      <c r="BG51" s="1309"/>
      <c r="BH51" s="1309"/>
      <c r="BI51" s="1309"/>
      <c r="BJ51" s="1309"/>
      <c r="BK51" s="1309"/>
      <c r="BL51" s="1309"/>
      <c r="BM51" s="1309"/>
      <c r="BN51" s="1309"/>
      <c r="BO51" s="1309"/>
      <c r="BP51" s="1326"/>
      <c r="BQ51" s="1307"/>
      <c r="BR51" s="1307"/>
      <c r="BS51" s="1307"/>
      <c r="BT51" s="1307"/>
      <c r="BU51" s="1307"/>
      <c r="BV51" s="1307"/>
      <c r="BW51" s="1307"/>
      <c r="BX51" s="1307">
        <v>33.700000000000003</v>
      </c>
      <c r="BY51" s="1307"/>
      <c r="BZ51" s="1307"/>
      <c r="CA51" s="1307"/>
      <c r="CB51" s="1307"/>
      <c r="CC51" s="1307"/>
      <c r="CD51" s="1307"/>
      <c r="CE51" s="1307"/>
      <c r="CF51" s="1307">
        <v>35.6</v>
      </c>
      <c r="CG51" s="1307"/>
      <c r="CH51" s="1307"/>
      <c r="CI51" s="1307"/>
      <c r="CJ51" s="1307"/>
      <c r="CK51" s="1307"/>
      <c r="CL51" s="1307"/>
      <c r="CM51" s="1307"/>
      <c r="CN51" s="1307">
        <v>29.5</v>
      </c>
      <c r="CO51" s="1307"/>
      <c r="CP51" s="1307"/>
      <c r="CQ51" s="1307"/>
      <c r="CR51" s="1307"/>
      <c r="CS51" s="1307"/>
      <c r="CT51" s="1307"/>
      <c r="CU51" s="1307"/>
      <c r="CV51" s="1307">
        <v>22.1</v>
      </c>
      <c r="CW51" s="1307"/>
      <c r="CX51" s="1307"/>
      <c r="CY51" s="1307"/>
      <c r="CZ51" s="1307"/>
      <c r="DA51" s="1307"/>
      <c r="DB51" s="1307"/>
      <c r="DC51" s="1307"/>
    </row>
    <row r="52" spans="1:109" ht="13.5" x14ac:dyDescent="0.15">
      <c r="B52" s="386"/>
      <c r="G52" s="1316"/>
      <c r="H52" s="1316"/>
      <c r="I52" s="1327"/>
      <c r="J52" s="1327"/>
      <c r="K52" s="1310"/>
      <c r="L52" s="1310"/>
      <c r="M52" s="1310"/>
      <c r="N52" s="1310"/>
      <c r="AM52" s="39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5" x14ac:dyDescent="0.15">
      <c r="A53" s="401"/>
      <c r="B53" s="386"/>
      <c r="G53" s="1316"/>
      <c r="H53" s="1316"/>
      <c r="I53" s="1305"/>
      <c r="J53" s="1305"/>
      <c r="K53" s="1310"/>
      <c r="L53" s="1310"/>
      <c r="M53" s="1310"/>
      <c r="N53" s="1310"/>
      <c r="AM53" s="393"/>
      <c r="AN53" s="1309"/>
      <c r="AO53" s="1309"/>
      <c r="AP53" s="1309"/>
      <c r="AQ53" s="1309"/>
      <c r="AR53" s="1309"/>
      <c r="AS53" s="1309"/>
      <c r="AT53" s="1309"/>
      <c r="AU53" s="1309"/>
      <c r="AV53" s="1309"/>
      <c r="AW53" s="1309"/>
      <c r="AX53" s="1309"/>
      <c r="AY53" s="1309"/>
      <c r="AZ53" s="1309"/>
      <c r="BA53" s="1309"/>
      <c r="BB53" s="1309" t="s">
        <v>611</v>
      </c>
      <c r="BC53" s="1309"/>
      <c r="BD53" s="1309"/>
      <c r="BE53" s="1309"/>
      <c r="BF53" s="1309"/>
      <c r="BG53" s="1309"/>
      <c r="BH53" s="1309"/>
      <c r="BI53" s="1309"/>
      <c r="BJ53" s="1309"/>
      <c r="BK53" s="1309"/>
      <c r="BL53" s="1309"/>
      <c r="BM53" s="1309"/>
      <c r="BN53" s="1309"/>
      <c r="BO53" s="1309"/>
      <c r="BP53" s="1326"/>
      <c r="BQ53" s="1307"/>
      <c r="BR53" s="1307"/>
      <c r="BS53" s="1307"/>
      <c r="BT53" s="1307"/>
      <c r="BU53" s="1307"/>
      <c r="BV53" s="1307"/>
      <c r="BW53" s="1307"/>
      <c r="BX53" s="1307">
        <v>53.2</v>
      </c>
      <c r="BY53" s="1307"/>
      <c r="BZ53" s="1307"/>
      <c r="CA53" s="1307"/>
      <c r="CB53" s="1307"/>
      <c r="CC53" s="1307"/>
      <c r="CD53" s="1307"/>
      <c r="CE53" s="1307"/>
      <c r="CF53" s="1307">
        <v>59.4</v>
      </c>
      <c r="CG53" s="1307"/>
      <c r="CH53" s="1307"/>
      <c r="CI53" s="1307"/>
      <c r="CJ53" s="1307"/>
      <c r="CK53" s="1307"/>
      <c r="CL53" s="1307"/>
      <c r="CM53" s="1307"/>
      <c r="CN53" s="1307">
        <v>59.4</v>
      </c>
      <c r="CO53" s="1307"/>
      <c r="CP53" s="1307"/>
      <c r="CQ53" s="1307"/>
      <c r="CR53" s="1307"/>
      <c r="CS53" s="1307"/>
      <c r="CT53" s="1307"/>
      <c r="CU53" s="1307"/>
      <c r="CV53" s="1307">
        <v>60.2</v>
      </c>
      <c r="CW53" s="1307"/>
      <c r="CX53" s="1307"/>
      <c r="CY53" s="1307"/>
      <c r="CZ53" s="1307"/>
      <c r="DA53" s="1307"/>
      <c r="DB53" s="1307"/>
      <c r="DC53" s="1307"/>
    </row>
    <row r="54" spans="1:109" ht="13.5" x14ac:dyDescent="0.15">
      <c r="A54" s="401"/>
      <c r="B54" s="386"/>
      <c r="G54" s="1316"/>
      <c r="H54" s="1316"/>
      <c r="I54" s="1305"/>
      <c r="J54" s="1305"/>
      <c r="K54" s="1310"/>
      <c r="L54" s="1310"/>
      <c r="M54" s="1310"/>
      <c r="N54" s="1310"/>
      <c r="AM54" s="39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5" x14ac:dyDescent="0.15">
      <c r="A55" s="401"/>
      <c r="B55" s="386"/>
      <c r="G55" s="1305"/>
      <c r="H55" s="1305"/>
      <c r="I55" s="1305"/>
      <c r="J55" s="1305"/>
      <c r="K55" s="1310"/>
      <c r="L55" s="1310"/>
      <c r="M55" s="1310"/>
      <c r="N55" s="1310"/>
      <c r="AN55" s="1308" t="s">
        <v>612</v>
      </c>
      <c r="AO55" s="1308"/>
      <c r="AP55" s="1308"/>
      <c r="AQ55" s="1308"/>
      <c r="AR55" s="1308"/>
      <c r="AS55" s="1308"/>
      <c r="AT55" s="1308"/>
      <c r="AU55" s="1308"/>
      <c r="AV55" s="1308"/>
      <c r="AW55" s="1308"/>
      <c r="AX55" s="1308"/>
      <c r="AY55" s="1308"/>
      <c r="AZ55" s="1308"/>
      <c r="BA55" s="1308"/>
      <c r="BB55" s="1309" t="s">
        <v>602</v>
      </c>
      <c r="BC55" s="1309"/>
      <c r="BD55" s="1309"/>
      <c r="BE55" s="1309"/>
      <c r="BF55" s="1309"/>
      <c r="BG55" s="1309"/>
      <c r="BH55" s="1309"/>
      <c r="BI55" s="1309"/>
      <c r="BJ55" s="1309"/>
      <c r="BK55" s="1309"/>
      <c r="BL55" s="1309"/>
      <c r="BM55" s="1309"/>
      <c r="BN55" s="1309"/>
      <c r="BO55" s="1309"/>
      <c r="BP55" s="1326"/>
      <c r="BQ55" s="1307"/>
      <c r="BR55" s="1307"/>
      <c r="BS55" s="1307"/>
      <c r="BT55" s="1307"/>
      <c r="BU55" s="1307"/>
      <c r="BV55" s="1307"/>
      <c r="BW55" s="1307"/>
      <c r="BX55" s="1307">
        <v>58.5</v>
      </c>
      <c r="BY55" s="1307"/>
      <c r="BZ55" s="1307"/>
      <c r="CA55" s="1307"/>
      <c r="CB55" s="1307"/>
      <c r="CC55" s="1307"/>
      <c r="CD55" s="1307"/>
      <c r="CE55" s="1307"/>
      <c r="CF55" s="1307">
        <v>36.6</v>
      </c>
      <c r="CG55" s="1307"/>
      <c r="CH55" s="1307"/>
      <c r="CI55" s="1307"/>
      <c r="CJ55" s="1307"/>
      <c r="CK55" s="1307"/>
      <c r="CL55" s="1307"/>
      <c r="CM55" s="1307"/>
      <c r="CN55" s="1307">
        <v>37.700000000000003</v>
      </c>
      <c r="CO55" s="1307"/>
      <c r="CP55" s="1307"/>
      <c r="CQ55" s="1307"/>
      <c r="CR55" s="1307"/>
      <c r="CS55" s="1307"/>
      <c r="CT55" s="1307"/>
      <c r="CU55" s="1307"/>
      <c r="CV55" s="1307">
        <v>37.9</v>
      </c>
      <c r="CW55" s="1307"/>
      <c r="CX55" s="1307"/>
      <c r="CY55" s="1307"/>
      <c r="CZ55" s="1307"/>
      <c r="DA55" s="1307"/>
      <c r="DB55" s="1307"/>
      <c r="DC55" s="1307"/>
    </row>
    <row r="56" spans="1:109" ht="13.5" x14ac:dyDescent="0.15">
      <c r="A56" s="401"/>
      <c r="B56" s="386"/>
      <c r="G56" s="1305"/>
      <c r="H56" s="1305"/>
      <c r="I56" s="1305"/>
      <c r="J56" s="1305"/>
      <c r="K56" s="1310"/>
      <c r="L56" s="1310"/>
      <c r="M56" s="1310"/>
      <c r="N56" s="1310"/>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1" customFormat="1" ht="13.5" x14ac:dyDescent="0.15">
      <c r="B57" s="407"/>
      <c r="G57" s="1305"/>
      <c r="H57" s="1305"/>
      <c r="I57" s="1311"/>
      <c r="J57" s="1311"/>
      <c r="K57" s="1310"/>
      <c r="L57" s="1310"/>
      <c r="M57" s="1310"/>
      <c r="N57" s="1310"/>
      <c r="AM57" s="385"/>
      <c r="AN57" s="1308"/>
      <c r="AO57" s="1308"/>
      <c r="AP57" s="1308"/>
      <c r="AQ57" s="1308"/>
      <c r="AR57" s="1308"/>
      <c r="AS57" s="1308"/>
      <c r="AT57" s="1308"/>
      <c r="AU57" s="1308"/>
      <c r="AV57" s="1308"/>
      <c r="AW57" s="1308"/>
      <c r="AX57" s="1308"/>
      <c r="AY57" s="1308"/>
      <c r="AZ57" s="1308"/>
      <c r="BA57" s="1308"/>
      <c r="BB57" s="1309" t="s">
        <v>611</v>
      </c>
      <c r="BC57" s="1309"/>
      <c r="BD57" s="1309"/>
      <c r="BE57" s="1309"/>
      <c r="BF57" s="1309"/>
      <c r="BG57" s="1309"/>
      <c r="BH57" s="1309"/>
      <c r="BI57" s="1309"/>
      <c r="BJ57" s="1309"/>
      <c r="BK57" s="1309"/>
      <c r="BL57" s="1309"/>
      <c r="BM57" s="1309"/>
      <c r="BN57" s="1309"/>
      <c r="BO57" s="1309"/>
      <c r="BP57" s="1326"/>
      <c r="BQ57" s="1307"/>
      <c r="BR57" s="1307"/>
      <c r="BS57" s="1307"/>
      <c r="BT57" s="1307"/>
      <c r="BU57" s="1307"/>
      <c r="BV57" s="1307"/>
      <c r="BW57" s="1307"/>
      <c r="BX57" s="1307">
        <v>52.9</v>
      </c>
      <c r="BY57" s="1307"/>
      <c r="BZ57" s="1307"/>
      <c r="CA57" s="1307"/>
      <c r="CB57" s="1307"/>
      <c r="CC57" s="1307"/>
      <c r="CD57" s="1307"/>
      <c r="CE57" s="1307"/>
      <c r="CF57" s="1307">
        <v>58.8</v>
      </c>
      <c r="CG57" s="1307"/>
      <c r="CH57" s="1307"/>
      <c r="CI57" s="1307"/>
      <c r="CJ57" s="1307"/>
      <c r="CK57" s="1307"/>
      <c r="CL57" s="1307"/>
      <c r="CM57" s="1307"/>
      <c r="CN57" s="1307">
        <v>59.4</v>
      </c>
      <c r="CO57" s="1307"/>
      <c r="CP57" s="1307"/>
      <c r="CQ57" s="1307"/>
      <c r="CR57" s="1307"/>
      <c r="CS57" s="1307"/>
      <c r="CT57" s="1307"/>
      <c r="CU57" s="1307"/>
      <c r="CV57" s="1307">
        <v>59.2</v>
      </c>
      <c r="CW57" s="1307"/>
      <c r="CX57" s="1307"/>
      <c r="CY57" s="1307"/>
      <c r="CZ57" s="1307"/>
      <c r="DA57" s="1307"/>
      <c r="DB57" s="1307"/>
      <c r="DC57" s="1307"/>
      <c r="DD57" s="412"/>
      <c r="DE57" s="407"/>
    </row>
    <row r="58" spans="1:109" s="401" customFormat="1" ht="13.5" x14ac:dyDescent="0.15">
      <c r="A58" s="385"/>
      <c r="B58" s="407"/>
      <c r="G58" s="1305"/>
      <c r="H58" s="1305"/>
      <c r="I58" s="1311"/>
      <c r="J58" s="1311"/>
      <c r="K58" s="1310"/>
      <c r="L58" s="1310"/>
      <c r="M58" s="1310"/>
      <c r="N58" s="1310"/>
      <c r="AM58" s="385"/>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610</v>
      </c>
    </row>
    <row r="64" spans="1:109" ht="13.5" x14ac:dyDescent="0.15">
      <c r="B64" s="386"/>
      <c r="G64" s="402"/>
      <c r="I64" s="404"/>
      <c r="J64" s="404"/>
      <c r="K64" s="404"/>
      <c r="L64" s="404"/>
      <c r="M64" s="404"/>
      <c r="N64" s="403"/>
      <c r="AM64" s="402"/>
      <c r="AN64" s="402" t="s">
        <v>609</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7" t="s">
        <v>608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x14ac:dyDescent="0.15">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x14ac:dyDescent="0.15">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x14ac:dyDescent="0.15">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x14ac:dyDescent="0.15">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607</v>
      </c>
    </row>
    <row r="72" spans="2:107" ht="13.5" x14ac:dyDescent="0.15">
      <c r="B72" s="386"/>
      <c r="G72" s="1305"/>
      <c r="H72" s="1305"/>
      <c r="I72" s="1305"/>
      <c r="J72" s="1305"/>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8" t="s">
        <v>563</v>
      </c>
      <c r="BQ72" s="1308"/>
      <c r="BR72" s="1308"/>
      <c r="BS72" s="1308"/>
      <c r="BT72" s="1308"/>
      <c r="BU72" s="1308"/>
      <c r="BV72" s="1308"/>
      <c r="BW72" s="1308"/>
      <c r="BX72" s="1308" t="s">
        <v>564</v>
      </c>
      <c r="BY72" s="1308"/>
      <c r="BZ72" s="1308"/>
      <c r="CA72" s="1308"/>
      <c r="CB72" s="1308"/>
      <c r="CC72" s="1308"/>
      <c r="CD72" s="1308"/>
      <c r="CE72" s="1308"/>
      <c r="CF72" s="1308" t="s">
        <v>565</v>
      </c>
      <c r="CG72" s="1308"/>
      <c r="CH72" s="1308"/>
      <c r="CI72" s="1308"/>
      <c r="CJ72" s="1308"/>
      <c r="CK72" s="1308"/>
      <c r="CL72" s="1308"/>
      <c r="CM72" s="1308"/>
      <c r="CN72" s="1308" t="s">
        <v>566</v>
      </c>
      <c r="CO72" s="1308"/>
      <c r="CP72" s="1308"/>
      <c r="CQ72" s="1308"/>
      <c r="CR72" s="1308"/>
      <c r="CS72" s="1308"/>
      <c r="CT72" s="1308"/>
      <c r="CU72" s="1308"/>
      <c r="CV72" s="1308" t="s">
        <v>567</v>
      </c>
      <c r="CW72" s="1308"/>
      <c r="CX72" s="1308"/>
      <c r="CY72" s="1308"/>
      <c r="CZ72" s="1308"/>
      <c r="DA72" s="1308"/>
      <c r="DB72" s="1308"/>
      <c r="DC72" s="1308"/>
    </row>
    <row r="73" spans="2:107" ht="13.5" x14ac:dyDescent="0.15">
      <c r="B73" s="386"/>
      <c r="G73" s="1316"/>
      <c r="H73" s="1316"/>
      <c r="I73" s="1316"/>
      <c r="J73" s="1316"/>
      <c r="K73" s="1306"/>
      <c r="L73" s="1306"/>
      <c r="M73" s="1306"/>
      <c r="N73" s="1306"/>
      <c r="AM73" s="393"/>
      <c r="AN73" s="1309" t="s">
        <v>606</v>
      </c>
      <c r="AO73" s="1309"/>
      <c r="AP73" s="1309"/>
      <c r="AQ73" s="1309"/>
      <c r="AR73" s="1309"/>
      <c r="AS73" s="1309"/>
      <c r="AT73" s="1309"/>
      <c r="AU73" s="1309"/>
      <c r="AV73" s="1309"/>
      <c r="AW73" s="1309"/>
      <c r="AX73" s="1309"/>
      <c r="AY73" s="1309"/>
      <c r="AZ73" s="1309"/>
      <c r="BA73" s="1309"/>
      <c r="BB73" s="1309" t="s">
        <v>605</v>
      </c>
      <c r="BC73" s="1309"/>
      <c r="BD73" s="1309"/>
      <c r="BE73" s="1309"/>
      <c r="BF73" s="1309"/>
      <c r="BG73" s="1309"/>
      <c r="BH73" s="1309"/>
      <c r="BI73" s="1309"/>
      <c r="BJ73" s="1309"/>
      <c r="BK73" s="1309"/>
      <c r="BL73" s="1309"/>
      <c r="BM73" s="1309"/>
      <c r="BN73" s="1309"/>
      <c r="BO73" s="1309"/>
      <c r="BP73" s="1307">
        <v>40.9</v>
      </c>
      <c r="BQ73" s="1307"/>
      <c r="BR73" s="1307"/>
      <c r="BS73" s="1307"/>
      <c r="BT73" s="1307"/>
      <c r="BU73" s="1307"/>
      <c r="BV73" s="1307"/>
      <c r="BW73" s="1307"/>
      <c r="BX73" s="1307">
        <v>33.700000000000003</v>
      </c>
      <c r="BY73" s="1307"/>
      <c r="BZ73" s="1307"/>
      <c r="CA73" s="1307"/>
      <c r="CB73" s="1307"/>
      <c r="CC73" s="1307"/>
      <c r="CD73" s="1307"/>
      <c r="CE73" s="1307"/>
      <c r="CF73" s="1307">
        <v>35.6</v>
      </c>
      <c r="CG73" s="1307"/>
      <c r="CH73" s="1307"/>
      <c r="CI73" s="1307"/>
      <c r="CJ73" s="1307"/>
      <c r="CK73" s="1307"/>
      <c r="CL73" s="1307"/>
      <c r="CM73" s="1307"/>
      <c r="CN73" s="1307">
        <v>29.5</v>
      </c>
      <c r="CO73" s="1307"/>
      <c r="CP73" s="1307"/>
      <c r="CQ73" s="1307"/>
      <c r="CR73" s="1307"/>
      <c r="CS73" s="1307"/>
      <c r="CT73" s="1307"/>
      <c r="CU73" s="1307"/>
      <c r="CV73" s="1307">
        <v>22.1</v>
      </c>
      <c r="CW73" s="1307"/>
      <c r="CX73" s="1307"/>
      <c r="CY73" s="1307"/>
      <c r="CZ73" s="1307"/>
      <c r="DA73" s="1307"/>
      <c r="DB73" s="1307"/>
      <c r="DC73" s="1307"/>
    </row>
    <row r="74" spans="2:107" ht="13.5" x14ac:dyDescent="0.15">
      <c r="B74" s="386"/>
      <c r="G74" s="1316"/>
      <c r="H74" s="1316"/>
      <c r="I74" s="1316"/>
      <c r="J74" s="1316"/>
      <c r="K74" s="1306"/>
      <c r="L74" s="1306"/>
      <c r="M74" s="1306"/>
      <c r="N74" s="1306"/>
      <c r="AM74" s="39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5" x14ac:dyDescent="0.15">
      <c r="B75" s="386"/>
      <c r="G75" s="1316"/>
      <c r="H75" s="1316"/>
      <c r="I75" s="1305"/>
      <c r="J75" s="1305"/>
      <c r="K75" s="1310"/>
      <c r="L75" s="1310"/>
      <c r="M75" s="1310"/>
      <c r="N75" s="1310"/>
      <c r="AM75" s="393"/>
      <c r="AN75" s="1309"/>
      <c r="AO75" s="1309"/>
      <c r="AP75" s="1309"/>
      <c r="AQ75" s="1309"/>
      <c r="AR75" s="1309"/>
      <c r="AS75" s="1309"/>
      <c r="AT75" s="1309"/>
      <c r="AU75" s="1309"/>
      <c r="AV75" s="1309"/>
      <c r="AW75" s="1309"/>
      <c r="AX75" s="1309"/>
      <c r="AY75" s="1309"/>
      <c r="AZ75" s="1309"/>
      <c r="BA75" s="1309"/>
      <c r="BB75" s="1309" t="s">
        <v>604</v>
      </c>
      <c r="BC75" s="1309"/>
      <c r="BD75" s="1309"/>
      <c r="BE75" s="1309"/>
      <c r="BF75" s="1309"/>
      <c r="BG75" s="1309"/>
      <c r="BH75" s="1309"/>
      <c r="BI75" s="1309"/>
      <c r="BJ75" s="1309"/>
      <c r="BK75" s="1309"/>
      <c r="BL75" s="1309"/>
      <c r="BM75" s="1309"/>
      <c r="BN75" s="1309"/>
      <c r="BO75" s="1309"/>
      <c r="BP75" s="1307">
        <v>10.3</v>
      </c>
      <c r="BQ75" s="1307"/>
      <c r="BR75" s="1307"/>
      <c r="BS75" s="1307"/>
      <c r="BT75" s="1307"/>
      <c r="BU75" s="1307"/>
      <c r="BV75" s="1307"/>
      <c r="BW75" s="1307"/>
      <c r="BX75" s="1307">
        <v>9.5</v>
      </c>
      <c r="BY75" s="1307"/>
      <c r="BZ75" s="1307"/>
      <c r="CA75" s="1307"/>
      <c r="CB75" s="1307"/>
      <c r="CC75" s="1307"/>
      <c r="CD75" s="1307"/>
      <c r="CE75" s="1307"/>
      <c r="CF75" s="1307">
        <v>9.8000000000000007</v>
      </c>
      <c r="CG75" s="1307"/>
      <c r="CH75" s="1307"/>
      <c r="CI75" s="1307"/>
      <c r="CJ75" s="1307"/>
      <c r="CK75" s="1307"/>
      <c r="CL75" s="1307"/>
      <c r="CM75" s="1307"/>
      <c r="CN75" s="1307">
        <v>9.4</v>
      </c>
      <c r="CO75" s="1307"/>
      <c r="CP75" s="1307"/>
      <c r="CQ75" s="1307"/>
      <c r="CR75" s="1307"/>
      <c r="CS75" s="1307"/>
      <c r="CT75" s="1307"/>
      <c r="CU75" s="1307"/>
      <c r="CV75" s="1307">
        <v>9.4</v>
      </c>
      <c r="CW75" s="1307"/>
      <c r="CX75" s="1307"/>
      <c r="CY75" s="1307"/>
      <c r="CZ75" s="1307"/>
      <c r="DA75" s="1307"/>
      <c r="DB75" s="1307"/>
      <c r="DC75" s="1307"/>
    </row>
    <row r="76" spans="2:107" ht="13.5" x14ac:dyDescent="0.15">
      <c r="B76" s="386"/>
      <c r="G76" s="1316"/>
      <c r="H76" s="1316"/>
      <c r="I76" s="1305"/>
      <c r="J76" s="1305"/>
      <c r="K76" s="1310"/>
      <c r="L76" s="1310"/>
      <c r="M76" s="1310"/>
      <c r="N76" s="1310"/>
      <c r="AM76" s="39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5" x14ac:dyDescent="0.15">
      <c r="B77" s="386"/>
      <c r="G77" s="1305"/>
      <c r="H77" s="1305"/>
      <c r="I77" s="1305"/>
      <c r="J77" s="1305"/>
      <c r="K77" s="1306"/>
      <c r="L77" s="1306"/>
      <c r="M77" s="1306"/>
      <c r="N77" s="1306"/>
      <c r="AN77" s="1308" t="s">
        <v>603</v>
      </c>
      <c r="AO77" s="1308"/>
      <c r="AP77" s="1308"/>
      <c r="AQ77" s="1308"/>
      <c r="AR77" s="1308"/>
      <c r="AS77" s="1308"/>
      <c r="AT77" s="1308"/>
      <c r="AU77" s="1308"/>
      <c r="AV77" s="1308"/>
      <c r="AW77" s="1308"/>
      <c r="AX77" s="1308"/>
      <c r="AY77" s="1308"/>
      <c r="AZ77" s="1308"/>
      <c r="BA77" s="1308"/>
      <c r="BB77" s="1309" t="s">
        <v>602</v>
      </c>
      <c r="BC77" s="1309"/>
      <c r="BD77" s="1309"/>
      <c r="BE77" s="1309"/>
      <c r="BF77" s="1309"/>
      <c r="BG77" s="1309"/>
      <c r="BH77" s="1309"/>
      <c r="BI77" s="1309"/>
      <c r="BJ77" s="1309"/>
      <c r="BK77" s="1309"/>
      <c r="BL77" s="1309"/>
      <c r="BM77" s="1309"/>
      <c r="BN77" s="1309"/>
      <c r="BO77" s="1309"/>
      <c r="BP77" s="1307">
        <v>60.8</v>
      </c>
      <c r="BQ77" s="1307"/>
      <c r="BR77" s="1307"/>
      <c r="BS77" s="1307"/>
      <c r="BT77" s="1307"/>
      <c r="BU77" s="1307"/>
      <c r="BV77" s="1307"/>
      <c r="BW77" s="1307"/>
      <c r="BX77" s="1307">
        <v>58.5</v>
      </c>
      <c r="BY77" s="1307"/>
      <c r="BZ77" s="1307"/>
      <c r="CA77" s="1307"/>
      <c r="CB77" s="1307"/>
      <c r="CC77" s="1307"/>
      <c r="CD77" s="1307"/>
      <c r="CE77" s="1307"/>
      <c r="CF77" s="1307">
        <v>36.6</v>
      </c>
      <c r="CG77" s="1307"/>
      <c r="CH77" s="1307"/>
      <c r="CI77" s="1307"/>
      <c r="CJ77" s="1307"/>
      <c r="CK77" s="1307"/>
      <c r="CL77" s="1307"/>
      <c r="CM77" s="1307"/>
      <c r="CN77" s="1307">
        <v>37.700000000000003</v>
      </c>
      <c r="CO77" s="1307"/>
      <c r="CP77" s="1307"/>
      <c r="CQ77" s="1307"/>
      <c r="CR77" s="1307"/>
      <c r="CS77" s="1307"/>
      <c r="CT77" s="1307"/>
      <c r="CU77" s="1307"/>
      <c r="CV77" s="1307">
        <v>37.9</v>
      </c>
      <c r="CW77" s="1307"/>
      <c r="CX77" s="1307"/>
      <c r="CY77" s="1307"/>
      <c r="CZ77" s="1307"/>
      <c r="DA77" s="1307"/>
      <c r="DB77" s="1307"/>
      <c r="DC77" s="1307"/>
    </row>
    <row r="78" spans="2:107" ht="13.5" x14ac:dyDescent="0.15">
      <c r="B78" s="386"/>
      <c r="G78" s="1305"/>
      <c r="H78" s="1305"/>
      <c r="I78" s="1305"/>
      <c r="J78" s="1305"/>
      <c r="K78" s="1306"/>
      <c r="L78" s="1306"/>
      <c r="M78" s="1306"/>
      <c r="N78" s="1306"/>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5" x14ac:dyDescent="0.15">
      <c r="B79" s="386"/>
      <c r="G79" s="1305"/>
      <c r="H79" s="1305"/>
      <c r="I79" s="1311"/>
      <c r="J79" s="1311"/>
      <c r="K79" s="1312"/>
      <c r="L79" s="1312"/>
      <c r="M79" s="1312"/>
      <c r="N79" s="1312"/>
      <c r="AN79" s="1308"/>
      <c r="AO79" s="1308"/>
      <c r="AP79" s="1308"/>
      <c r="AQ79" s="1308"/>
      <c r="AR79" s="1308"/>
      <c r="AS79" s="1308"/>
      <c r="AT79" s="1308"/>
      <c r="AU79" s="1308"/>
      <c r="AV79" s="1308"/>
      <c r="AW79" s="1308"/>
      <c r="AX79" s="1308"/>
      <c r="AY79" s="1308"/>
      <c r="AZ79" s="1308"/>
      <c r="BA79" s="1308"/>
      <c r="BB79" s="1309" t="s">
        <v>601</v>
      </c>
      <c r="BC79" s="1309"/>
      <c r="BD79" s="1309"/>
      <c r="BE79" s="1309"/>
      <c r="BF79" s="1309"/>
      <c r="BG79" s="1309"/>
      <c r="BH79" s="1309"/>
      <c r="BI79" s="1309"/>
      <c r="BJ79" s="1309"/>
      <c r="BK79" s="1309"/>
      <c r="BL79" s="1309"/>
      <c r="BM79" s="1309"/>
      <c r="BN79" s="1309"/>
      <c r="BO79" s="1309"/>
      <c r="BP79" s="1307">
        <v>11.1</v>
      </c>
      <c r="BQ79" s="1307"/>
      <c r="BR79" s="1307"/>
      <c r="BS79" s="1307"/>
      <c r="BT79" s="1307"/>
      <c r="BU79" s="1307"/>
      <c r="BV79" s="1307"/>
      <c r="BW79" s="1307"/>
      <c r="BX79" s="1307">
        <v>10.7</v>
      </c>
      <c r="BY79" s="1307"/>
      <c r="BZ79" s="1307"/>
      <c r="CA79" s="1307"/>
      <c r="CB79" s="1307"/>
      <c r="CC79" s="1307"/>
      <c r="CD79" s="1307"/>
      <c r="CE79" s="1307"/>
      <c r="CF79" s="1307">
        <v>9.1999999999999993</v>
      </c>
      <c r="CG79" s="1307"/>
      <c r="CH79" s="1307"/>
      <c r="CI79" s="1307"/>
      <c r="CJ79" s="1307"/>
      <c r="CK79" s="1307"/>
      <c r="CL79" s="1307"/>
      <c r="CM79" s="1307"/>
      <c r="CN79" s="1307">
        <v>8.9</v>
      </c>
      <c r="CO79" s="1307"/>
      <c r="CP79" s="1307"/>
      <c r="CQ79" s="1307"/>
      <c r="CR79" s="1307"/>
      <c r="CS79" s="1307"/>
      <c r="CT79" s="1307"/>
      <c r="CU79" s="1307"/>
      <c r="CV79" s="1307">
        <v>8.6999999999999993</v>
      </c>
      <c r="CW79" s="1307"/>
      <c r="CX79" s="1307"/>
      <c r="CY79" s="1307"/>
      <c r="CZ79" s="1307"/>
      <c r="DA79" s="1307"/>
      <c r="DB79" s="1307"/>
      <c r="DC79" s="1307"/>
    </row>
    <row r="80" spans="2:107" ht="13.5" x14ac:dyDescent="0.15">
      <c r="B80" s="386"/>
      <c r="G80" s="1305"/>
      <c r="H80" s="1305"/>
      <c r="I80" s="1311"/>
      <c r="J80" s="1311"/>
      <c r="K80" s="1312"/>
      <c r="L80" s="1312"/>
      <c r="M80" s="1312"/>
      <c r="N80" s="1312"/>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dZg2MTJnFLpssh6ir4NghcHaMgz3Nm1uNYRaU8X8BZwPqLkPICdZpcLgXKhZub02fXf97db//bqvJDBpmKq2Q==" saltValue="qN93BLx//9GVajxkz+gy/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G72:J72"/>
    <mergeCell ref="AN72:BO72"/>
    <mergeCell ref="BP72:BW72"/>
    <mergeCell ref="G73:H76"/>
    <mergeCell ref="I73:J74"/>
    <mergeCell ref="K73:K74"/>
    <mergeCell ref="L73:L74"/>
    <mergeCell ref="M73:M74"/>
    <mergeCell ref="N73:N74"/>
    <mergeCell ref="AN73:BA76"/>
    <mergeCell ref="BB73:BO74"/>
    <mergeCell ref="BP73:BW74"/>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55" zoomScaleNormal="5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TufGIfC9jGVg/VRE/Mnqvy0FuNb9lasuoe/+LmzCzQ9XzyevE21yzlRSyRsXduwQF891RNTFM9d6ch4FsDVkg==" saltValue="GNST0Y8iBuU3SG0chn6/J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N6doUIdP1x3Cr/iPWUDScKIK9eJexYRqdTrEttlGFz+jCM+Q5JnjAJlHXrRtlw19dt9p/46zF6DY5yOJKrEfg==" saltValue="8jfTaptFp8mtWmDVcYE9B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560</v>
      </c>
      <c r="G2" s="156"/>
      <c r="H2" s="157"/>
    </row>
    <row r="3" spans="1:8" x14ac:dyDescent="0.15">
      <c r="A3" s="153" t="s">
        <v>553</v>
      </c>
      <c r="B3" s="158"/>
      <c r="C3" s="159"/>
      <c r="D3" s="160">
        <v>46225</v>
      </c>
      <c r="E3" s="161"/>
      <c r="F3" s="162">
        <v>106614</v>
      </c>
      <c r="G3" s="163"/>
      <c r="H3" s="164"/>
    </row>
    <row r="4" spans="1:8" x14ac:dyDescent="0.15">
      <c r="A4" s="165"/>
      <c r="B4" s="166"/>
      <c r="C4" s="167"/>
      <c r="D4" s="168">
        <v>25334</v>
      </c>
      <c r="E4" s="169"/>
      <c r="F4" s="170">
        <v>45545</v>
      </c>
      <c r="G4" s="171"/>
      <c r="H4" s="172"/>
    </row>
    <row r="5" spans="1:8" x14ac:dyDescent="0.15">
      <c r="A5" s="153" t="s">
        <v>555</v>
      </c>
      <c r="B5" s="158"/>
      <c r="C5" s="159"/>
      <c r="D5" s="160">
        <v>39724</v>
      </c>
      <c r="E5" s="161"/>
      <c r="F5" s="162">
        <v>85459</v>
      </c>
      <c r="G5" s="163"/>
      <c r="H5" s="164"/>
    </row>
    <row r="6" spans="1:8" x14ac:dyDescent="0.15">
      <c r="A6" s="165"/>
      <c r="B6" s="166"/>
      <c r="C6" s="167"/>
      <c r="D6" s="168">
        <v>17673</v>
      </c>
      <c r="E6" s="169"/>
      <c r="F6" s="170">
        <v>44378</v>
      </c>
      <c r="G6" s="171"/>
      <c r="H6" s="172"/>
    </row>
    <row r="7" spans="1:8" x14ac:dyDescent="0.15">
      <c r="A7" s="153" t="s">
        <v>556</v>
      </c>
      <c r="B7" s="158"/>
      <c r="C7" s="159"/>
      <c r="D7" s="160">
        <v>42231</v>
      </c>
      <c r="E7" s="161"/>
      <c r="F7" s="162">
        <v>66954</v>
      </c>
      <c r="G7" s="163"/>
      <c r="H7" s="164"/>
    </row>
    <row r="8" spans="1:8" x14ac:dyDescent="0.15">
      <c r="A8" s="165"/>
      <c r="B8" s="166"/>
      <c r="C8" s="167"/>
      <c r="D8" s="168">
        <v>16304</v>
      </c>
      <c r="E8" s="169"/>
      <c r="F8" s="170">
        <v>37305</v>
      </c>
      <c r="G8" s="171"/>
      <c r="H8" s="172"/>
    </row>
    <row r="9" spans="1:8" x14ac:dyDescent="0.15">
      <c r="A9" s="153" t="s">
        <v>557</v>
      </c>
      <c r="B9" s="158"/>
      <c r="C9" s="159"/>
      <c r="D9" s="160">
        <v>53094</v>
      </c>
      <c r="E9" s="161"/>
      <c r="F9" s="162">
        <v>72656</v>
      </c>
      <c r="G9" s="163"/>
      <c r="H9" s="164"/>
    </row>
    <row r="10" spans="1:8" x14ac:dyDescent="0.15">
      <c r="A10" s="165"/>
      <c r="B10" s="166"/>
      <c r="C10" s="167"/>
      <c r="D10" s="168">
        <v>22809</v>
      </c>
      <c r="E10" s="169"/>
      <c r="F10" s="170">
        <v>36448</v>
      </c>
      <c r="G10" s="171"/>
      <c r="H10" s="172"/>
    </row>
    <row r="11" spans="1:8" x14ac:dyDescent="0.15">
      <c r="A11" s="153" t="s">
        <v>558</v>
      </c>
      <c r="B11" s="158"/>
      <c r="C11" s="159"/>
      <c r="D11" s="160">
        <v>54228</v>
      </c>
      <c r="E11" s="161"/>
      <c r="F11" s="162">
        <v>65080</v>
      </c>
      <c r="G11" s="163"/>
      <c r="H11" s="164"/>
    </row>
    <row r="12" spans="1:8" x14ac:dyDescent="0.15">
      <c r="A12" s="165"/>
      <c r="B12" s="166"/>
      <c r="C12" s="173"/>
      <c r="D12" s="168">
        <v>18590</v>
      </c>
      <c r="E12" s="169"/>
      <c r="F12" s="170">
        <v>38201</v>
      </c>
      <c r="G12" s="171"/>
      <c r="H12" s="172"/>
    </row>
    <row r="13" spans="1:8" x14ac:dyDescent="0.15">
      <c r="A13" s="153"/>
      <c r="B13" s="158"/>
      <c r="C13" s="174"/>
      <c r="D13" s="175">
        <v>47100</v>
      </c>
      <c r="E13" s="176"/>
      <c r="F13" s="177">
        <v>79353</v>
      </c>
      <c r="G13" s="178"/>
      <c r="H13" s="164"/>
    </row>
    <row r="14" spans="1:8" x14ac:dyDescent="0.15">
      <c r="A14" s="165"/>
      <c r="B14" s="166"/>
      <c r="C14" s="167"/>
      <c r="D14" s="168">
        <v>20142</v>
      </c>
      <c r="E14" s="169"/>
      <c r="F14" s="170">
        <v>40375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8.0399999999999991</v>
      </c>
      <c r="C19" s="179">
        <f>ROUND(VALUE(SUBSTITUTE(実質収支比率等に係る経年分析!G$48,"▲","-")),2)</f>
        <v>6.19</v>
      </c>
      <c r="D19" s="179">
        <f>ROUND(VALUE(SUBSTITUTE(実質収支比率等に係る経年分析!H$48,"▲","-")),2)</f>
        <v>7.9</v>
      </c>
      <c r="E19" s="179">
        <f>ROUND(VALUE(SUBSTITUTE(実質収支比率等に係る経年分析!I$48,"▲","-")),2)</f>
        <v>9.23</v>
      </c>
      <c r="F19" s="179">
        <f>ROUND(VALUE(SUBSTITUTE(実質収支比率等に係る経年分析!J$48,"▲","-")),2)</f>
        <v>8.7899999999999991</v>
      </c>
    </row>
    <row r="20" spans="1:11" x14ac:dyDescent="0.15">
      <c r="A20" s="179" t="s">
        <v>55</v>
      </c>
      <c r="B20" s="179">
        <f>ROUND(VALUE(SUBSTITUTE(実質収支比率等に係る経年分析!F$47,"▲","-")),2)</f>
        <v>33.75</v>
      </c>
      <c r="C20" s="179">
        <f>ROUND(VALUE(SUBSTITUTE(実質収支比率等に係る経年分析!G$47,"▲","-")),2)</f>
        <v>37.11</v>
      </c>
      <c r="D20" s="179">
        <f>ROUND(VALUE(SUBSTITUTE(実質収支比率等に係る経年分析!H$47,"▲","-")),2)</f>
        <v>40.369999999999997</v>
      </c>
      <c r="E20" s="179">
        <f>ROUND(VALUE(SUBSTITUTE(実質収支比率等に係る経年分析!I$47,"▲","-")),2)</f>
        <v>28.56</v>
      </c>
      <c r="F20" s="179">
        <f>ROUND(VALUE(SUBSTITUTE(実質収支比率等に係る経年分析!J$47,"▲","-")),2)</f>
        <v>33.06</v>
      </c>
    </row>
    <row r="21" spans="1:11" x14ac:dyDescent="0.15">
      <c r="A21" s="179" t="s">
        <v>56</v>
      </c>
      <c r="B21" s="179">
        <f>IF(ISNUMBER(VALUE(SUBSTITUTE(実質収支比率等に係る経年分析!F$49,"▲","-"))),ROUND(VALUE(SUBSTITUTE(実質収支比率等に係る経年分析!F$49,"▲","-")),2),NA())</f>
        <v>-3.91</v>
      </c>
      <c r="C21" s="179">
        <f>IF(ISNUMBER(VALUE(SUBSTITUTE(実質収支比率等に係る経年分析!G$49,"▲","-"))),ROUND(VALUE(SUBSTITUTE(実質収支比率等に係る経年分析!G$49,"▲","-")),2),NA())</f>
        <v>-1.65</v>
      </c>
      <c r="D21" s="179">
        <f>IF(ISNUMBER(VALUE(SUBSTITUTE(実質収支比率等に係る経年分析!H$49,"▲","-"))),ROUND(VALUE(SUBSTITUTE(実質収支比率等に係る経年分析!H$49,"▲","-")),2),NA())</f>
        <v>1.79</v>
      </c>
      <c r="E21" s="179">
        <f>IF(ISNUMBER(VALUE(SUBSTITUTE(実質収支比率等に係る経年分析!I$49,"▲","-"))),ROUND(VALUE(SUBSTITUTE(実質収支比率等に係る経年分析!I$49,"▲","-")),2),NA())</f>
        <v>-15.02</v>
      </c>
      <c r="F21" s="179">
        <f>IF(ISNUMBER(VALUE(SUBSTITUTE(実質収支比率等に係る経年分析!J$49,"▲","-"))),ROUND(VALUE(SUBSTITUTE(実質収支比率等に係る経年分析!J$49,"▲","-")),2),NA())</f>
        <v>-0.36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宇土市後期高齢者医療特別会計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宇土市漁業集落排水施設整備事業特別会計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宇土市国民健康保険特別会計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宇土市簡易水道事業特別会計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0.14000000000000001</v>
      </c>
    </row>
    <row r="33" spans="1:16" x14ac:dyDescent="0.15">
      <c r="A33" s="180" t="str">
        <f>IF(連結実質赤字比率に係る赤字・黒字の構成分析!C$37="",NA(),連結実質赤字比率に係る赤字・黒字の構成分析!C$37)</f>
        <v>宇土市介護保険特別会計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1.1200000000000001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2.44</v>
      </c>
    </row>
    <row r="34" spans="1:16" x14ac:dyDescent="0.15">
      <c r="A34" s="180" t="str">
        <f>IF(連結実質赤字比率に係る赤字・黒字の構成分析!C$36="",NA(),連結実質赤字比率に係る赤字・黒字の構成分析!C$36)</f>
        <v>宇土市水道事業会計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5.72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5.74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5.85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6.25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7.24</v>
      </c>
    </row>
    <row r="35" spans="1:16" x14ac:dyDescent="0.15">
      <c r="A35" s="180" t="str">
        <f>IF(連結実質赤字比率に係る赤字・黒字の構成分析!C$35="",NA(),連結実質赤字比率に係る赤字・黒字の構成分析!C$35)</f>
        <v>宇土市公共下水道事業特別会計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3.59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4.9800000000000004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7.23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8.43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8.0299999999999994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6.19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9.2200000000000006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8.7799999999999994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1376</v>
      </c>
      <c r="E42" s="181"/>
      <c r="F42" s="181"/>
      <c r="G42" s="181">
        <f>'実質公債費比率（分子）の構造'!L$52</f>
        <v>1284</v>
      </c>
      <c r="H42" s="181"/>
      <c r="I42" s="181"/>
      <c r="J42" s="181">
        <f>'実質公債費比率（分子）の構造'!M$52</f>
        <v>1276</v>
      </c>
      <c r="K42" s="181"/>
      <c r="L42" s="181"/>
      <c r="M42" s="181">
        <f>'実質公債費比率（分子）の構造'!N$52</f>
        <v>1258</v>
      </c>
      <c r="N42" s="181"/>
      <c r="O42" s="181"/>
      <c r="P42" s="181">
        <f>'実質公債費比率（分子）の構造'!O$52</f>
        <v>1248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54</v>
      </c>
      <c r="C45" s="181"/>
      <c r="D45" s="181"/>
      <c r="E45" s="181">
        <f>'実質公債費比率（分子）の構造'!L$49</f>
        <v>91</v>
      </c>
      <c r="F45" s="181"/>
      <c r="G45" s="181"/>
      <c r="H45" s="181">
        <f>'実質公債費比率（分子）の構造'!M$49</f>
        <v>95</v>
      </c>
      <c r="I45" s="181"/>
      <c r="J45" s="181"/>
      <c r="K45" s="181">
        <f>'実質公債費比率（分子）の構造'!N$49</f>
        <v>94</v>
      </c>
      <c r="L45" s="181"/>
      <c r="M45" s="181"/>
      <c r="N45" s="181">
        <f>'実質公債費比率（分子）の構造'!O$49</f>
        <v>100</v>
      </c>
      <c r="O45" s="181"/>
      <c r="P45" s="181"/>
    </row>
    <row r="46" spans="1:16" x14ac:dyDescent="0.15">
      <c r="A46" s="181" t="s">
        <v>67</v>
      </c>
      <c r="B46" s="181">
        <f>'実質公債費比率（分子）の構造'!K$48</f>
        <v>154</v>
      </c>
      <c r="C46" s="181"/>
      <c r="D46" s="181"/>
      <c r="E46" s="181">
        <f>'実質公債費比率（分子）の構造'!L$48</f>
        <v>221</v>
      </c>
      <c r="F46" s="181"/>
      <c r="G46" s="181"/>
      <c r="H46" s="181">
        <f>'実質公債費比率（分子）の構造'!M$48</f>
        <v>229</v>
      </c>
      <c r="I46" s="181"/>
      <c r="J46" s="181"/>
      <c r="K46" s="181">
        <f>'実質公債費比率（分子）の構造'!N$48</f>
        <v>231</v>
      </c>
      <c r="L46" s="181"/>
      <c r="M46" s="181"/>
      <c r="N46" s="181">
        <f>'実質公債費比率（分子）の構造'!O$48</f>
        <v>228</v>
      </c>
      <c r="O46" s="181"/>
      <c r="P46" s="181"/>
    </row>
    <row r="47" spans="1:16" x14ac:dyDescent="0.15">
      <c r="A47" s="181" t="s">
        <v>68</v>
      </c>
      <c r="B47" s="181">
        <f>'実質公債費比率（分子）の構造'!K$47</f>
        <v>51</v>
      </c>
      <c r="C47" s="181"/>
      <c r="D47" s="181"/>
      <c r="E47" s="181">
        <f>'実質公債費比率（分子）の構造'!L$47</f>
        <v>52</v>
      </c>
      <c r="F47" s="181"/>
      <c r="G47" s="181"/>
      <c r="H47" s="181">
        <f>'実質公債費比率（分子）の構造'!M$47</f>
        <v>47</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1769</v>
      </c>
      <c r="C49" s="181"/>
      <c r="D49" s="181"/>
      <c r="E49" s="181">
        <f>'実質公債費比率（分子）の構造'!L$45</f>
        <v>1677</v>
      </c>
      <c r="F49" s="181"/>
      <c r="G49" s="181"/>
      <c r="H49" s="181">
        <f>'実質公債費比率（分子）の構造'!M$45</f>
        <v>1646</v>
      </c>
      <c r="I49" s="181"/>
      <c r="J49" s="181"/>
      <c r="K49" s="181">
        <f>'実質公債費比率（分子）の構造'!N$45</f>
        <v>1623</v>
      </c>
      <c r="L49" s="181"/>
      <c r="M49" s="181"/>
      <c r="N49" s="181">
        <f>'実質公債費比率（分子）の構造'!O$45</f>
        <v>1623</v>
      </c>
      <c r="O49" s="181"/>
      <c r="P49" s="181"/>
    </row>
    <row r="50" spans="1:16" x14ac:dyDescent="0.15">
      <c r="A50" s="181" t="s">
        <v>71</v>
      </c>
      <c r="B50" s="181" t="e">
        <f>NA()</f>
        <v>#N/A</v>
      </c>
      <c r="C50" s="181">
        <f>IF(ISNUMBER('実質公債費比率（分子）の構造'!K$53),'実質公債費比率（分子）の構造'!K$53,NA())</f>
        <v>652</v>
      </c>
      <c r="D50" s="181" t="e">
        <f>NA()</f>
        <v>#N/A</v>
      </c>
      <c r="E50" s="181" t="e">
        <f>NA()</f>
        <v>#N/A</v>
      </c>
      <c r="F50" s="181">
        <f>IF(ISNUMBER('実質公債費比率（分子）の構造'!L$53),'実質公債費比率（分子）の構造'!L$53,NA())</f>
        <v>757</v>
      </c>
      <c r="G50" s="181" t="e">
        <f>NA()</f>
        <v>#N/A</v>
      </c>
      <c r="H50" s="181" t="e">
        <f>NA()</f>
        <v>#N/A</v>
      </c>
      <c r="I50" s="181">
        <f>IF(ISNUMBER('実質公債費比率（分子）の構造'!M$53),'実質公債費比率（分子）の構造'!M$53,NA())</f>
        <v>741</v>
      </c>
      <c r="J50" s="181" t="e">
        <f>NA()</f>
        <v>#N/A</v>
      </c>
      <c r="K50" s="181" t="e">
        <f>NA()</f>
        <v>#N/A</v>
      </c>
      <c r="L50" s="181">
        <f>IF(ISNUMBER('実質公債費比率（分子）の構造'!N$53),'実質公債費比率（分子）の構造'!N$53,NA())</f>
        <v>690</v>
      </c>
      <c r="M50" s="181" t="e">
        <f>NA()</f>
        <v>#N/A</v>
      </c>
      <c r="N50" s="181" t="e">
        <f>NA()</f>
        <v>#N/A</v>
      </c>
      <c r="O50" s="181">
        <f>IF(ISNUMBER('実質公債費比率（分子）の構造'!O$53),'実質公債費比率（分子）の構造'!O$53,NA())</f>
        <v>703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12118</v>
      </c>
      <c r="E56" s="180"/>
      <c r="F56" s="180"/>
      <c r="G56" s="180">
        <f>'将来負担比率（分子）の構造'!J$52</f>
        <v>12044</v>
      </c>
      <c r="H56" s="180"/>
      <c r="I56" s="180"/>
      <c r="J56" s="180">
        <f>'将来負担比率（分子）の構造'!K$52</f>
        <v>13602</v>
      </c>
      <c r="K56" s="180"/>
      <c r="L56" s="180"/>
      <c r="M56" s="180">
        <f>'将来負担比率（分子）の構造'!L$52</f>
        <v>15805</v>
      </c>
      <c r="N56" s="180"/>
      <c r="O56" s="180"/>
      <c r="P56" s="180">
        <f>'将来負担比率（分子）の構造'!M$52</f>
        <v>15997</v>
      </c>
    </row>
    <row r="57" spans="1:16" x14ac:dyDescent="0.15">
      <c r="A57" s="180" t="s">
        <v>42</v>
      </c>
      <c r="B57" s="180"/>
      <c r="C57" s="180"/>
      <c r="D57" s="180">
        <f>'将来負担比率（分子）の構造'!I$51</f>
        <v>1127</v>
      </c>
      <c r="E57" s="180"/>
      <c r="F57" s="180"/>
      <c r="G57" s="180">
        <f>'将来負担比率（分子）の構造'!J$51</f>
        <v>1029</v>
      </c>
      <c r="H57" s="180"/>
      <c r="I57" s="180"/>
      <c r="J57" s="180">
        <f>'将来負担比率（分子）の構造'!K$51</f>
        <v>939</v>
      </c>
      <c r="K57" s="180"/>
      <c r="L57" s="180"/>
      <c r="M57" s="180">
        <f>'将来負担比率（分子）の構造'!L$51</f>
        <v>785</v>
      </c>
      <c r="N57" s="180"/>
      <c r="O57" s="180"/>
      <c r="P57" s="180">
        <f>'将来負担比率（分子）の構造'!M$51</f>
        <v>718</v>
      </c>
    </row>
    <row r="58" spans="1:16" x14ac:dyDescent="0.15">
      <c r="A58" s="180" t="s">
        <v>41</v>
      </c>
      <c r="B58" s="180"/>
      <c r="C58" s="180"/>
      <c r="D58" s="180">
        <f>'将来負担比率（分子）の構造'!I$50</f>
        <v>4490</v>
      </c>
      <c r="E58" s="180"/>
      <c r="F58" s="180"/>
      <c r="G58" s="180">
        <f>'将来負担比率（分子）の構造'!J$50</f>
        <v>4952</v>
      </c>
      <c r="H58" s="180"/>
      <c r="I58" s="180"/>
      <c r="J58" s="180">
        <f>'将来負担比率（分子）の構造'!K$50</f>
        <v>5289</v>
      </c>
      <c r="K58" s="180"/>
      <c r="L58" s="180"/>
      <c r="M58" s="180">
        <f>'将来負担比率（分子）の構造'!L$50</f>
        <v>5730</v>
      </c>
      <c r="N58" s="180"/>
      <c r="O58" s="180"/>
      <c r="P58" s="180">
        <f>'将来負担比率（分子）の構造'!M$50</f>
        <v>6067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166</v>
      </c>
      <c r="C61" s="180"/>
      <c r="D61" s="180"/>
      <c r="E61" s="180">
        <f>'将来負担比率（分子）の構造'!J$46</f>
        <v>154</v>
      </c>
      <c r="F61" s="180"/>
      <c r="G61" s="180"/>
      <c r="H61" s="180">
        <f>'将来負担比率（分子）の構造'!K$46</f>
        <v>151</v>
      </c>
      <c r="I61" s="180"/>
      <c r="J61" s="180"/>
      <c r="K61" s="180">
        <f>'将来負担比率（分子）の構造'!L$46</f>
        <v>32</v>
      </c>
      <c r="L61" s="180"/>
      <c r="M61" s="180"/>
      <c r="N61" s="180">
        <f>'将来負担比率（分子）の構造'!M$46</f>
        <v>32</v>
      </c>
      <c r="O61" s="180"/>
      <c r="P61" s="180"/>
    </row>
    <row r="62" spans="1:16" x14ac:dyDescent="0.15">
      <c r="A62" s="180" t="s">
        <v>35</v>
      </c>
      <c r="B62" s="180">
        <f>'将来負担比率（分子）の構造'!I$45</f>
        <v>2004</v>
      </c>
      <c r="C62" s="180"/>
      <c r="D62" s="180"/>
      <c r="E62" s="180">
        <f>'将来負担比率（分子）の構造'!J$45</f>
        <v>1799</v>
      </c>
      <c r="F62" s="180"/>
      <c r="G62" s="180"/>
      <c r="H62" s="180">
        <f>'将来負担比率（分子）の構造'!K$45</f>
        <v>1779</v>
      </c>
      <c r="I62" s="180"/>
      <c r="J62" s="180"/>
      <c r="K62" s="180">
        <f>'将来負担比率（分子）の構造'!L$45</f>
        <v>1618</v>
      </c>
      <c r="L62" s="180"/>
      <c r="M62" s="180"/>
      <c r="N62" s="180">
        <f>'将来負担比率（分子）の構造'!M$45</f>
        <v>1517</v>
      </c>
      <c r="O62" s="180"/>
      <c r="P62" s="180"/>
    </row>
    <row r="63" spans="1:16" x14ac:dyDescent="0.15">
      <c r="A63" s="180" t="s">
        <v>34</v>
      </c>
      <c r="B63" s="180">
        <f>'将来負担比率（分子）の構造'!I$44</f>
        <v>506</v>
      </c>
      <c r="C63" s="180"/>
      <c r="D63" s="180"/>
      <c r="E63" s="180">
        <f>'将来負担比率（分子）の構造'!J$44</f>
        <v>488</v>
      </c>
      <c r="F63" s="180"/>
      <c r="G63" s="180"/>
      <c r="H63" s="180">
        <f>'将来負担比率（分子）の構造'!K$44</f>
        <v>438</v>
      </c>
      <c r="I63" s="180"/>
      <c r="J63" s="180"/>
      <c r="K63" s="180">
        <f>'将来負担比率（分子）の構造'!L$44</f>
        <v>412</v>
      </c>
      <c r="L63" s="180"/>
      <c r="M63" s="180"/>
      <c r="N63" s="180">
        <f>'将来負担比率（分子）の構造'!M$44</f>
        <v>400</v>
      </c>
      <c r="O63" s="180"/>
      <c r="P63" s="180"/>
    </row>
    <row r="64" spans="1:16" x14ac:dyDescent="0.15">
      <c r="A64" s="180" t="s">
        <v>33</v>
      </c>
      <c r="B64" s="180">
        <f>'将来負担比率（分子）の構造'!I$43</f>
        <v>1662</v>
      </c>
      <c r="C64" s="180"/>
      <c r="D64" s="180"/>
      <c r="E64" s="180">
        <f>'将来負担比率（分子）の構造'!J$43</f>
        <v>2129</v>
      </c>
      <c r="F64" s="180"/>
      <c r="G64" s="180"/>
      <c r="H64" s="180">
        <f>'将来負担比率（分子）の構造'!K$43</f>
        <v>2441</v>
      </c>
      <c r="I64" s="180"/>
      <c r="J64" s="180"/>
      <c r="K64" s="180">
        <f>'将来負担比率（分子）の構造'!L$43</f>
        <v>2689</v>
      </c>
      <c r="L64" s="180"/>
      <c r="M64" s="180"/>
      <c r="N64" s="180">
        <f>'将来負担比率（分子）の構造'!M$43</f>
        <v>2674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16319</v>
      </c>
      <c r="C66" s="180"/>
      <c r="D66" s="180"/>
      <c r="E66" s="180">
        <f>'将来負担比率（分子）の構造'!J$41</f>
        <v>15922</v>
      </c>
      <c r="F66" s="180"/>
      <c r="G66" s="180"/>
      <c r="H66" s="180">
        <f>'将来負担比率（分子）の構造'!K$41</f>
        <v>17643</v>
      </c>
      <c r="I66" s="180"/>
      <c r="J66" s="180"/>
      <c r="K66" s="180">
        <f>'将来負担比率（分子）の構造'!L$41</f>
        <v>19728</v>
      </c>
      <c r="L66" s="180"/>
      <c r="M66" s="180"/>
      <c r="N66" s="180">
        <f>'将来負担比率（分子）の構造'!M$41</f>
        <v>19796</v>
      </c>
      <c r="O66" s="180"/>
      <c r="P66" s="180"/>
    </row>
    <row r="67" spans="1:16" x14ac:dyDescent="0.15">
      <c r="A67" s="180" t="s">
        <v>75</v>
      </c>
      <c r="B67" s="180" t="e">
        <f>NA()</f>
        <v>#N/A</v>
      </c>
      <c r="C67" s="180">
        <f>IF(ISNUMBER('将来負担比率（分子）の構造'!I$53), IF('将来負担比率（分子）の構造'!I$53 &lt; 0, 0, '将来負担比率（分子）の構造'!I$53), NA())</f>
        <v>2923</v>
      </c>
      <c r="D67" s="180" t="e">
        <f>NA()</f>
        <v>#N/A</v>
      </c>
      <c r="E67" s="180" t="e">
        <f>NA()</f>
        <v>#N/A</v>
      </c>
      <c r="F67" s="180">
        <f>IF(ISNUMBER('将来負担比率（分子）の構造'!J$53), IF('将来負担比率（分子）の構造'!J$53 &lt; 0, 0, '将来負担比率（分子）の構造'!J$53), NA())</f>
        <v>2468</v>
      </c>
      <c r="G67" s="180" t="e">
        <f>NA()</f>
        <v>#N/A</v>
      </c>
      <c r="H67" s="180" t="e">
        <f>NA()</f>
        <v>#N/A</v>
      </c>
      <c r="I67" s="180">
        <f>IF(ISNUMBER('将来負担比率（分子）の構造'!K$53), IF('将来負担比率（分子）の構造'!K$53 &lt; 0, 0, '将来負担比率（分子）の構造'!K$53), NA())</f>
        <v>2622</v>
      </c>
      <c r="J67" s="180" t="e">
        <f>NA()</f>
        <v>#N/A</v>
      </c>
      <c r="K67" s="180" t="e">
        <f>NA()</f>
        <v>#N/A</v>
      </c>
      <c r="L67" s="180">
        <f>IF(ISNUMBER('将来負担比率（分子）の構造'!L$53), IF('将来負担比率（分子）の構造'!L$53 &lt; 0, 0, '将来負担比率（分子）の構造'!L$53), NA())</f>
        <v>2158</v>
      </c>
      <c r="M67" s="180" t="e">
        <f>NA()</f>
        <v>#N/A</v>
      </c>
      <c r="N67" s="180" t="e">
        <f>NA()</f>
        <v>#N/A</v>
      </c>
      <c r="O67" s="180">
        <f>IF(ISNUMBER('将来負担比率（分子）の構造'!M$53), IF('将来負担比率（分子）の構造'!M$53 &lt; 0, 0, '将来負担比率（分子）の構造'!M$53), NA())</f>
        <v>1638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3446</v>
      </c>
      <c r="C72" s="184">
        <f>基金残高に係る経年分析!G55</f>
        <v>2418</v>
      </c>
      <c r="D72" s="184">
        <f>基金残高に係る経年分析!H55</f>
        <v>2819</v>
      </c>
    </row>
    <row r="73" spans="1:16" x14ac:dyDescent="0.15">
      <c r="A73" s="183" t="s">
        <v>78</v>
      </c>
      <c r="B73" s="184">
        <f>基金残高に係る経年分析!F56</f>
        <v>159</v>
      </c>
      <c r="C73" s="184">
        <f>基金残高に係る経年分析!G56</f>
        <v>159</v>
      </c>
      <c r="D73" s="184">
        <f>基金残高に係る経年分析!H56</f>
        <v>159</v>
      </c>
    </row>
    <row r="74" spans="1:16" x14ac:dyDescent="0.15">
      <c r="A74" s="183" t="s">
        <v>79</v>
      </c>
      <c r="B74" s="184">
        <f>基金残高に係る経年分析!F57</f>
        <v>1384</v>
      </c>
      <c r="C74" s="184">
        <f>基金残高に係る経年分析!G57</f>
        <v>2823</v>
      </c>
      <c r="D74" s="184">
        <f>基金残高に係る経年分析!H57</f>
        <v>2739</v>
      </c>
    </row>
  </sheetData>
  <sheetProtection algorithmName="SHA-512" hashValue="bpfh2mcHQs/bd6RVqgZR+mpzySDChBgDozXDwyzJ1ttW55TWT8GqEy3nrRltjF+dmTL8M2D5N2k90/utMZxmOQ==" saltValue="z0CMP0Uesp0z7Db0BbwK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4131440</v>
      </c>
      <c r="S5" s="727"/>
      <c r="T5" s="727"/>
      <c r="U5" s="727"/>
      <c r="V5" s="727"/>
      <c r="W5" s="727"/>
      <c r="X5" s="727"/>
      <c r="Y5" s="773"/>
      <c r="Z5" s="791">
        <v>22.6</v>
      </c>
      <c r="AA5" s="791"/>
      <c r="AB5" s="791"/>
      <c r="AC5" s="791"/>
      <c r="AD5" s="792">
        <v>4131440</v>
      </c>
      <c r="AE5" s="792"/>
      <c r="AF5" s="792"/>
      <c r="AG5" s="792"/>
      <c r="AH5" s="792"/>
      <c r="AI5" s="792"/>
      <c r="AJ5" s="792"/>
      <c r="AK5" s="792"/>
      <c r="AL5" s="774">
        <v>49.2</v>
      </c>
      <c r="AM5" s="743"/>
      <c r="AN5" s="743"/>
      <c r="AO5" s="775"/>
      <c r="AP5" s="760" t="s">
        <v>227</v>
      </c>
      <c r="AQ5" s="761"/>
      <c r="AR5" s="761"/>
      <c r="AS5" s="761"/>
      <c r="AT5" s="761"/>
      <c r="AU5" s="761"/>
      <c r="AV5" s="761"/>
      <c r="AW5" s="761"/>
      <c r="AX5" s="761"/>
      <c r="AY5" s="761"/>
      <c r="AZ5" s="761"/>
      <c r="BA5" s="761"/>
      <c r="BB5" s="761"/>
      <c r="BC5" s="761"/>
      <c r="BD5" s="761"/>
      <c r="BE5" s="761"/>
      <c r="BF5" s="762"/>
      <c r="BG5" s="661">
        <v>4131440</v>
      </c>
      <c r="BH5" s="664"/>
      <c r="BI5" s="664"/>
      <c r="BJ5" s="664"/>
      <c r="BK5" s="664"/>
      <c r="BL5" s="664"/>
      <c r="BM5" s="664"/>
      <c r="BN5" s="665"/>
      <c r="BO5" s="723">
        <v>100</v>
      </c>
      <c r="BP5" s="723"/>
      <c r="BQ5" s="723"/>
      <c r="BR5" s="723"/>
      <c r="BS5" s="724">
        <v>204236</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146646</v>
      </c>
      <c r="S6" s="664"/>
      <c r="T6" s="664"/>
      <c r="U6" s="664"/>
      <c r="V6" s="664"/>
      <c r="W6" s="664"/>
      <c r="X6" s="664"/>
      <c r="Y6" s="665"/>
      <c r="Z6" s="723">
        <v>0.8</v>
      </c>
      <c r="AA6" s="723"/>
      <c r="AB6" s="723"/>
      <c r="AC6" s="723"/>
      <c r="AD6" s="724">
        <v>146646</v>
      </c>
      <c r="AE6" s="724"/>
      <c r="AF6" s="724"/>
      <c r="AG6" s="724"/>
      <c r="AH6" s="724"/>
      <c r="AI6" s="724"/>
      <c r="AJ6" s="724"/>
      <c r="AK6" s="724"/>
      <c r="AL6" s="666">
        <v>1.7</v>
      </c>
      <c r="AM6" s="667"/>
      <c r="AN6" s="667"/>
      <c r="AO6" s="725"/>
      <c r="AP6" s="658" t="s">
        <v>232</v>
      </c>
      <c r="AQ6" s="659"/>
      <c r="AR6" s="659"/>
      <c r="AS6" s="659"/>
      <c r="AT6" s="659"/>
      <c r="AU6" s="659"/>
      <c r="AV6" s="659"/>
      <c r="AW6" s="659"/>
      <c r="AX6" s="659"/>
      <c r="AY6" s="659"/>
      <c r="AZ6" s="659"/>
      <c r="BA6" s="659"/>
      <c r="BB6" s="659"/>
      <c r="BC6" s="659"/>
      <c r="BD6" s="659"/>
      <c r="BE6" s="659"/>
      <c r="BF6" s="660"/>
      <c r="BG6" s="661">
        <v>4131440</v>
      </c>
      <c r="BH6" s="664"/>
      <c r="BI6" s="664"/>
      <c r="BJ6" s="664"/>
      <c r="BK6" s="664"/>
      <c r="BL6" s="664"/>
      <c r="BM6" s="664"/>
      <c r="BN6" s="665"/>
      <c r="BO6" s="723">
        <v>100</v>
      </c>
      <c r="BP6" s="723"/>
      <c r="BQ6" s="723"/>
      <c r="BR6" s="723"/>
      <c r="BS6" s="724">
        <v>204236</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172057</v>
      </c>
      <c r="CS6" s="664"/>
      <c r="CT6" s="664"/>
      <c r="CU6" s="664"/>
      <c r="CV6" s="664"/>
      <c r="CW6" s="664"/>
      <c r="CX6" s="664"/>
      <c r="CY6" s="665"/>
      <c r="CZ6" s="774">
        <v>1</v>
      </c>
      <c r="DA6" s="743"/>
      <c r="DB6" s="743"/>
      <c r="DC6" s="777"/>
      <c r="DD6" s="669" t="s">
        <v>234</v>
      </c>
      <c r="DE6" s="664"/>
      <c r="DF6" s="664"/>
      <c r="DG6" s="664"/>
      <c r="DH6" s="664"/>
      <c r="DI6" s="664"/>
      <c r="DJ6" s="664"/>
      <c r="DK6" s="664"/>
      <c r="DL6" s="664"/>
      <c r="DM6" s="664"/>
      <c r="DN6" s="664"/>
      <c r="DO6" s="664"/>
      <c r="DP6" s="665"/>
      <c r="DQ6" s="669">
        <v>172057</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5682</v>
      </c>
      <c r="S7" s="664"/>
      <c r="T7" s="664"/>
      <c r="U7" s="664"/>
      <c r="V7" s="664"/>
      <c r="W7" s="664"/>
      <c r="X7" s="664"/>
      <c r="Y7" s="665"/>
      <c r="Z7" s="723">
        <v>0</v>
      </c>
      <c r="AA7" s="723"/>
      <c r="AB7" s="723"/>
      <c r="AC7" s="723"/>
      <c r="AD7" s="724">
        <v>5682</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1861940</v>
      </c>
      <c r="BH7" s="664"/>
      <c r="BI7" s="664"/>
      <c r="BJ7" s="664"/>
      <c r="BK7" s="664"/>
      <c r="BL7" s="664"/>
      <c r="BM7" s="664"/>
      <c r="BN7" s="665"/>
      <c r="BO7" s="723">
        <v>45.1</v>
      </c>
      <c r="BP7" s="723"/>
      <c r="BQ7" s="723"/>
      <c r="BR7" s="723"/>
      <c r="BS7" s="724">
        <v>78594</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2011148</v>
      </c>
      <c r="CS7" s="664"/>
      <c r="CT7" s="664"/>
      <c r="CU7" s="664"/>
      <c r="CV7" s="664"/>
      <c r="CW7" s="664"/>
      <c r="CX7" s="664"/>
      <c r="CY7" s="665"/>
      <c r="CZ7" s="723">
        <v>11.5</v>
      </c>
      <c r="DA7" s="723"/>
      <c r="DB7" s="723"/>
      <c r="DC7" s="723"/>
      <c r="DD7" s="669">
        <v>42643</v>
      </c>
      <c r="DE7" s="664"/>
      <c r="DF7" s="664"/>
      <c r="DG7" s="664"/>
      <c r="DH7" s="664"/>
      <c r="DI7" s="664"/>
      <c r="DJ7" s="664"/>
      <c r="DK7" s="664"/>
      <c r="DL7" s="664"/>
      <c r="DM7" s="664"/>
      <c r="DN7" s="664"/>
      <c r="DO7" s="664"/>
      <c r="DP7" s="665"/>
      <c r="DQ7" s="669">
        <v>1585952</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10974</v>
      </c>
      <c r="S8" s="664"/>
      <c r="T8" s="664"/>
      <c r="U8" s="664"/>
      <c r="V8" s="664"/>
      <c r="W8" s="664"/>
      <c r="X8" s="664"/>
      <c r="Y8" s="665"/>
      <c r="Z8" s="723">
        <v>0.1</v>
      </c>
      <c r="AA8" s="723"/>
      <c r="AB8" s="723"/>
      <c r="AC8" s="723"/>
      <c r="AD8" s="724">
        <v>10974</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60409</v>
      </c>
      <c r="BH8" s="664"/>
      <c r="BI8" s="664"/>
      <c r="BJ8" s="664"/>
      <c r="BK8" s="664"/>
      <c r="BL8" s="664"/>
      <c r="BM8" s="664"/>
      <c r="BN8" s="665"/>
      <c r="BO8" s="723">
        <v>1.5</v>
      </c>
      <c r="BP8" s="723"/>
      <c r="BQ8" s="723"/>
      <c r="BR8" s="723"/>
      <c r="BS8" s="669" t="s">
        <v>234</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6590969</v>
      </c>
      <c r="CS8" s="664"/>
      <c r="CT8" s="664"/>
      <c r="CU8" s="664"/>
      <c r="CV8" s="664"/>
      <c r="CW8" s="664"/>
      <c r="CX8" s="664"/>
      <c r="CY8" s="665"/>
      <c r="CZ8" s="723">
        <v>37.700000000000003</v>
      </c>
      <c r="DA8" s="723"/>
      <c r="DB8" s="723"/>
      <c r="DC8" s="723"/>
      <c r="DD8" s="669">
        <v>112625</v>
      </c>
      <c r="DE8" s="664"/>
      <c r="DF8" s="664"/>
      <c r="DG8" s="664"/>
      <c r="DH8" s="664"/>
      <c r="DI8" s="664"/>
      <c r="DJ8" s="664"/>
      <c r="DK8" s="664"/>
      <c r="DL8" s="664"/>
      <c r="DM8" s="664"/>
      <c r="DN8" s="664"/>
      <c r="DO8" s="664"/>
      <c r="DP8" s="665"/>
      <c r="DQ8" s="669">
        <v>3112221</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8588</v>
      </c>
      <c r="S9" s="664"/>
      <c r="T9" s="664"/>
      <c r="U9" s="664"/>
      <c r="V9" s="664"/>
      <c r="W9" s="664"/>
      <c r="X9" s="664"/>
      <c r="Y9" s="665"/>
      <c r="Z9" s="723">
        <v>0</v>
      </c>
      <c r="AA9" s="723"/>
      <c r="AB9" s="723"/>
      <c r="AC9" s="723"/>
      <c r="AD9" s="724">
        <v>8588</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1386618</v>
      </c>
      <c r="BH9" s="664"/>
      <c r="BI9" s="664"/>
      <c r="BJ9" s="664"/>
      <c r="BK9" s="664"/>
      <c r="BL9" s="664"/>
      <c r="BM9" s="664"/>
      <c r="BN9" s="665"/>
      <c r="BO9" s="723">
        <v>33.6</v>
      </c>
      <c r="BP9" s="723"/>
      <c r="BQ9" s="723"/>
      <c r="BR9" s="723"/>
      <c r="BS9" s="669" t="s">
        <v>128</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882805</v>
      </c>
      <c r="CS9" s="664"/>
      <c r="CT9" s="664"/>
      <c r="CU9" s="664"/>
      <c r="CV9" s="664"/>
      <c r="CW9" s="664"/>
      <c r="CX9" s="664"/>
      <c r="CY9" s="665"/>
      <c r="CZ9" s="723">
        <v>5.0999999999999996</v>
      </c>
      <c r="DA9" s="723"/>
      <c r="DB9" s="723"/>
      <c r="DC9" s="723"/>
      <c r="DD9" s="669">
        <v>14906</v>
      </c>
      <c r="DE9" s="664"/>
      <c r="DF9" s="664"/>
      <c r="DG9" s="664"/>
      <c r="DH9" s="664"/>
      <c r="DI9" s="664"/>
      <c r="DJ9" s="664"/>
      <c r="DK9" s="664"/>
      <c r="DL9" s="664"/>
      <c r="DM9" s="664"/>
      <c r="DN9" s="664"/>
      <c r="DO9" s="664"/>
      <c r="DP9" s="665"/>
      <c r="DQ9" s="669">
        <v>755441</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234</v>
      </c>
      <c r="AE10" s="724"/>
      <c r="AF10" s="724"/>
      <c r="AG10" s="724"/>
      <c r="AH10" s="724"/>
      <c r="AI10" s="724"/>
      <c r="AJ10" s="724"/>
      <c r="AK10" s="724"/>
      <c r="AL10" s="666" t="s">
        <v>234</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114402</v>
      </c>
      <c r="BH10" s="664"/>
      <c r="BI10" s="664"/>
      <c r="BJ10" s="664"/>
      <c r="BK10" s="664"/>
      <c r="BL10" s="664"/>
      <c r="BM10" s="664"/>
      <c r="BN10" s="665"/>
      <c r="BO10" s="723">
        <v>2.8</v>
      </c>
      <c r="BP10" s="723"/>
      <c r="BQ10" s="723"/>
      <c r="BR10" s="723"/>
      <c r="BS10" s="669">
        <v>18995</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t="s">
        <v>234</v>
      </c>
      <c r="CS10" s="664"/>
      <c r="CT10" s="664"/>
      <c r="CU10" s="664"/>
      <c r="CV10" s="664"/>
      <c r="CW10" s="664"/>
      <c r="CX10" s="664"/>
      <c r="CY10" s="665"/>
      <c r="CZ10" s="723" t="s">
        <v>128</v>
      </c>
      <c r="DA10" s="723"/>
      <c r="DB10" s="723"/>
      <c r="DC10" s="723"/>
      <c r="DD10" s="669" t="s">
        <v>234</v>
      </c>
      <c r="DE10" s="664"/>
      <c r="DF10" s="664"/>
      <c r="DG10" s="664"/>
      <c r="DH10" s="664"/>
      <c r="DI10" s="664"/>
      <c r="DJ10" s="664"/>
      <c r="DK10" s="664"/>
      <c r="DL10" s="664"/>
      <c r="DM10" s="664"/>
      <c r="DN10" s="664"/>
      <c r="DO10" s="664"/>
      <c r="DP10" s="665"/>
      <c r="DQ10" s="669" t="s">
        <v>234</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300511</v>
      </c>
      <c r="BH11" s="664"/>
      <c r="BI11" s="664"/>
      <c r="BJ11" s="664"/>
      <c r="BK11" s="664"/>
      <c r="BL11" s="664"/>
      <c r="BM11" s="664"/>
      <c r="BN11" s="665"/>
      <c r="BO11" s="723">
        <v>7.3</v>
      </c>
      <c r="BP11" s="723"/>
      <c r="BQ11" s="723"/>
      <c r="BR11" s="723"/>
      <c r="BS11" s="669">
        <v>59599</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961878</v>
      </c>
      <c r="CS11" s="664"/>
      <c r="CT11" s="664"/>
      <c r="CU11" s="664"/>
      <c r="CV11" s="664"/>
      <c r="CW11" s="664"/>
      <c r="CX11" s="664"/>
      <c r="CY11" s="665"/>
      <c r="CZ11" s="723">
        <v>5.5</v>
      </c>
      <c r="DA11" s="723"/>
      <c r="DB11" s="723"/>
      <c r="DC11" s="723"/>
      <c r="DD11" s="669">
        <v>302826</v>
      </c>
      <c r="DE11" s="664"/>
      <c r="DF11" s="664"/>
      <c r="DG11" s="664"/>
      <c r="DH11" s="664"/>
      <c r="DI11" s="664"/>
      <c r="DJ11" s="664"/>
      <c r="DK11" s="664"/>
      <c r="DL11" s="664"/>
      <c r="DM11" s="664"/>
      <c r="DN11" s="664"/>
      <c r="DO11" s="664"/>
      <c r="DP11" s="665"/>
      <c r="DQ11" s="669">
        <v>352891</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661549</v>
      </c>
      <c r="S12" s="664"/>
      <c r="T12" s="664"/>
      <c r="U12" s="664"/>
      <c r="V12" s="664"/>
      <c r="W12" s="664"/>
      <c r="X12" s="664"/>
      <c r="Y12" s="665"/>
      <c r="Z12" s="723">
        <v>3.6</v>
      </c>
      <c r="AA12" s="723"/>
      <c r="AB12" s="723"/>
      <c r="AC12" s="723"/>
      <c r="AD12" s="724">
        <v>661549</v>
      </c>
      <c r="AE12" s="724"/>
      <c r="AF12" s="724"/>
      <c r="AG12" s="724"/>
      <c r="AH12" s="724"/>
      <c r="AI12" s="724"/>
      <c r="AJ12" s="724"/>
      <c r="AK12" s="724"/>
      <c r="AL12" s="666">
        <v>7.9</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1903134</v>
      </c>
      <c r="BH12" s="664"/>
      <c r="BI12" s="664"/>
      <c r="BJ12" s="664"/>
      <c r="BK12" s="664"/>
      <c r="BL12" s="664"/>
      <c r="BM12" s="664"/>
      <c r="BN12" s="665"/>
      <c r="BO12" s="723">
        <v>46.1</v>
      </c>
      <c r="BP12" s="723"/>
      <c r="BQ12" s="723"/>
      <c r="BR12" s="723"/>
      <c r="BS12" s="669">
        <v>125642</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277964</v>
      </c>
      <c r="CS12" s="664"/>
      <c r="CT12" s="664"/>
      <c r="CU12" s="664"/>
      <c r="CV12" s="664"/>
      <c r="CW12" s="664"/>
      <c r="CX12" s="664"/>
      <c r="CY12" s="665"/>
      <c r="CZ12" s="723">
        <v>1.6</v>
      </c>
      <c r="DA12" s="723"/>
      <c r="DB12" s="723"/>
      <c r="DC12" s="723"/>
      <c r="DD12" s="669">
        <v>9137</v>
      </c>
      <c r="DE12" s="664"/>
      <c r="DF12" s="664"/>
      <c r="DG12" s="664"/>
      <c r="DH12" s="664"/>
      <c r="DI12" s="664"/>
      <c r="DJ12" s="664"/>
      <c r="DK12" s="664"/>
      <c r="DL12" s="664"/>
      <c r="DM12" s="664"/>
      <c r="DN12" s="664"/>
      <c r="DO12" s="664"/>
      <c r="DP12" s="665"/>
      <c r="DQ12" s="669">
        <v>89866</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9785</v>
      </c>
      <c r="S13" s="664"/>
      <c r="T13" s="664"/>
      <c r="U13" s="664"/>
      <c r="V13" s="664"/>
      <c r="W13" s="664"/>
      <c r="X13" s="664"/>
      <c r="Y13" s="665"/>
      <c r="Z13" s="723">
        <v>0.1</v>
      </c>
      <c r="AA13" s="723"/>
      <c r="AB13" s="723"/>
      <c r="AC13" s="723"/>
      <c r="AD13" s="724">
        <v>9785</v>
      </c>
      <c r="AE13" s="724"/>
      <c r="AF13" s="724"/>
      <c r="AG13" s="724"/>
      <c r="AH13" s="724"/>
      <c r="AI13" s="724"/>
      <c r="AJ13" s="724"/>
      <c r="AK13" s="724"/>
      <c r="AL13" s="666">
        <v>0.1</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1900957</v>
      </c>
      <c r="BH13" s="664"/>
      <c r="BI13" s="664"/>
      <c r="BJ13" s="664"/>
      <c r="BK13" s="664"/>
      <c r="BL13" s="664"/>
      <c r="BM13" s="664"/>
      <c r="BN13" s="665"/>
      <c r="BO13" s="723">
        <v>46</v>
      </c>
      <c r="BP13" s="723"/>
      <c r="BQ13" s="723"/>
      <c r="BR13" s="723"/>
      <c r="BS13" s="669">
        <v>125642</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1744107</v>
      </c>
      <c r="CS13" s="664"/>
      <c r="CT13" s="664"/>
      <c r="CU13" s="664"/>
      <c r="CV13" s="664"/>
      <c r="CW13" s="664"/>
      <c r="CX13" s="664"/>
      <c r="CY13" s="665"/>
      <c r="CZ13" s="723">
        <v>10</v>
      </c>
      <c r="DA13" s="723"/>
      <c r="DB13" s="723"/>
      <c r="DC13" s="723"/>
      <c r="DD13" s="669">
        <v>1337105</v>
      </c>
      <c r="DE13" s="664"/>
      <c r="DF13" s="664"/>
      <c r="DG13" s="664"/>
      <c r="DH13" s="664"/>
      <c r="DI13" s="664"/>
      <c r="DJ13" s="664"/>
      <c r="DK13" s="664"/>
      <c r="DL13" s="664"/>
      <c r="DM13" s="664"/>
      <c r="DN13" s="664"/>
      <c r="DO13" s="664"/>
      <c r="DP13" s="665"/>
      <c r="DQ13" s="669">
        <v>442811</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234</v>
      </c>
      <c r="S14" s="664"/>
      <c r="T14" s="664"/>
      <c r="U14" s="664"/>
      <c r="V14" s="664"/>
      <c r="W14" s="664"/>
      <c r="X14" s="664"/>
      <c r="Y14" s="665"/>
      <c r="Z14" s="723" t="s">
        <v>128</v>
      </c>
      <c r="AA14" s="723"/>
      <c r="AB14" s="723"/>
      <c r="AC14" s="723"/>
      <c r="AD14" s="724" t="s">
        <v>234</v>
      </c>
      <c r="AE14" s="724"/>
      <c r="AF14" s="724"/>
      <c r="AG14" s="724"/>
      <c r="AH14" s="724"/>
      <c r="AI14" s="724"/>
      <c r="AJ14" s="724"/>
      <c r="AK14" s="724"/>
      <c r="AL14" s="666" t="s">
        <v>128</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120336</v>
      </c>
      <c r="BH14" s="664"/>
      <c r="BI14" s="664"/>
      <c r="BJ14" s="664"/>
      <c r="BK14" s="664"/>
      <c r="BL14" s="664"/>
      <c r="BM14" s="664"/>
      <c r="BN14" s="665"/>
      <c r="BO14" s="723">
        <v>2.9</v>
      </c>
      <c r="BP14" s="723"/>
      <c r="BQ14" s="723"/>
      <c r="BR14" s="723"/>
      <c r="BS14" s="669" t="s">
        <v>128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618837</v>
      </c>
      <c r="CS14" s="664"/>
      <c r="CT14" s="664"/>
      <c r="CU14" s="664"/>
      <c r="CV14" s="664"/>
      <c r="CW14" s="664"/>
      <c r="CX14" s="664"/>
      <c r="CY14" s="665"/>
      <c r="CZ14" s="723">
        <v>3.5</v>
      </c>
      <c r="DA14" s="723"/>
      <c r="DB14" s="723"/>
      <c r="DC14" s="723"/>
      <c r="DD14" s="669">
        <v>59914</v>
      </c>
      <c r="DE14" s="664"/>
      <c r="DF14" s="664"/>
      <c r="DG14" s="664"/>
      <c r="DH14" s="664"/>
      <c r="DI14" s="664"/>
      <c r="DJ14" s="664"/>
      <c r="DK14" s="664"/>
      <c r="DL14" s="664"/>
      <c r="DM14" s="664"/>
      <c r="DN14" s="664"/>
      <c r="DO14" s="664"/>
      <c r="DP14" s="665"/>
      <c r="DQ14" s="669">
        <v>526120</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34637</v>
      </c>
      <c r="S15" s="664"/>
      <c r="T15" s="664"/>
      <c r="U15" s="664"/>
      <c r="V15" s="664"/>
      <c r="W15" s="664"/>
      <c r="X15" s="664"/>
      <c r="Y15" s="665"/>
      <c r="Z15" s="723">
        <v>0.2</v>
      </c>
      <c r="AA15" s="723"/>
      <c r="AB15" s="723"/>
      <c r="AC15" s="723"/>
      <c r="AD15" s="724">
        <v>34637</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246030</v>
      </c>
      <c r="BH15" s="664"/>
      <c r="BI15" s="664"/>
      <c r="BJ15" s="664"/>
      <c r="BK15" s="664"/>
      <c r="BL15" s="664"/>
      <c r="BM15" s="664"/>
      <c r="BN15" s="665"/>
      <c r="BO15" s="723">
        <v>6</v>
      </c>
      <c r="BP15" s="723"/>
      <c r="BQ15" s="723"/>
      <c r="BR15" s="723"/>
      <c r="BS15" s="669" t="s">
        <v>234</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1140000</v>
      </c>
      <c r="CS15" s="664"/>
      <c r="CT15" s="664"/>
      <c r="CU15" s="664"/>
      <c r="CV15" s="664"/>
      <c r="CW15" s="664"/>
      <c r="CX15" s="664"/>
      <c r="CY15" s="665"/>
      <c r="CZ15" s="723">
        <v>6.5</v>
      </c>
      <c r="DA15" s="723"/>
      <c r="DB15" s="723"/>
      <c r="DC15" s="723"/>
      <c r="DD15" s="669">
        <v>146000</v>
      </c>
      <c r="DE15" s="664"/>
      <c r="DF15" s="664"/>
      <c r="DG15" s="664"/>
      <c r="DH15" s="664"/>
      <c r="DI15" s="664"/>
      <c r="DJ15" s="664"/>
      <c r="DK15" s="664"/>
      <c r="DL15" s="664"/>
      <c r="DM15" s="664"/>
      <c r="DN15" s="664"/>
      <c r="DO15" s="664"/>
      <c r="DP15" s="665"/>
      <c r="DQ15" s="669">
        <v>1010266</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234</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1444291</v>
      </c>
      <c r="CS16" s="664"/>
      <c r="CT16" s="664"/>
      <c r="CU16" s="664"/>
      <c r="CV16" s="664"/>
      <c r="CW16" s="664"/>
      <c r="CX16" s="664"/>
      <c r="CY16" s="665"/>
      <c r="CZ16" s="723">
        <v>8.3000000000000007</v>
      </c>
      <c r="DA16" s="723"/>
      <c r="DB16" s="723"/>
      <c r="DC16" s="723"/>
      <c r="DD16" s="669" t="s">
        <v>234</v>
      </c>
      <c r="DE16" s="664"/>
      <c r="DF16" s="664"/>
      <c r="DG16" s="664"/>
      <c r="DH16" s="664"/>
      <c r="DI16" s="664"/>
      <c r="DJ16" s="664"/>
      <c r="DK16" s="664"/>
      <c r="DL16" s="664"/>
      <c r="DM16" s="664"/>
      <c r="DN16" s="664"/>
      <c r="DO16" s="664"/>
      <c r="DP16" s="665"/>
      <c r="DQ16" s="669">
        <v>124068</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25422</v>
      </c>
      <c r="S17" s="664"/>
      <c r="T17" s="664"/>
      <c r="U17" s="664"/>
      <c r="V17" s="664"/>
      <c r="W17" s="664"/>
      <c r="X17" s="664"/>
      <c r="Y17" s="665"/>
      <c r="Z17" s="723">
        <v>0.1</v>
      </c>
      <c r="AA17" s="723"/>
      <c r="AB17" s="723"/>
      <c r="AC17" s="723"/>
      <c r="AD17" s="724">
        <v>25422</v>
      </c>
      <c r="AE17" s="724"/>
      <c r="AF17" s="724"/>
      <c r="AG17" s="724"/>
      <c r="AH17" s="724"/>
      <c r="AI17" s="724"/>
      <c r="AJ17" s="724"/>
      <c r="AK17" s="724"/>
      <c r="AL17" s="666">
        <v>0.3</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234</v>
      </c>
      <c r="BH17" s="664"/>
      <c r="BI17" s="664"/>
      <c r="BJ17" s="664"/>
      <c r="BK17" s="664"/>
      <c r="BL17" s="664"/>
      <c r="BM17" s="664"/>
      <c r="BN17" s="665"/>
      <c r="BO17" s="723" t="s">
        <v>234</v>
      </c>
      <c r="BP17" s="723"/>
      <c r="BQ17" s="723"/>
      <c r="BR17" s="723"/>
      <c r="BS17" s="669" t="s">
        <v>234</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1622638</v>
      </c>
      <c r="CS17" s="664"/>
      <c r="CT17" s="664"/>
      <c r="CU17" s="664"/>
      <c r="CV17" s="664"/>
      <c r="CW17" s="664"/>
      <c r="CX17" s="664"/>
      <c r="CY17" s="665"/>
      <c r="CZ17" s="723">
        <v>9.3000000000000007</v>
      </c>
      <c r="DA17" s="723"/>
      <c r="DB17" s="723"/>
      <c r="DC17" s="723"/>
      <c r="DD17" s="669" t="s">
        <v>234</v>
      </c>
      <c r="DE17" s="664"/>
      <c r="DF17" s="664"/>
      <c r="DG17" s="664"/>
      <c r="DH17" s="664"/>
      <c r="DI17" s="664"/>
      <c r="DJ17" s="664"/>
      <c r="DK17" s="664"/>
      <c r="DL17" s="664"/>
      <c r="DM17" s="664"/>
      <c r="DN17" s="664"/>
      <c r="DO17" s="664"/>
      <c r="DP17" s="665"/>
      <c r="DQ17" s="669">
        <v>1523602</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4047484</v>
      </c>
      <c r="S18" s="664"/>
      <c r="T18" s="664"/>
      <c r="U18" s="664"/>
      <c r="V18" s="664"/>
      <c r="W18" s="664"/>
      <c r="X18" s="664"/>
      <c r="Y18" s="665"/>
      <c r="Z18" s="723">
        <v>22.1</v>
      </c>
      <c r="AA18" s="723"/>
      <c r="AB18" s="723"/>
      <c r="AC18" s="723"/>
      <c r="AD18" s="724">
        <v>3346971</v>
      </c>
      <c r="AE18" s="724"/>
      <c r="AF18" s="724"/>
      <c r="AG18" s="724"/>
      <c r="AH18" s="724"/>
      <c r="AI18" s="724"/>
      <c r="AJ18" s="724"/>
      <c r="AK18" s="724"/>
      <c r="AL18" s="666">
        <v>39.799999999999997</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234</v>
      </c>
      <c r="BH18" s="664"/>
      <c r="BI18" s="664"/>
      <c r="BJ18" s="664"/>
      <c r="BK18" s="664"/>
      <c r="BL18" s="664"/>
      <c r="BM18" s="664"/>
      <c r="BN18" s="665"/>
      <c r="BO18" s="723" t="s">
        <v>234</v>
      </c>
      <c r="BP18" s="723"/>
      <c r="BQ18" s="723"/>
      <c r="BR18" s="723"/>
      <c r="BS18" s="669" t="s">
        <v>234</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234</v>
      </c>
      <c r="CS18" s="664"/>
      <c r="CT18" s="664"/>
      <c r="CU18" s="664"/>
      <c r="CV18" s="664"/>
      <c r="CW18" s="664"/>
      <c r="CX18" s="664"/>
      <c r="CY18" s="665"/>
      <c r="CZ18" s="723" t="s">
        <v>234</v>
      </c>
      <c r="DA18" s="723"/>
      <c r="DB18" s="723"/>
      <c r="DC18" s="723"/>
      <c r="DD18" s="669" t="s">
        <v>128</v>
      </c>
      <c r="DE18" s="664"/>
      <c r="DF18" s="664"/>
      <c r="DG18" s="664"/>
      <c r="DH18" s="664"/>
      <c r="DI18" s="664"/>
      <c r="DJ18" s="664"/>
      <c r="DK18" s="664"/>
      <c r="DL18" s="664"/>
      <c r="DM18" s="664"/>
      <c r="DN18" s="664"/>
      <c r="DO18" s="664"/>
      <c r="DP18" s="665"/>
      <c r="DQ18" s="669" t="s">
        <v>234</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3346971</v>
      </c>
      <c r="S19" s="664"/>
      <c r="T19" s="664"/>
      <c r="U19" s="664"/>
      <c r="V19" s="664"/>
      <c r="W19" s="664"/>
      <c r="X19" s="664"/>
      <c r="Y19" s="665"/>
      <c r="Z19" s="723">
        <v>18.3</v>
      </c>
      <c r="AA19" s="723"/>
      <c r="AB19" s="723"/>
      <c r="AC19" s="723"/>
      <c r="AD19" s="724">
        <v>3346971</v>
      </c>
      <c r="AE19" s="724"/>
      <c r="AF19" s="724"/>
      <c r="AG19" s="724"/>
      <c r="AH19" s="724"/>
      <c r="AI19" s="724"/>
      <c r="AJ19" s="724"/>
      <c r="AK19" s="724"/>
      <c r="AL19" s="666">
        <v>39.799999999999997</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234</v>
      </c>
      <c r="BH19" s="664"/>
      <c r="BI19" s="664"/>
      <c r="BJ19" s="664"/>
      <c r="BK19" s="664"/>
      <c r="BL19" s="664"/>
      <c r="BM19" s="664"/>
      <c r="BN19" s="665"/>
      <c r="BO19" s="723" t="s">
        <v>128</v>
      </c>
      <c r="BP19" s="723"/>
      <c r="BQ19" s="723"/>
      <c r="BR19" s="723"/>
      <c r="BS19" s="669" t="s">
        <v>128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234</v>
      </c>
      <c r="CS19" s="664"/>
      <c r="CT19" s="664"/>
      <c r="CU19" s="664"/>
      <c r="CV19" s="664"/>
      <c r="CW19" s="664"/>
      <c r="CX19" s="664"/>
      <c r="CY19" s="665"/>
      <c r="CZ19" s="723" t="s">
        <v>234</v>
      </c>
      <c r="DA19" s="723"/>
      <c r="DB19" s="723"/>
      <c r="DC19" s="723"/>
      <c r="DD19" s="669" t="s">
        <v>234</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700513</v>
      </c>
      <c r="S20" s="664"/>
      <c r="T20" s="664"/>
      <c r="U20" s="664"/>
      <c r="V20" s="664"/>
      <c r="W20" s="664"/>
      <c r="X20" s="664"/>
      <c r="Y20" s="665"/>
      <c r="Z20" s="723">
        <v>3.8</v>
      </c>
      <c r="AA20" s="723"/>
      <c r="AB20" s="723"/>
      <c r="AC20" s="723"/>
      <c r="AD20" s="724" t="s">
        <v>128</v>
      </c>
      <c r="AE20" s="724"/>
      <c r="AF20" s="724"/>
      <c r="AG20" s="724"/>
      <c r="AH20" s="724"/>
      <c r="AI20" s="724"/>
      <c r="AJ20" s="724"/>
      <c r="AK20" s="724"/>
      <c r="AL20" s="666" t="s">
        <v>128</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234</v>
      </c>
      <c r="BH20" s="664"/>
      <c r="BI20" s="664"/>
      <c r="BJ20" s="664"/>
      <c r="BK20" s="664"/>
      <c r="BL20" s="664"/>
      <c r="BM20" s="664"/>
      <c r="BN20" s="665"/>
      <c r="BO20" s="723" t="s">
        <v>234</v>
      </c>
      <c r="BP20" s="723"/>
      <c r="BQ20" s="723"/>
      <c r="BR20" s="723"/>
      <c r="BS20" s="669" t="s">
        <v>128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17466694</v>
      </c>
      <c r="CS20" s="664"/>
      <c r="CT20" s="664"/>
      <c r="CU20" s="664"/>
      <c r="CV20" s="664"/>
      <c r="CW20" s="664"/>
      <c r="CX20" s="664"/>
      <c r="CY20" s="665"/>
      <c r="CZ20" s="723">
        <v>100</v>
      </c>
      <c r="DA20" s="723"/>
      <c r="DB20" s="723"/>
      <c r="DC20" s="723"/>
      <c r="DD20" s="669">
        <v>2025156</v>
      </c>
      <c r="DE20" s="664"/>
      <c r="DF20" s="664"/>
      <c r="DG20" s="664"/>
      <c r="DH20" s="664"/>
      <c r="DI20" s="664"/>
      <c r="DJ20" s="664"/>
      <c r="DK20" s="664"/>
      <c r="DL20" s="664"/>
      <c r="DM20" s="664"/>
      <c r="DN20" s="664"/>
      <c r="DO20" s="664"/>
      <c r="DP20" s="665"/>
      <c r="DQ20" s="669">
        <v>9695295</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234</v>
      </c>
      <c r="AA21" s="723"/>
      <c r="AB21" s="723"/>
      <c r="AC21" s="723"/>
      <c r="AD21" s="724" t="s">
        <v>234</v>
      </c>
      <c r="AE21" s="724"/>
      <c r="AF21" s="724"/>
      <c r="AG21" s="724"/>
      <c r="AH21" s="724"/>
      <c r="AI21" s="724"/>
      <c r="AJ21" s="724"/>
      <c r="AK21" s="724"/>
      <c r="AL21" s="666" t="s">
        <v>128</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128</v>
      </c>
      <c r="BH21" s="664"/>
      <c r="BI21" s="664"/>
      <c r="BJ21" s="664"/>
      <c r="BK21" s="664"/>
      <c r="BL21" s="664"/>
      <c r="BM21" s="664"/>
      <c r="BN21" s="665"/>
      <c r="BO21" s="723" t="s">
        <v>234</v>
      </c>
      <c r="BP21" s="723"/>
      <c r="BQ21" s="723"/>
      <c r="BR21" s="723"/>
      <c r="BS21" s="669" t="s">
        <v>234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9082207</v>
      </c>
      <c r="S22" s="664"/>
      <c r="T22" s="664"/>
      <c r="U22" s="664"/>
      <c r="V22" s="664"/>
      <c r="W22" s="664"/>
      <c r="X22" s="664"/>
      <c r="Y22" s="665"/>
      <c r="Z22" s="723">
        <v>49.6</v>
      </c>
      <c r="AA22" s="723"/>
      <c r="AB22" s="723"/>
      <c r="AC22" s="723"/>
      <c r="AD22" s="724">
        <v>8381694</v>
      </c>
      <c r="AE22" s="724"/>
      <c r="AF22" s="724"/>
      <c r="AG22" s="724"/>
      <c r="AH22" s="724"/>
      <c r="AI22" s="724"/>
      <c r="AJ22" s="724"/>
      <c r="AK22" s="724"/>
      <c r="AL22" s="666">
        <v>99.7</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234</v>
      </c>
      <c r="BP22" s="723"/>
      <c r="BQ22" s="723"/>
      <c r="BR22" s="723"/>
      <c r="BS22" s="669" t="s">
        <v>128</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4599</v>
      </c>
      <c r="S23" s="664"/>
      <c r="T23" s="664"/>
      <c r="U23" s="664"/>
      <c r="V23" s="664"/>
      <c r="W23" s="664"/>
      <c r="X23" s="664"/>
      <c r="Y23" s="665"/>
      <c r="Z23" s="723">
        <v>0</v>
      </c>
      <c r="AA23" s="723"/>
      <c r="AB23" s="723"/>
      <c r="AC23" s="723"/>
      <c r="AD23" s="724">
        <v>4599</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234</v>
      </c>
      <c r="BP23" s="723"/>
      <c r="BQ23" s="723"/>
      <c r="BR23" s="723"/>
      <c r="BS23" s="669" t="s">
        <v>128</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267665</v>
      </c>
      <c r="S24" s="664"/>
      <c r="T24" s="664"/>
      <c r="U24" s="664"/>
      <c r="V24" s="664"/>
      <c r="W24" s="664"/>
      <c r="X24" s="664"/>
      <c r="Y24" s="665"/>
      <c r="Z24" s="723">
        <v>1.5</v>
      </c>
      <c r="AA24" s="723"/>
      <c r="AB24" s="723"/>
      <c r="AC24" s="723"/>
      <c r="AD24" s="724" t="s">
        <v>234</v>
      </c>
      <c r="AE24" s="724"/>
      <c r="AF24" s="724"/>
      <c r="AG24" s="724"/>
      <c r="AH24" s="724"/>
      <c r="AI24" s="724"/>
      <c r="AJ24" s="724"/>
      <c r="AK24" s="724"/>
      <c r="AL24" s="666" t="s">
        <v>128</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234</v>
      </c>
      <c r="BH24" s="664"/>
      <c r="BI24" s="664"/>
      <c r="BJ24" s="664"/>
      <c r="BK24" s="664"/>
      <c r="BL24" s="664"/>
      <c r="BM24" s="664"/>
      <c r="BN24" s="665"/>
      <c r="BO24" s="723" t="s">
        <v>234</v>
      </c>
      <c r="BP24" s="723"/>
      <c r="BQ24" s="723"/>
      <c r="BR24" s="723"/>
      <c r="BS24" s="669" t="s">
        <v>234</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8325599</v>
      </c>
      <c r="CS24" s="727"/>
      <c r="CT24" s="727"/>
      <c r="CU24" s="727"/>
      <c r="CV24" s="727"/>
      <c r="CW24" s="727"/>
      <c r="CX24" s="727"/>
      <c r="CY24" s="773"/>
      <c r="CZ24" s="774">
        <v>47.7</v>
      </c>
      <c r="DA24" s="743"/>
      <c r="DB24" s="743"/>
      <c r="DC24" s="777"/>
      <c r="DD24" s="772">
        <v>5063867</v>
      </c>
      <c r="DE24" s="727"/>
      <c r="DF24" s="727"/>
      <c r="DG24" s="727"/>
      <c r="DH24" s="727"/>
      <c r="DI24" s="727"/>
      <c r="DJ24" s="727"/>
      <c r="DK24" s="773"/>
      <c r="DL24" s="772">
        <v>4955291</v>
      </c>
      <c r="DM24" s="727"/>
      <c r="DN24" s="727"/>
      <c r="DO24" s="727"/>
      <c r="DP24" s="727"/>
      <c r="DQ24" s="727"/>
      <c r="DR24" s="727"/>
      <c r="DS24" s="727"/>
      <c r="DT24" s="727"/>
      <c r="DU24" s="727"/>
      <c r="DV24" s="773"/>
      <c r="DW24" s="774">
        <v>55.6</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174525</v>
      </c>
      <c r="S25" s="664"/>
      <c r="T25" s="664"/>
      <c r="U25" s="664"/>
      <c r="V25" s="664"/>
      <c r="W25" s="664"/>
      <c r="X25" s="664"/>
      <c r="Y25" s="665"/>
      <c r="Z25" s="723">
        <v>1</v>
      </c>
      <c r="AA25" s="723"/>
      <c r="AB25" s="723"/>
      <c r="AC25" s="723"/>
      <c r="AD25" s="724">
        <v>6579</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234</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2248097</v>
      </c>
      <c r="CS25" s="662"/>
      <c r="CT25" s="662"/>
      <c r="CU25" s="662"/>
      <c r="CV25" s="662"/>
      <c r="CW25" s="662"/>
      <c r="CX25" s="662"/>
      <c r="CY25" s="663"/>
      <c r="CZ25" s="666">
        <v>12.9</v>
      </c>
      <c r="DA25" s="695"/>
      <c r="DB25" s="695"/>
      <c r="DC25" s="696"/>
      <c r="DD25" s="669">
        <v>2078894</v>
      </c>
      <c r="DE25" s="662"/>
      <c r="DF25" s="662"/>
      <c r="DG25" s="662"/>
      <c r="DH25" s="662"/>
      <c r="DI25" s="662"/>
      <c r="DJ25" s="662"/>
      <c r="DK25" s="663"/>
      <c r="DL25" s="669">
        <v>1975894</v>
      </c>
      <c r="DM25" s="662"/>
      <c r="DN25" s="662"/>
      <c r="DO25" s="662"/>
      <c r="DP25" s="662"/>
      <c r="DQ25" s="662"/>
      <c r="DR25" s="662"/>
      <c r="DS25" s="662"/>
      <c r="DT25" s="662"/>
      <c r="DU25" s="662"/>
      <c r="DV25" s="663"/>
      <c r="DW25" s="666">
        <v>22.2</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72292</v>
      </c>
      <c r="S26" s="664"/>
      <c r="T26" s="664"/>
      <c r="U26" s="664"/>
      <c r="V26" s="664"/>
      <c r="W26" s="664"/>
      <c r="X26" s="664"/>
      <c r="Y26" s="665"/>
      <c r="Z26" s="723">
        <v>0.4</v>
      </c>
      <c r="AA26" s="723"/>
      <c r="AB26" s="723"/>
      <c r="AC26" s="723"/>
      <c r="AD26" s="724" t="s">
        <v>128</v>
      </c>
      <c r="AE26" s="724"/>
      <c r="AF26" s="724"/>
      <c r="AG26" s="724"/>
      <c r="AH26" s="724"/>
      <c r="AI26" s="724"/>
      <c r="AJ26" s="724"/>
      <c r="AK26" s="724"/>
      <c r="AL26" s="666" t="s">
        <v>234</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234</v>
      </c>
      <c r="BH26" s="664"/>
      <c r="BI26" s="664"/>
      <c r="BJ26" s="664"/>
      <c r="BK26" s="664"/>
      <c r="BL26" s="664"/>
      <c r="BM26" s="664"/>
      <c r="BN26" s="665"/>
      <c r="BO26" s="723" t="s">
        <v>234</v>
      </c>
      <c r="BP26" s="723"/>
      <c r="BQ26" s="723"/>
      <c r="BR26" s="723"/>
      <c r="BS26" s="669" t="s">
        <v>234</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1230047</v>
      </c>
      <c r="CS26" s="664"/>
      <c r="CT26" s="664"/>
      <c r="CU26" s="664"/>
      <c r="CV26" s="664"/>
      <c r="CW26" s="664"/>
      <c r="CX26" s="664"/>
      <c r="CY26" s="665"/>
      <c r="CZ26" s="666">
        <v>7</v>
      </c>
      <c r="DA26" s="695"/>
      <c r="DB26" s="695"/>
      <c r="DC26" s="696"/>
      <c r="DD26" s="669">
        <v>1113818</v>
      </c>
      <c r="DE26" s="664"/>
      <c r="DF26" s="664"/>
      <c r="DG26" s="664"/>
      <c r="DH26" s="664"/>
      <c r="DI26" s="664"/>
      <c r="DJ26" s="664"/>
      <c r="DK26" s="665"/>
      <c r="DL26" s="669" t="s">
        <v>234</v>
      </c>
      <c r="DM26" s="664"/>
      <c r="DN26" s="664"/>
      <c r="DO26" s="664"/>
      <c r="DP26" s="664"/>
      <c r="DQ26" s="664"/>
      <c r="DR26" s="664"/>
      <c r="DS26" s="664"/>
      <c r="DT26" s="664"/>
      <c r="DU26" s="664"/>
      <c r="DV26" s="665"/>
      <c r="DW26" s="666" t="s">
        <v>234</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3641659</v>
      </c>
      <c r="S27" s="664"/>
      <c r="T27" s="664"/>
      <c r="U27" s="664"/>
      <c r="V27" s="664"/>
      <c r="W27" s="664"/>
      <c r="X27" s="664"/>
      <c r="Y27" s="665"/>
      <c r="Z27" s="723">
        <v>19.899999999999999</v>
      </c>
      <c r="AA27" s="723"/>
      <c r="AB27" s="723"/>
      <c r="AC27" s="723"/>
      <c r="AD27" s="724" t="s">
        <v>234</v>
      </c>
      <c r="AE27" s="724"/>
      <c r="AF27" s="724"/>
      <c r="AG27" s="724"/>
      <c r="AH27" s="724"/>
      <c r="AI27" s="724"/>
      <c r="AJ27" s="724"/>
      <c r="AK27" s="724"/>
      <c r="AL27" s="666" t="s">
        <v>128</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4131440</v>
      </c>
      <c r="BH27" s="664"/>
      <c r="BI27" s="664"/>
      <c r="BJ27" s="664"/>
      <c r="BK27" s="664"/>
      <c r="BL27" s="664"/>
      <c r="BM27" s="664"/>
      <c r="BN27" s="665"/>
      <c r="BO27" s="723">
        <v>100</v>
      </c>
      <c r="BP27" s="723"/>
      <c r="BQ27" s="723"/>
      <c r="BR27" s="723"/>
      <c r="BS27" s="669">
        <v>204236</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4454864</v>
      </c>
      <c r="CS27" s="662"/>
      <c r="CT27" s="662"/>
      <c r="CU27" s="662"/>
      <c r="CV27" s="662"/>
      <c r="CW27" s="662"/>
      <c r="CX27" s="662"/>
      <c r="CY27" s="663"/>
      <c r="CZ27" s="666">
        <v>25.5</v>
      </c>
      <c r="DA27" s="695"/>
      <c r="DB27" s="695"/>
      <c r="DC27" s="696"/>
      <c r="DD27" s="669">
        <v>1461371</v>
      </c>
      <c r="DE27" s="662"/>
      <c r="DF27" s="662"/>
      <c r="DG27" s="662"/>
      <c r="DH27" s="662"/>
      <c r="DI27" s="662"/>
      <c r="DJ27" s="662"/>
      <c r="DK27" s="663"/>
      <c r="DL27" s="669">
        <v>1455795</v>
      </c>
      <c r="DM27" s="662"/>
      <c r="DN27" s="662"/>
      <c r="DO27" s="662"/>
      <c r="DP27" s="662"/>
      <c r="DQ27" s="662"/>
      <c r="DR27" s="662"/>
      <c r="DS27" s="662"/>
      <c r="DT27" s="662"/>
      <c r="DU27" s="662"/>
      <c r="DV27" s="663"/>
      <c r="DW27" s="666">
        <v>16.3</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234</v>
      </c>
      <c r="S28" s="664"/>
      <c r="T28" s="664"/>
      <c r="U28" s="664"/>
      <c r="V28" s="664"/>
      <c r="W28" s="664"/>
      <c r="X28" s="664"/>
      <c r="Y28" s="665"/>
      <c r="Z28" s="723" t="s">
        <v>128</v>
      </c>
      <c r="AA28" s="723"/>
      <c r="AB28" s="723"/>
      <c r="AC28" s="723"/>
      <c r="AD28" s="724" t="s">
        <v>234</v>
      </c>
      <c r="AE28" s="724"/>
      <c r="AF28" s="724"/>
      <c r="AG28" s="724"/>
      <c r="AH28" s="724"/>
      <c r="AI28" s="724"/>
      <c r="AJ28" s="724"/>
      <c r="AK28" s="724"/>
      <c r="AL28" s="666" t="s">
        <v>234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1622638</v>
      </c>
      <c r="CS28" s="664"/>
      <c r="CT28" s="664"/>
      <c r="CU28" s="664"/>
      <c r="CV28" s="664"/>
      <c r="CW28" s="664"/>
      <c r="CX28" s="664"/>
      <c r="CY28" s="665"/>
      <c r="CZ28" s="666">
        <v>9.3000000000000007</v>
      </c>
      <c r="DA28" s="695"/>
      <c r="DB28" s="695"/>
      <c r="DC28" s="696"/>
      <c r="DD28" s="669">
        <v>1523602</v>
      </c>
      <c r="DE28" s="664"/>
      <c r="DF28" s="664"/>
      <c r="DG28" s="664"/>
      <c r="DH28" s="664"/>
      <c r="DI28" s="664"/>
      <c r="DJ28" s="664"/>
      <c r="DK28" s="665"/>
      <c r="DL28" s="669">
        <v>1523602</v>
      </c>
      <c r="DM28" s="664"/>
      <c r="DN28" s="664"/>
      <c r="DO28" s="664"/>
      <c r="DP28" s="664"/>
      <c r="DQ28" s="664"/>
      <c r="DR28" s="664"/>
      <c r="DS28" s="664"/>
      <c r="DT28" s="664"/>
      <c r="DU28" s="664"/>
      <c r="DV28" s="665"/>
      <c r="DW28" s="666">
        <v>17.100000000000001</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1775504</v>
      </c>
      <c r="S29" s="664"/>
      <c r="T29" s="664"/>
      <c r="U29" s="664"/>
      <c r="V29" s="664"/>
      <c r="W29" s="664"/>
      <c r="X29" s="664"/>
      <c r="Y29" s="665"/>
      <c r="Z29" s="723">
        <v>9.6999999999999993</v>
      </c>
      <c r="AA29" s="723"/>
      <c r="AB29" s="723"/>
      <c r="AC29" s="723"/>
      <c r="AD29" s="724" t="s">
        <v>234</v>
      </c>
      <c r="AE29" s="724"/>
      <c r="AF29" s="724"/>
      <c r="AG29" s="724"/>
      <c r="AH29" s="724"/>
      <c r="AI29" s="724"/>
      <c r="AJ29" s="724"/>
      <c r="AK29" s="724"/>
      <c r="AL29" s="666" t="s">
        <v>234</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1622638</v>
      </c>
      <c r="CS29" s="662"/>
      <c r="CT29" s="662"/>
      <c r="CU29" s="662"/>
      <c r="CV29" s="662"/>
      <c r="CW29" s="662"/>
      <c r="CX29" s="662"/>
      <c r="CY29" s="663"/>
      <c r="CZ29" s="666">
        <v>9.3000000000000007</v>
      </c>
      <c r="DA29" s="695"/>
      <c r="DB29" s="695"/>
      <c r="DC29" s="696"/>
      <c r="DD29" s="669">
        <v>1523602</v>
      </c>
      <c r="DE29" s="662"/>
      <c r="DF29" s="662"/>
      <c r="DG29" s="662"/>
      <c r="DH29" s="662"/>
      <c r="DI29" s="662"/>
      <c r="DJ29" s="662"/>
      <c r="DK29" s="663"/>
      <c r="DL29" s="669">
        <v>1523602</v>
      </c>
      <c r="DM29" s="662"/>
      <c r="DN29" s="662"/>
      <c r="DO29" s="662"/>
      <c r="DP29" s="662"/>
      <c r="DQ29" s="662"/>
      <c r="DR29" s="662"/>
      <c r="DS29" s="662"/>
      <c r="DT29" s="662"/>
      <c r="DU29" s="662"/>
      <c r="DV29" s="663"/>
      <c r="DW29" s="666">
        <v>17.100000000000001</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14514</v>
      </c>
      <c r="S30" s="664"/>
      <c r="T30" s="664"/>
      <c r="U30" s="664"/>
      <c r="V30" s="664"/>
      <c r="W30" s="664"/>
      <c r="X30" s="664"/>
      <c r="Y30" s="665"/>
      <c r="Z30" s="723">
        <v>0.1</v>
      </c>
      <c r="AA30" s="723"/>
      <c r="AB30" s="723"/>
      <c r="AC30" s="723"/>
      <c r="AD30" s="724">
        <v>3500</v>
      </c>
      <c r="AE30" s="724"/>
      <c r="AF30" s="724"/>
      <c r="AG30" s="724"/>
      <c r="AH30" s="724"/>
      <c r="AI30" s="724"/>
      <c r="AJ30" s="724"/>
      <c r="AK30" s="724"/>
      <c r="AL30" s="666">
        <v>0</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99</v>
      </c>
      <c r="BH30" s="742"/>
      <c r="BI30" s="742"/>
      <c r="BJ30" s="742"/>
      <c r="BK30" s="742"/>
      <c r="BL30" s="742"/>
      <c r="BM30" s="743">
        <v>96.2</v>
      </c>
      <c r="BN30" s="742"/>
      <c r="BO30" s="742"/>
      <c r="BP30" s="742"/>
      <c r="BQ30" s="744"/>
      <c r="BR30" s="741">
        <v>99</v>
      </c>
      <c r="BS30" s="742"/>
      <c r="BT30" s="742"/>
      <c r="BU30" s="742"/>
      <c r="BV30" s="742"/>
      <c r="BW30" s="742"/>
      <c r="BX30" s="743">
        <v>95.8</v>
      </c>
      <c r="BY30" s="742"/>
      <c r="BZ30" s="742"/>
      <c r="CA30" s="742"/>
      <c r="CB30" s="744"/>
      <c r="CD30" s="747"/>
      <c r="CE30" s="748"/>
      <c r="CF30" s="705" t="s">
        <v>310</v>
      </c>
      <c r="CG30" s="702"/>
      <c r="CH30" s="702"/>
      <c r="CI30" s="702"/>
      <c r="CJ30" s="702"/>
      <c r="CK30" s="702"/>
      <c r="CL30" s="702"/>
      <c r="CM30" s="702"/>
      <c r="CN30" s="702"/>
      <c r="CO30" s="702"/>
      <c r="CP30" s="702"/>
      <c r="CQ30" s="703"/>
      <c r="CR30" s="661">
        <v>1494749</v>
      </c>
      <c r="CS30" s="664"/>
      <c r="CT30" s="664"/>
      <c r="CU30" s="664"/>
      <c r="CV30" s="664"/>
      <c r="CW30" s="664"/>
      <c r="CX30" s="664"/>
      <c r="CY30" s="665"/>
      <c r="CZ30" s="666">
        <v>8.6</v>
      </c>
      <c r="DA30" s="695"/>
      <c r="DB30" s="695"/>
      <c r="DC30" s="696"/>
      <c r="DD30" s="669">
        <v>1395713</v>
      </c>
      <c r="DE30" s="664"/>
      <c r="DF30" s="664"/>
      <c r="DG30" s="664"/>
      <c r="DH30" s="664"/>
      <c r="DI30" s="664"/>
      <c r="DJ30" s="664"/>
      <c r="DK30" s="665"/>
      <c r="DL30" s="669">
        <v>1395713</v>
      </c>
      <c r="DM30" s="664"/>
      <c r="DN30" s="664"/>
      <c r="DO30" s="664"/>
      <c r="DP30" s="664"/>
      <c r="DQ30" s="664"/>
      <c r="DR30" s="664"/>
      <c r="DS30" s="664"/>
      <c r="DT30" s="664"/>
      <c r="DU30" s="664"/>
      <c r="DV30" s="665"/>
      <c r="DW30" s="666">
        <v>15.7</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200532</v>
      </c>
      <c r="S31" s="664"/>
      <c r="T31" s="664"/>
      <c r="U31" s="664"/>
      <c r="V31" s="664"/>
      <c r="W31" s="664"/>
      <c r="X31" s="664"/>
      <c r="Y31" s="665"/>
      <c r="Z31" s="723">
        <v>1.1000000000000001</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99.1</v>
      </c>
      <c r="BH31" s="662"/>
      <c r="BI31" s="662"/>
      <c r="BJ31" s="662"/>
      <c r="BK31" s="662"/>
      <c r="BL31" s="662"/>
      <c r="BM31" s="667">
        <v>97.1</v>
      </c>
      <c r="BN31" s="740"/>
      <c r="BO31" s="740"/>
      <c r="BP31" s="740"/>
      <c r="BQ31" s="701"/>
      <c r="BR31" s="739">
        <v>99.1</v>
      </c>
      <c r="BS31" s="662"/>
      <c r="BT31" s="662"/>
      <c r="BU31" s="662"/>
      <c r="BV31" s="662"/>
      <c r="BW31" s="662"/>
      <c r="BX31" s="667">
        <v>96.7</v>
      </c>
      <c r="BY31" s="740"/>
      <c r="BZ31" s="740"/>
      <c r="CA31" s="740"/>
      <c r="CB31" s="701"/>
      <c r="CD31" s="747"/>
      <c r="CE31" s="748"/>
      <c r="CF31" s="705" t="s">
        <v>314</v>
      </c>
      <c r="CG31" s="702"/>
      <c r="CH31" s="702"/>
      <c r="CI31" s="702"/>
      <c r="CJ31" s="702"/>
      <c r="CK31" s="702"/>
      <c r="CL31" s="702"/>
      <c r="CM31" s="702"/>
      <c r="CN31" s="702"/>
      <c r="CO31" s="702"/>
      <c r="CP31" s="702"/>
      <c r="CQ31" s="703"/>
      <c r="CR31" s="661">
        <v>127889</v>
      </c>
      <c r="CS31" s="662"/>
      <c r="CT31" s="662"/>
      <c r="CU31" s="662"/>
      <c r="CV31" s="662"/>
      <c r="CW31" s="662"/>
      <c r="CX31" s="662"/>
      <c r="CY31" s="663"/>
      <c r="CZ31" s="666">
        <v>0.7</v>
      </c>
      <c r="DA31" s="695"/>
      <c r="DB31" s="695"/>
      <c r="DC31" s="696"/>
      <c r="DD31" s="669">
        <v>127889</v>
      </c>
      <c r="DE31" s="662"/>
      <c r="DF31" s="662"/>
      <c r="DG31" s="662"/>
      <c r="DH31" s="662"/>
      <c r="DI31" s="662"/>
      <c r="DJ31" s="662"/>
      <c r="DK31" s="663"/>
      <c r="DL31" s="669">
        <v>127889</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374418</v>
      </c>
      <c r="S32" s="664"/>
      <c r="T32" s="664"/>
      <c r="U32" s="664"/>
      <c r="V32" s="664"/>
      <c r="W32" s="664"/>
      <c r="X32" s="664"/>
      <c r="Y32" s="665"/>
      <c r="Z32" s="723">
        <v>2</v>
      </c>
      <c r="AA32" s="723"/>
      <c r="AB32" s="723"/>
      <c r="AC32" s="723"/>
      <c r="AD32" s="724" t="s">
        <v>234</v>
      </c>
      <c r="AE32" s="724"/>
      <c r="AF32" s="724"/>
      <c r="AG32" s="724"/>
      <c r="AH32" s="724"/>
      <c r="AI32" s="724"/>
      <c r="AJ32" s="724"/>
      <c r="AK32" s="724"/>
      <c r="AL32" s="666" t="s">
        <v>234</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v>
      </c>
      <c r="BH32" s="677"/>
      <c r="BI32" s="677"/>
      <c r="BJ32" s="677"/>
      <c r="BK32" s="677"/>
      <c r="BL32" s="677"/>
      <c r="BM32" s="721">
        <v>95.2</v>
      </c>
      <c r="BN32" s="677"/>
      <c r="BO32" s="677"/>
      <c r="BP32" s="677"/>
      <c r="BQ32" s="714"/>
      <c r="BR32" s="738">
        <v>98.9</v>
      </c>
      <c r="BS32" s="677"/>
      <c r="BT32" s="677"/>
      <c r="BU32" s="677"/>
      <c r="BV32" s="677"/>
      <c r="BW32" s="677"/>
      <c r="BX32" s="721">
        <v>94.9</v>
      </c>
      <c r="BY32" s="677"/>
      <c r="BZ32" s="677"/>
      <c r="CA32" s="677"/>
      <c r="CB32" s="714"/>
      <c r="CD32" s="749"/>
      <c r="CE32" s="750"/>
      <c r="CF32" s="705" t="s">
        <v>317</v>
      </c>
      <c r="CG32" s="702"/>
      <c r="CH32" s="702"/>
      <c r="CI32" s="702"/>
      <c r="CJ32" s="702"/>
      <c r="CK32" s="702"/>
      <c r="CL32" s="702"/>
      <c r="CM32" s="702"/>
      <c r="CN32" s="702"/>
      <c r="CO32" s="702"/>
      <c r="CP32" s="702"/>
      <c r="CQ32" s="703"/>
      <c r="CR32" s="661" t="s">
        <v>234</v>
      </c>
      <c r="CS32" s="664"/>
      <c r="CT32" s="664"/>
      <c r="CU32" s="664"/>
      <c r="CV32" s="664"/>
      <c r="CW32" s="664"/>
      <c r="CX32" s="664"/>
      <c r="CY32" s="665"/>
      <c r="CZ32" s="666" t="s">
        <v>128</v>
      </c>
      <c r="DA32" s="695"/>
      <c r="DB32" s="695"/>
      <c r="DC32" s="696"/>
      <c r="DD32" s="669" t="s">
        <v>128</v>
      </c>
      <c r="DE32" s="664"/>
      <c r="DF32" s="664"/>
      <c r="DG32" s="664"/>
      <c r="DH32" s="664"/>
      <c r="DI32" s="664"/>
      <c r="DJ32" s="664"/>
      <c r="DK32" s="665"/>
      <c r="DL32" s="669" t="s">
        <v>234</v>
      </c>
      <c r="DM32" s="664"/>
      <c r="DN32" s="664"/>
      <c r="DO32" s="664"/>
      <c r="DP32" s="664"/>
      <c r="DQ32" s="664"/>
      <c r="DR32" s="664"/>
      <c r="DS32" s="664"/>
      <c r="DT32" s="664"/>
      <c r="DU32" s="664"/>
      <c r="DV32" s="665"/>
      <c r="DW32" s="666" t="s">
        <v>234</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753644</v>
      </c>
      <c r="S33" s="664"/>
      <c r="T33" s="664"/>
      <c r="U33" s="664"/>
      <c r="V33" s="664"/>
      <c r="W33" s="664"/>
      <c r="X33" s="664"/>
      <c r="Y33" s="665"/>
      <c r="Z33" s="723">
        <v>4.0999999999999996</v>
      </c>
      <c r="AA33" s="723"/>
      <c r="AB33" s="723"/>
      <c r="AC33" s="723"/>
      <c r="AD33" s="724" t="s">
        <v>234</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5671648</v>
      </c>
      <c r="CS33" s="662"/>
      <c r="CT33" s="662"/>
      <c r="CU33" s="662"/>
      <c r="CV33" s="662"/>
      <c r="CW33" s="662"/>
      <c r="CX33" s="662"/>
      <c r="CY33" s="663"/>
      <c r="CZ33" s="666">
        <v>32.5</v>
      </c>
      <c r="DA33" s="695"/>
      <c r="DB33" s="695"/>
      <c r="DC33" s="696"/>
      <c r="DD33" s="669">
        <v>4214690</v>
      </c>
      <c r="DE33" s="662"/>
      <c r="DF33" s="662"/>
      <c r="DG33" s="662"/>
      <c r="DH33" s="662"/>
      <c r="DI33" s="662"/>
      <c r="DJ33" s="662"/>
      <c r="DK33" s="663"/>
      <c r="DL33" s="669">
        <v>3490004</v>
      </c>
      <c r="DM33" s="662"/>
      <c r="DN33" s="662"/>
      <c r="DO33" s="662"/>
      <c r="DP33" s="662"/>
      <c r="DQ33" s="662"/>
      <c r="DR33" s="662"/>
      <c r="DS33" s="662"/>
      <c r="DT33" s="662"/>
      <c r="DU33" s="662"/>
      <c r="DV33" s="663"/>
      <c r="DW33" s="666">
        <v>39.200000000000003</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391539</v>
      </c>
      <c r="S34" s="664"/>
      <c r="T34" s="664"/>
      <c r="U34" s="664"/>
      <c r="V34" s="664"/>
      <c r="W34" s="664"/>
      <c r="X34" s="664"/>
      <c r="Y34" s="665"/>
      <c r="Z34" s="723">
        <v>2.1</v>
      </c>
      <c r="AA34" s="723"/>
      <c r="AB34" s="723"/>
      <c r="AC34" s="723"/>
      <c r="AD34" s="724">
        <v>8615</v>
      </c>
      <c r="AE34" s="724"/>
      <c r="AF34" s="724"/>
      <c r="AG34" s="724"/>
      <c r="AH34" s="724"/>
      <c r="AI34" s="724"/>
      <c r="AJ34" s="724"/>
      <c r="AK34" s="724"/>
      <c r="AL34" s="666">
        <v>0.1</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1714133</v>
      </c>
      <c r="CS34" s="664"/>
      <c r="CT34" s="664"/>
      <c r="CU34" s="664"/>
      <c r="CV34" s="664"/>
      <c r="CW34" s="664"/>
      <c r="CX34" s="664"/>
      <c r="CY34" s="665"/>
      <c r="CZ34" s="666">
        <v>9.8000000000000007</v>
      </c>
      <c r="DA34" s="695"/>
      <c r="DB34" s="695"/>
      <c r="DC34" s="696"/>
      <c r="DD34" s="669">
        <v>1366072</v>
      </c>
      <c r="DE34" s="664"/>
      <c r="DF34" s="664"/>
      <c r="DG34" s="664"/>
      <c r="DH34" s="664"/>
      <c r="DI34" s="664"/>
      <c r="DJ34" s="664"/>
      <c r="DK34" s="665"/>
      <c r="DL34" s="669">
        <v>1028200</v>
      </c>
      <c r="DM34" s="664"/>
      <c r="DN34" s="664"/>
      <c r="DO34" s="664"/>
      <c r="DP34" s="664"/>
      <c r="DQ34" s="664"/>
      <c r="DR34" s="664"/>
      <c r="DS34" s="664"/>
      <c r="DT34" s="664"/>
      <c r="DU34" s="664"/>
      <c r="DV34" s="665"/>
      <c r="DW34" s="666">
        <v>11.5</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1563010</v>
      </c>
      <c r="S35" s="664"/>
      <c r="T35" s="664"/>
      <c r="U35" s="664"/>
      <c r="V35" s="664"/>
      <c r="W35" s="664"/>
      <c r="X35" s="664"/>
      <c r="Y35" s="665"/>
      <c r="Z35" s="723">
        <v>8.5</v>
      </c>
      <c r="AA35" s="723"/>
      <c r="AB35" s="723"/>
      <c r="AC35" s="723"/>
      <c r="AD35" s="724" t="s">
        <v>128</v>
      </c>
      <c r="AE35" s="724"/>
      <c r="AF35" s="724"/>
      <c r="AG35" s="724"/>
      <c r="AH35" s="724"/>
      <c r="AI35" s="724"/>
      <c r="AJ35" s="724"/>
      <c r="AK35" s="724"/>
      <c r="AL35" s="666" t="s">
        <v>234</v>
      </c>
      <c r="AM35" s="667"/>
      <c r="AN35" s="667"/>
      <c r="AO35" s="725"/>
      <c r="AP35" s="234"/>
      <c r="AQ35" s="729" t="s">
        <v>325</v>
      </c>
      <c r="AR35" s="730"/>
      <c r="AS35" s="730"/>
      <c r="AT35" s="730"/>
      <c r="AU35" s="730"/>
      <c r="AV35" s="730"/>
      <c r="AW35" s="730"/>
      <c r="AX35" s="730"/>
      <c r="AY35" s="731"/>
      <c r="AZ35" s="726">
        <v>1750633</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133</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83051</v>
      </c>
      <c r="CS35" s="662"/>
      <c r="CT35" s="662"/>
      <c r="CU35" s="662"/>
      <c r="CV35" s="662"/>
      <c r="CW35" s="662"/>
      <c r="CX35" s="662"/>
      <c r="CY35" s="663"/>
      <c r="CZ35" s="666">
        <v>0.5</v>
      </c>
      <c r="DA35" s="695"/>
      <c r="DB35" s="695"/>
      <c r="DC35" s="696"/>
      <c r="DD35" s="669">
        <v>67365</v>
      </c>
      <c r="DE35" s="662"/>
      <c r="DF35" s="662"/>
      <c r="DG35" s="662"/>
      <c r="DH35" s="662"/>
      <c r="DI35" s="662"/>
      <c r="DJ35" s="662"/>
      <c r="DK35" s="663"/>
      <c r="DL35" s="669">
        <v>64261</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234</v>
      </c>
      <c r="AA36" s="723"/>
      <c r="AB36" s="723"/>
      <c r="AC36" s="723"/>
      <c r="AD36" s="724" t="s">
        <v>128</v>
      </c>
      <c r="AE36" s="724"/>
      <c r="AF36" s="724"/>
      <c r="AG36" s="724"/>
      <c r="AH36" s="724"/>
      <c r="AI36" s="724"/>
      <c r="AJ36" s="724"/>
      <c r="AK36" s="724"/>
      <c r="AL36" s="666" t="s">
        <v>234</v>
      </c>
      <c r="AM36" s="667"/>
      <c r="AN36" s="667"/>
      <c r="AO36" s="725"/>
      <c r="AQ36" s="698" t="s">
        <v>329</v>
      </c>
      <c r="AR36" s="699"/>
      <c r="AS36" s="699"/>
      <c r="AT36" s="699"/>
      <c r="AU36" s="699"/>
      <c r="AV36" s="699"/>
      <c r="AW36" s="699"/>
      <c r="AX36" s="699"/>
      <c r="AY36" s="700"/>
      <c r="AZ36" s="661">
        <v>233087</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-89376</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1911713</v>
      </c>
      <c r="CS36" s="664"/>
      <c r="CT36" s="664"/>
      <c r="CU36" s="664"/>
      <c r="CV36" s="664"/>
      <c r="CW36" s="664"/>
      <c r="CX36" s="664"/>
      <c r="CY36" s="665"/>
      <c r="CZ36" s="666">
        <v>10.9</v>
      </c>
      <c r="DA36" s="695"/>
      <c r="DB36" s="695"/>
      <c r="DC36" s="696"/>
      <c r="DD36" s="669">
        <v>1505245</v>
      </c>
      <c r="DE36" s="664"/>
      <c r="DF36" s="664"/>
      <c r="DG36" s="664"/>
      <c r="DH36" s="664"/>
      <c r="DI36" s="664"/>
      <c r="DJ36" s="664"/>
      <c r="DK36" s="665"/>
      <c r="DL36" s="669">
        <v>1241510</v>
      </c>
      <c r="DM36" s="664"/>
      <c r="DN36" s="664"/>
      <c r="DO36" s="664"/>
      <c r="DP36" s="664"/>
      <c r="DQ36" s="664"/>
      <c r="DR36" s="664"/>
      <c r="DS36" s="664"/>
      <c r="DT36" s="664"/>
      <c r="DU36" s="664"/>
      <c r="DV36" s="665"/>
      <c r="DW36" s="666">
        <v>13.9</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499410</v>
      </c>
      <c r="S37" s="664"/>
      <c r="T37" s="664"/>
      <c r="U37" s="664"/>
      <c r="V37" s="664"/>
      <c r="W37" s="664"/>
      <c r="X37" s="664"/>
      <c r="Y37" s="665"/>
      <c r="Z37" s="723">
        <v>2.7</v>
      </c>
      <c r="AA37" s="723"/>
      <c r="AB37" s="723"/>
      <c r="AC37" s="723"/>
      <c r="AD37" s="724" t="s">
        <v>234</v>
      </c>
      <c r="AE37" s="724"/>
      <c r="AF37" s="724"/>
      <c r="AG37" s="724"/>
      <c r="AH37" s="724"/>
      <c r="AI37" s="724"/>
      <c r="AJ37" s="724"/>
      <c r="AK37" s="724"/>
      <c r="AL37" s="666" t="s">
        <v>234</v>
      </c>
      <c r="AM37" s="667"/>
      <c r="AN37" s="667"/>
      <c r="AO37" s="725"/>
      <c r="AQ37" s="698" t="s">
        <v>333</v>
      </c>
      <c r="AR37" s="699"/>
      <c r="AS37" s="699"/>
      <c r="AT37" s="699"/>
      <c r="AU37" s="699"/>
      <c r="AV37" s="699"/>
      <c r="AW37" s="699"/>
      <c r="AX37" s="699"/>
      <c r="AY37" s="700"/>
      <c r="AZ37" s="661">
        <v>8931</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5173</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792555</v>
      </c>
      <c r="CS37" s="662"/>
      <c r="CT37" s="662"/>
      <c r="CU37" s="662"/>
      <c r="CV37" s="662"/>
      <c r="CW37" s="662"/>
      <c r="CX37" s="662"/>
      <c r="CY37" s="663"/>
      <c r="CZ37" s="666">
        <v>4.5</v>
      </c>
      <c r="DA37" s="695"/>
      <c r="DB37" s="695"/>
      <c r="DC37" s="696"/>
      <c r="DD37" s="669">
        <v>792555</v>
      </c>
      <c r="DE37" s="662"/>
      <c r="DF37" s="662"/>
      <c r="DG37" s="662"/>
      <c r="DH37" s="662"/>
      <c r="DI37" s="662"/>
      <c r="DJ37" s="662"/>
      <c r="DK37" s="663"/>
      <c r="DL37" s="669">
        <v>747475</v>
      </c>
      <c r="DM37" s="662"/>
      <c r="DN37" s="662"/>
      <c r="DO37" s="662"/>
      <c r="DP37" s="662"/>
      <c r="DQ37" s="662"/>
      <c r="DR37" s="662"/>
      <c r="DS37" s="662"/>
      <c r="DT37" s="662"/>
      <c r="DU37" s="662"/>
      <c r="DV37" s="663"/>
      <c r="DW37" s="666">
        <v>8.4</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18316108</v>
      </c>
      <c r="S38" s="713"/>
      <c r="T38" s="713"/>
      <c r="U38" s="713"/>
      <c r="V38" s="713"/>
      <c r="W38" s="713"/>
      <c r="X38" s="713"/>
      <c r="Y38" s="718"/>
      <c r="Z38" s="719">
        <v>100</v>
      </c>
      <c r="AA38" s="719"/>
      <c r="AB38" s="719"/>
      <c r="AC38" s="719"/>
      <c r="AD38" s="720">
        <v>8404987</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345</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8857</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1541583</v>
      </c>
      <c r="CS38" s="664"/>
      <c r="CT38" s="664"/>
      <c r="CU38" s="664"/>
      <c r="CV38" s="664"/>
      <c r="CW38" s="664"/>
      <c r="CX38" s="664"/>
      <c r="CY38" s="665"/>
      <c r="CZ38" s="666">
        <v>8.8000000000000007</v>
      </c>
      <c r="DA38" s="695"/>
      <c r="DB38" s="695"/>
      <c r="DC38" s="696"/>
      <c r="DD38" s="669">
        <v>1262818</v>
      </c>
      <c r="DE38" s="664"/>
      <c r="DF38" s="664"/>
      <c r="DG38" s="664"/>
      <c r="DH38" s="664"/>
      <c r="DI38" s="664"/>
      <c r="DJ38" s="664"/>
      <c r="DK38" s="665"/>
      <c r="DL38" s="669">
        <v>1156033</v>
      </c>
      <c r="DM38" s="664"/>
      <c r="DN38" s="664"/>
      <c r="DO38" s="664"/>
      <c r="DP38" s="664"/>
      <c r="DQ38" s="664"/>
      <c r="DR38" s="664"/>
      <c r="DS38" s="664"/>
      <c r="DT38" s="664"/>
      <c r="DU38" s="664"/>
      <c r="DV38" s="665"/>
      <c r="DW38" s="666">
        <v>13</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128</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89</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241168</v>
      </c>
      <c r="CS39" s="662"/>
      <c r="CT39" s="662"/>
      <c r="CU39" s="662"/>
      <c r="CV39" s="662"/>
      <c r="CW39" s="662"/>
      <c r="CX39" s="662"/>
      <c r="CY39" s="663"/>
      <c r="CZ39" s="666">
        <v>1.4</v>
      </c>
      <c r="DA39" s="695"/>
      <c r="DB39" s="695"/>
      <c r="DC39" s="696"/>
      <c r="DD39" s="669">
        <v>13190</v>
      </c>
      <c r="DE39" s="662"/>
      <c r="DF39" s="662"/>
      <c r="DG39" s="662"/>
      <c r="DH39" s="662"/>
      <c r="DI39" s="662"/>
      <c r="DJ39" s="662"/>
      <c r="DK39" s="663"/>
      <c r="DL39" s="669" t="s">
        <v>234</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378145</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234</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180000</v>
      </c>
      <c r="CS40" s="664"/>
      <c r="CT40" s="664"/>
      <c r="CU40" s="664"/>
      <c r="CV40" s="664"/>
      <c r="CW40" s="664"/>
      <c r="CX40" s="664"/>
      <c r="CY40" s="665"/>
      <c r="CZ40" s="666">
        <v>1</v>
      </c>
      <c r="DA40" s="695"/>
      <c r="DB40" s="695"/>
      <c r="DC40" s="696"/>
      <c r="DD40" s="669" t="s">
        <v>128</v>
      </c>
      <c r="DE40" s="664"/>
      <c r="DF40" s="664"/>
      <c r="DG40" s="664"/>
      <c r="DH40" s="664"/>
      <c r="DI40" s="664"/>
      <c r="DJ40" s="664"/>
      <c r="DK40" s="665"/>
      <c r="DL40" s="669" t="s">
        <v>234</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1130125</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345</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234</v>
      </c>
      <c r="DA41" s="695"/>
      <c r="DB41" s="695"/>
      <c r="DC41" s="696"/>
      <c r="DD41" s="669" t="s">
        <v>234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3469447</v>
      </c>
      <c r="CS42" s="664"/>
      <c r="CT42" s="664"/>
      <c r="CU42" s="664"/>
      <c r="CV42" s="664"/>
      <c r="CW42" s="664"/>
      <c r="CX42" s="664"/>
      <c r="CY42" s="665"/>
      <c r="CZ42" s="666">
        <v>19.899999999999999</v>
      </c>
      <c r="DA42" s="667"/>
      <c r="DB42" s="667"/>
      <c r="DC42" s="668"/>
      <c r="DD42" s="669">
        <v>416738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100971</v>
      </c>
      <c r="CS43" s="662"/>
      <c r="CT43" s="662"/>
      <c r="CU43" s="662"/>
      <c r="CV43" s="662"/>
      <c r="CW43" s="662"/>
      <c r="CX43" s="662"/>
      <c r="CY43" s="663"/>
      <c r="CZ43" s="666">
        <v>0.6</v>
      </c>
      <c r="DA43" s="695"/>
      <c r="DB43" s="695"/>
      <c r="DC43" s="696"/>
      <c r="DD43" s="669">
        <v>98471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306</v>
      </c>
      <c r="CE44" s="690"/>
      <c r="CF44" s="658" t="s">
        <v>355</v>
      </c>
      <c r="CG44" s="659"/>
      <c r="CH44" s="659"/>
      <c r="CI44" s="659"/>
      <c r="CJ44" s="659"/>
      <c r="CK44" s="659"/>
      <c r="CL44" s="659"/>
      <c r="CM44" s="659"/>
      <c r="CN44" s="659"/>
      <c r="CO44" s="659"/>
      <c r="CP44" s="659"/>
      <c r="CQ44" s="660"/>
      <c r="CR44" s="661">
        <v>2025156</v>
      </c>
      <c r="CS44" s="664"/>
      <c r="CT44" s="664"/>
      <c r="CU44" s="664"/>
      <c r="CV44" s="664"/>
      <c r="CW44" s="664"/>
      <c r="CX44" s="664"/>
      <c r="CY44" s="665"/>
      <c r="CZ44" s="666">
        <v>11.6</v>
      </c>
      <c r="DA44" s="667"/>
      <c r="DB44" s="667"/>
      <c r="DC44" s="668"/>
      <c r="DD44" s="669">
        <v>292670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1260686</v>
      </c>
      <c r="CS45" s="662"/>
      <c r="CT45" s="662"/>
      <c r="CU45" s="662"/>
      <c r="CV45" s="662"/>
      <c r="CW45" s="662"/>
      <c r="CX45" s="662"/>
      <c r="CY45" s="663"/>
      <c r="CZ45" s="666">
        <v>7.2</v>
      </c>
      <c r="DA45" s="695"/>
      <c r="DB45" s="695"/>
      <c r="DC45" s="696"/>
      <c r="DD45" s="669">
        <v>80302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694248</v>
      </c>
      <c r="CS46" s="664"/>
      <c r="CT46" s="664"/>
      <c r="CU46" s="664"/>
      <c r="CV46" s="664"/>
      <c r="CW46" s="664"/>
      <c r="CX46" s="664"/>
      <c r="CY46" s="665"/>
      <c r="CZ46" s="666">
        <v>4</v>
      </c>
      <c r="DA46" s="667"/>
      <c r="DB46" s="667"/>
      <c r="DC46" s="668"/>
      <c r="DD46" s="669">
        <v>200146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1444291</v>
      </c>
      <c r="CS47" s="662"/>
      <c r="CT47" s="662"/>
      <c r="CU47" s="662"/>
      <c r="CV47" s="662"/>
      <c r="CW47" s="662"/>
      <c r="CX47" s="662"/>
      <c r="CY47" s="663"/>
      <c r="CZ47" s="666">
        <v>8.3000000000000007</v>
      </c>
      <c r="DA47" s="695"/>
      <c r="DB47" s="695"/>
      <c r="DC47" s="696"/>
      <c r="DD47" s="669">
        <v>124068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234</v>
      </c>
      <c r="CS48" s="664"/>
      <c r="CT48" s="664"/>
      <c r="CU48" s="664"/>
      <c r="CV48" s="664"/>
      <c r="CW48" s="664"/>
      <c r="CX48" s="664"/>
      <c r="CY48" s="665"/>
      <c r="CZ48" s="666" t="s">
        <v>234</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17466694</v>
      </c>
      <c r="CS49" s="677"/>
      <c r="CT49" s="677"/>
      <c r="CU49" s="677"/>
      <c r="CV49" s="677"/>
      <c r="CW49" s="677"/>
      <c r="CX49" s="677"/>
      <c r="CY49" s="678"/>
      <c r="CZ49" s="679">
        <v>100</v>
      </c>
      <c r="DA49" s="680"/>
      <c r="DB49" s="680"/>
      <c r="DC49" s="681"/>
      <c r="DD49" s="682">
        <v>9695295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ofJtzH7Tz5D+SeUlW8YCmnmjb0u4LhfFcWDpUq4CGcBDmZ8ZGMhxWh4dzCw8b+5W5nqlHkArLZDacrWPFg4yQ==" saltValue="OobVPIUMMZrATuzQHpHg+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18316</v>
      </c>
      <c r="R7" s="1194"/>
      <c r="S7" s="1194"/>
      <c r="T7" s="1194"/>
      <c r="U7" s="1194"/>
      <c r="V7" s="1194">
        <v>17467</v>
      </c>
      <c r="W7" s="1194"/>
      <c r="X7" s="1194"/>
      <c r="Y7" s="1194"/>
      <c r="Z7" s="1194"/>
      <c r="AA7" s="1194">
        <v>849</v>
      </c>
      <c r="AB7" s="1194"/>
      <c r="AC7" s="1194"/>
      <c r="AD7" s="1194"/>
      <c r="AE7" s="1195"/>
      <c r="AF7" s="1196">
        <v>749</v>
      </c>
      <c r="AG7" s="1197"/>
      <c r="AH7" s="1197"/>
      <c r="AI7" s="1197"/>
      <c r="AJ7" s="1198"/>
      <c r="AK7" s="1180">
        <v>0</v>
      </c>
      <c r="AL7" s="1181"/>
      <c r="AM7" s="1181"/>
      <c r="AN7" s="1181"/>
      <c r="AO7" s="1181"/>
      <c r="AP7" s="1181">
        <v>19796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595</v>
      </c>
      <c r="BT7" s="1185"/>
      <c r="BU7" s="1185"/>
      <c r="BV7" s="1185"/>
      <c r="BW7" s="1185"/>
      <c r="BX7" s="1185"/>
      <c r="BY7" s="1185"/>
      <c r="BZ7" s="1185"/>
      <c r="CA7" s="1185"/>
      <c r="CB7" s="1185"/>
      <c r="CC7" s="1185"/>
      <c r="CD7" s="1185"/>
      <c r="CE7" s="1185"/>
      <c r="CF7" s="1185"/>
      <c r="CG7" s="1186"/>
      <c r="CH7" s="1177">
        <v>1</v>
      </c>
      <c r="CI7" s="1178"/>
      <c r="CJ7" s="1178"/>
      <c r="CK7" s="1178"/>
      <c r="CL7" s="1179"/>
      <c r="CM7" s="1177">
        <v>61</v>
      </c>
      <c r="CN7" s="1178"/>
      <c r="CO7" s="1178"/>
      <c r="CP7" s="1178"/>
      <c r="CQ7" s="1179"/>
      <c r="CR7" s="1177">
        <v>1</v>
      </c>
      <c r="CS7" s="1178"/>
      <c r="CT7" s="1178"/>
      <c r="CU7" s="1178"/>
      <c r="CV7" s="1179"/>
      <c r="CW7" s="1177" t="s">
        <v>593</v>
      </c>
      <c r="CX7" s="1178"/>
      <c r="CY7" s="1178"/>
      <c r="CZ7" s="1178"/>
      <c r="DA7" s="1179"/>
      <c r="DB7" s="1177" t="s">
        <v>593</v>
      </c>
      <c r="DC7" s="1178"/>
      <c r="DD7" s="1178"/>
      <c r="DE7" s="1178"/>
      <c r="DF7" s="1179"/>
      <c r="DG7" s="1177" t="s">
        <v>593</v>
      </c>
      <c r="DH7" s="1178"/>
      <c r="DI7" s="1178"/>
      <c r="DJ7" s="1178"/>
      <c r="DK7" s="1179"/>
      <c r="DL7" s="1177" t="s">
        <v>593</v>
      </c>
      <c r="DM7" s="1178"/>
      <c r="DN7" s="1178"/>
      <c r="DO7" s="1178"/>
      <c r="DP7" s="1179"/>
      <c r="DQ7" s="1177">
        <v>32</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18316</v>
      </c>
      <c r="R23" s="1158"/>
      <c r="S23" s="1158"/>
      <c r="T23" s="1158"/>
      <c r="U23" s="1158"/>
      <c r="V23" s="1158">
        <v>17467</v>
      </c>
      <c r="W23" s="1158"/>
      <c r="X23" s="1158"/>
      <c r="Y23" s="1158"/>
      <c r="Z23" s="1158"/>
      <c r="AA23" s="1158">
        <v>849</v>
      </c>
      <c r="AB23" s="1158"/>
      <c r="AC23" s="1158"/>
      <c r="AD23" s="1158"/>
      <c r="AE23" s="1159"/>
      <c r="AF23" s="1160">
        <v>749</v>
      </c>
      <c r="AG23" s="1158"/>
      <c r="AH23" s="1158"/>
      <c r="AI23" s="1158"/>
      <c r="AJ23" s="1161"/>
      <c r="AK23" s="1162"/>
      <c r="AL23" s="1163"/>
      <c r="AM23" s="1163"/>
      <c r="AN23" s="1163"/>
      <c r="AO23" s="1163"/>
      <c r="AP23" s="1158">
        <v>19796</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4303</v>
      </c>
      <c r="R28" s="1143"/>
      <c r="S28" s="1143"/>
      <c r="T28" s="1143"/>
      <c r="U28" s="1143"/>
      <c r="V28" s="1143">
        <v>4303</v>
      </c>
      <c r="W28" s="1143"/>
      <c r="X28" s="1143"/>
      <c r="Y28" s="1143"/>
      <c r="Z28" s="1143"/>
      <c r="AA28" s="1143">
        <v>0</v>
      </c>
      <c r="AB28" s="1143"/>
      <c r="AC28" s="1143"/>
      <c r="AD28" s="1143"/>
      <c r="AE28" s="1144"/>
      <c r="AF28" s="1145">
        <v>0</v>
      </c>
      <c r="AG28" s="1143"/>
      <c r="AH28" s="1143"/>
      <c r="AI28" s="1143"/>
      <c r="AJ28" s="1146"/>
      <c r="AK28" s="1147">
        <v>378</v>
      </c>
      <c r="AL28" s="1135"/>
      <c r="AM28" s="1135"/>
      <c r="AN28" s="1135"/>
      <c r="AO28" s="1135"/>
      <c r="AP28" s="1135" t="s">
        <v>522</v>
      </c>
      <c r="AQ28" s="1135"/>
      <c r="AR28" s="1135"/>
      <c r="AS28" s="1135"/>
      <c r="AT28" s="1135"/>
      <c r="AU28" s="1135" t="s">
        <v>522</v>
      </c>
      <c r="AV28" s="1135"/>
      <c r="AW28" s="1135"/>
      <c r="AX28" s="1135"/>
      <c r="AY28" s="1135"/>
      <c r="AZ28" s="1136" t="s">
        <v>522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3707</v>
      </c>
      <c r="R29" s="1133"/>
      <c r="S29" s="1133"/>
      <c r="T29" s="1133"/>
      <c r="U29" s="1133"/>
      <c r="V29" s="1133">
        <v>3498</v>
      </c>
      <c r="W29" s="1133"/>
      <c r="X29" s="1133"/>
      <c r="Y29" s="1133"/>
      <c r="Z29" s="1133"/>
      <c r="AA29" s="1133">
        <v>209</v>
      </c>
      <c r="AB29" s="1133"/>
      <c r="AC29" s="1133"/>
      <c r="AD29" s="1133"/>
      <c r="AE29" s="1134"/>
      <c r="AF29" s="1108">
        <v>209</v>
      </c>
      <c r="AG29" s="1109"/>
      <c r="AH29" s="1109"/>
      <c r="AI29" s="1109"/>
      <c r="AJ29" s="1110"/>
      <c r="AK29" s="1069">
        <v>517</v>
      </c>
      <c r="AL29" s="1060"/>
      <c r="AM29" s="1060"/>
      <c r="AN29" s="1060"/>
      <c r="AO29" s="1060"/>
      <c r="AP29" s="1060" t="s">
        <v>522</v>
      </c>
      <c r="AQ29" s="1060"/>
      <c r="AR29" s="1060"/>
      <c r="AS29" s="1060"/>
      <c r="AT29" s="1060"/>
      <c r="AU29" s="1060" t="s">
        <v>522</v>
      </c>
      <c r="AV29" s="1060"/>
      <c r="AW29" s="1060"/>
      <c r="AX29" s="1060"/>
      <c r="AY29" s="1060"/>
      <c r="AZ29" s="1131" t="s">
        <v>522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425</v>
      </c>
      <c r="R30" s="1133"/>
      <c r="S30" s="1133"/>
      <c r="T30" s="1133"/>
      <c r="U30" s="1133"/>
      <c r="V30" s="1133">
        <v>417</v>
      </c>
      <c r="W30" s="1133"/>
      <c r="X30" s="1133"/>
      <c r="Y30" s="1133"/>
      <c r="Z30" s="1133"/>
      <c r="AA30" s="1133">
        <v>8</v>
      </c>
      <c r="AB30" s="1133"/>
      <c r="AC30" s="1133"/>
      <c r="AD30" s="1133"/>
      <c r="AE30" s="1134"/>
      <c r="AF30" s="1108" t="s">
        <v>401</v>
      </c>
      <c r="AG30" s="1109"/>
      <c r="AH30" s="1109"/>
      <c r="AI30" s="1109"/>
      <c r="AJ30" s="1110"/>
      <c r="AK30" s="1069">
        <v>146</v>
      </c>
      <c r="AL30" s="1060"/>
      <c r="AM30" s="1060"/>
      <c r="AN30" s="1060"/>
      <c r="AO30" s="1060"/>
      <c r="AP30" s="1060" t="s">
        <v>522</v>
      </c>
      <c r="AQ30" s="1060"/>
      <c r="AR30" s="1060"/>
      <c r="AS30" s="1060"/>
      <c r="AT30" s="1060"/>
      <c r="AU30" s="1060" t="s">
        <v>522</v>
      </c>
      <c r="AV30" s="1060"/>
      <c r="AW30" s="1060"/>
      <c r="AX30" s="1060"/>
      <c r="AY30" s="1060"/>
      <c r="AZ30" s="1131" t="s">
        <v>522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505</v>
      </c>
      <c r="R31" s="1133"/>
      <c r="S31" s="1133"/>
      <c r="T31" s="1133"/>
      <c r="U31" s="1133"/>
      <c r="V31" s="1133">
        <v>414</v>
      </c>
      <c r="W31" s="1133"/>
      <c r="X31" s="1133"/>
      <c r="Y31" s="1133"/>
      <c r="Z31" s="1133"/>
      <c r="AA31" s="1133">
        <v>91</v>
      </c>
      <c r="AB31" s="1133"/>
      <c r="AC31" s="1133"/>
      <c r="AD31" s="1133"/>
      <c r="AE31" s="1134"/>
      <c r="AF31" s="1108">
        <v>618</v>
      </c>
      <c r="AG31" s="1109"/>
      <c r="AH31" s="1109"/>
      <c r="AI31" s="1109"/>
      <c r="AJ31" s="1110"/>
      <c r="AK31" s="1069">
        <v>0</v>
      </c>
      <c r="AL31" s="1060"/>
      <c r="AM31" s="1060"/>
      <c r="AN31" s="1060"/>
      <c r="AO31" s="1060"/>
      <c r="AP31" s="1060">
        <v>972</v>
      </c>
      <c r="AQ31" s="1060"/>
      <c r="AR31" s="1060"/>
      <c r="AS31" s="1060"/>
      <c r="AT31" s="1060"/>
      <c r="AU31" s="1060">
        <v>0</v>
      </c>
      <c r="AV31" s="1060"/>
      <c r="AW31" s="1060"/>
      <c r="AX31" s="1060"/>
      <c r="AY31" s="1060"/>
      <c r="AZ31" s="1131" t="s">
        <v>522</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977</v>
      </c>
      <c r="R32" s="1133"/>
      <c r="S32" s="1133"/>
      <c r="T32" s="1133"/>
      <c r="U32" s="1133"/>
      <c r="V32" s="1133">
        <v>869</v>
      </c>
      <c r="W32" s="1133"/>
      <c r="X32" s="1133"/>
      <c r="Y32" s="1133"/>
      <c r="Z32" s="1133"/>
      <c r="AA32" s="1133">
        <v>108</v>
      </c>
      <c r="AB32" s="1133"/>
      <c r="AC32" s="1133"/>
      <c r="AD32" s="1133"/>
      <c r="AE32" s="1134"/>
      <c r="AF32" s="1108">
        <v>719</v>
      </c>
      <c r="AG32" s="1109"/>
      <c r="AH32" s="1109"/>
      <c r="AI32" s="1109"/>
      <c r="AJ32" s="1110"/>
      <c r="AK32" s="1069">
        <v>209</v>
      </c>
      <c r="AL32" s="1060"/>
      <c r="AM32" s="1060"/>
      <c r="AN32" s="1060"/>
      <c r="AO32" s="1060"/>
      <c r="AP32" s="1060">
        <v>4028</v>
      </c>
      <c r="AQ32" s="1060"/>
      <c r="AR32" s="1060"/>
      <c r="AS32" s="1060"/>
      <c r="AT32" s="1060"/>
      <c r="AU32" s="1060">
        <v>2336</v>
      </c>
      <c r="AV32" s="1060"/>
      <c r="AW32" s="1060"/>
      <c r="AX32" s="1060"/>
      <c r="AY32" s="1060"/>
      <c r="AZ32" s="1131" t="s">
        <v>522</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124</v>
      </c>
      <c r="R33" s="1133"/>
      <c r="S33" s="1133"/>
      <c r="T33" s="1133"/>
      <c r="U33" s="1133"/>
      <c r="V33" s="1133">
        <v>112</v>
      </c>
      <c r="W33" s="1133"/>
      <c r="X33" s="1133"/>
      <c r="Y33" s="1133"/>
      <c r="Z33" s="1133"/>
      <c r="AA33" s="1133">
        <v>12</v>
      </c>
      <c r="AB33" s="1133"/>
      <c r="AC33" s="1133"/>
      <c r="AD33" s="1133"/>
      <c r="AE33" s="1134"/>
      <c r="AF33" s="1108">
        <v>13</v>
      </c>
      <c r="AG33" s="1109"/>
      <c r="AH33" s="1109"/>
      <c r="AI33" s="1109"/>
      <c r="AJ33" s="1110"/>
      <c r="AK33" s="1069">
        <v>9</v>
      </c>
      <c r="AL33" s="1060"/>
      <c r="AM33" s="1060"/>
      <c r="AN33" s="1060"/>
      <c r="AO33" s="1060"/>
      <c r="AP33" s="1060">
        <v>152</v>
      </c>
      <c r="AQ33" s="1060"/>
      <c r="AR33" s="1060"/>
      <c r="AS33" s="1060"/>
      <c r="AT33" s="1060"/>
      <c r="AU33" s="1060">
        <v>76</v>
      </c>
      <c r="AV33" s="1060"/>
      <c r="AW33" s="1060"/>
      <c r="AX33" s="1060"/>
      <c r="AY33" s="1060"/>
      <c r="AZ33" s="1131" t="s">
        <v>522</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408</v>
      </c>
      <c r="C34" s="1127"/>
      <c r="D34" s="1127"/>
      <c r="E34" s="1127"/>
      <c r="F34" s="1127"/>
      <c r="G34" s="1127"/>
      <c r="H34" s="1127"/>
      <c r="I34" s="1127"/>
      <c r="J34" s="1127"/>
      <c r="K34" s="1127"/>
      <c r="L34" s="1127"/>
      <c r="M34" s="1127"/>
      <c r="N34" s="1127"/>
      <c r="O34" s="1127"/>
      <c r="P34" s="1128"/>
      <c r="Q34" s="1132">
        <v>28</v>
      </c>
      <c r="R34" s="1133"/>
      <c r="S34" s="1133"/>
      <c r="T34" s="1133"/>
      <c r="U34" s="1133"/>
      <c r="V34" s="1133">
        <v>28</v>
      </c>
      <c r="W34" s="1133"/>
      <c r="X34" s="1133"/>
      <c r="Y34" s="1133"/>
      <c r="Z34" s="1133"/>
      <c r="AA34" s="1133">
        <v>0</v>
      </c>
      <c r="AB34" s="1133"/>
      <c r="AC34" s="1133"/>
      <c r="AD34" s="1133"/>
      <c r="AE34" s="1134"/>
      <c r="AF34" s="1108">
        <v>0</v>
      </c>
      <c r="AG34" s="1109"/>
      <c r="AH34" s="1109"/>
      <c r="AI34" s="1109"/>
      <c r="AJ34" s="1110"/>
      <c r="AK34" s="1069">
        <v>24</v>
      </c>
      <c r="AL34" s="1060"/>
      <c r="AM34" s="1060"/>
      <c r="AN34" s="1060"/>
      <c r="AO34" s="1060"/>
      <c r="AP34" s="1060">
        <v>261</v>
      </c>
      <c r="AQ34" s="1060"/>
      <c r="AR34" s="1060"/>
      <c r="AS34" s="1060"/>
      <c r="AT34" s="1060"/>
      <c r="AU34" s="1060">
        <v>261</v>
      </c>
      <c r="AV34" s="1060"/>
      <c r="AW34" s="1060"/>
      <c r="AX34" s="1060"/>
      <c r="AY34" s="1060"/>
      <c r="AZ34" s="1131" t="s">
        <v>522</v>
      </c>
      <c r="BA34" s="1131"/>
      <c r="BB34" s="1131"/>
      <c r="BC34" s="1131"/>
      <c r="BD34" s="1131"/>
      <c r="BE34" s="1121" t="s">
        <v>409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1559</v>
      </c>
      <c r="AG63" s="1048"/>
      <c r="AH63" s="1048"/>
      <c r="AI63" s="1048"/>
      <c r="AJ63" s="1119"/>
      <c r="AK63" s="1120"/>
      <c r="AL63" s="1052"/>
      <c r="AM63" s="1052"/>
      <c r="AN63" s="1052"/>
      <c r="AO63" s="1052"/>
      <c r="AP63" s="1048">
        <v>5413</v>
      </c>
      <c r="AQ63" s="1048"/>
      <c r="AR63" s="1048"/>
      <c r="AS63" s="1048"/>
      <c r="AT63" s="1048"/>
      <c r="AU63" s="1048">
        <v>2673</v>
      </c>
      <c r="AV63" s="1048"/>
      <c r="AW63" s="1048"/>
      <c r="AX63" s="1048"/>
      <c r="AY63" s="1048"/>
      <c r="AZ63" s="1114"/>
      <c r="BA63" s="1114"/>
      <c r="BB63" s="1114"/>
      <c r="BC63" s="1114"/>
      <c r="BD63" s="1114"/>
      <c r="BE63" s="1049"/>
      <c r="BF63" s="1049"/>
      <c r="BG63" s="1049"/>
      <c r="BH63" s="1049"/>
      <c r="BI63" s="1050"/>
      <c r="BJ63" s="1115" t="s">
        <v>401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415</v>
      </c>
      <c r="W66" s="1091"/>
      <c r="X66" s="1091"/>
      <c r="Y66" s="1091"/>
      <c r="Z66" s="1092"/>
      <c r="AA66" s="1090" t="s">
        <v>416</v>
      </c>
      <c r="AB66" s="1091"/>
      <c r="AC66" s="1091"/>
      <c r="AD66" s="1091"/>
      <c r="AE66" s="1092"/>
      <c r="AF66" s="1096" t="s">
        <v>393</v>
      </c>
      <c r="AG66" s="1097"/>
      <c r="AH66" s="1097"/>
      <c r="AI66" s="1097"/>
      <c r="AJ66" s="1098"/>
      <c r="AK66" s="1090" t="s">
        <v>417</v>
      </c>
      <c r="AL66" s="1085"/>
      <c r="AM66" s="1085"/>
      <c r="AN66" s="1085"/>
      <c r="AO66" s="1086"/>
      <c r="AP66" s="1090" t="s">
        <v>418</v>
      </c>
      <c r="AQ66" s="1091"/>
      <c r="AR66" s="1091"/>
      <c r="AS66" s="1091"/>
      <c r="AT66" s="1092"/>
      <c r="AU66" s="1090" t="s">
        <v>419</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587</v>
      </c>
      <c r="C68" s="1075"/>
      <c r="D68" s="1075"/>
      <c r="E68" s="1075"/>
      <c r="F68" s="1075"/>
      <c r="G68" s="1075"/>
      <c r="H68" s="1075"/>
      <c r="I68" s="1075"/>
      <c r="J68" s="1075"/>
      <c r="K68" s="1075"/>
      <c r="L68" s="1075"/>
      <c r="M68" s="1075"/>
      <c r="N68" s="1075"/>
      <c r="O68" s="1075"/>
      <c r="P68" s="1076"/>
      <c r="Q68" s="1077">
        <v>3569</v>
      </c>
      <c r="R68" s="1071"/>
      <c r="S68" s="1071"/>
      <c r="T68" s="1071"/>
      <c r="U68" s="1071"/>
      <c r="V68" s="1071">
        <v>3297</v>
      </c>
      <c r="W68" s="1071"/>
      <c r="X68" s="1071"/>
      <c r="Y68" s="1071"/>
      <c r="Z68" s="1071"/>
      <c r="AA68" s="1071">
        <v>273</v>
      </c>
      <c r="AB68" s="1071"/>
      <c r="AC68" s="1071"/>
      <c r="AD68" s="1071"/>
      <c r="AE68" s="1071"/>
      <c r="AF68" s="1071">
        <v>199</v>
      </c>
      <c r="AG68" s="1071"/>
      <c r="AH68" s="1071"/>
      <c r="AI68" s="1071"/>
      <c r="AJ68" s="1071"/>
      <c r="AK68" s="1071">
        <v>20</v>
      </c>
      <c r="AL68" s="1071"/>
      <c r="AM68" s="1071"/>
      <c r="AN68" s="1071"/>
      <c r="AO68" s="1071"/>
      <c r="AP68" s="1071">
        <v>1783</v>
      </c>
      <c r="AQ68" s="1071"/>
      <c r="AR68" s="1071"/>
      <c r="AS68" s="1071"/>
      <c r="AT68" s="1071"/>
      <c r="AU68" s="1071">
        <v>400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588</v>
      </c>
      <c r="C69" s="1064"/>
      <c r="D69" s="1064"/>
      <c r="E69" s="1064"/>
      <c r="F69" s="1064"/>
      <c r="G69" s="1064"/>
      <c r="H69" s="1064"/>
      <c r="I69" s="1064"/>
      <c r="J69" s="1064"/>
      <c r="K69" s="1064"/>
      <c r="L69" s="1064"/>
      <c r="M69" s="1064"/>
      <c r="N69" s="1064"/>
      <c r="O69" s="1064"/>
      <c r="P69" s="1065"/>
      <c r="Q69" s="1066">
        <v>2</v>
      </c>
      <c r="R69" s="1060"/>
      <c r="S69" s="1060"/>
      <c r="T69" s="1060"/>
      <c r="U69" s="1060"/>
      <c r="V69" s="1060">
        <v>1</v>
      </c>
      <c r="W69" s="1060"/>
      <c r="X69" s="1060"/>
      <c r="Y69" s="1060"/>
      <c r="Z69" s="1060"/>
      <c r="AA69" s="1060">
        <v>0</v>
      </c>
      <c r="AB69" s="1060"/>
      <c r="AC69" s="1060"/>
      <c r="AD69" s="1060"/>
      <c r="AE69" s="1060"/>
      <c r="AF69" s="1060">
        <v>0</v>
      </c>
      <c r="AG69" s="1060"/>
      <c r="AH69" s="1060"/>
      <c r="AI69" s="1060"/>
      <c r="AJ69" s="1060"/>
      <c r="AK69" s="1060" t="s">
        <v>593</v>
      </c>
      <c r="AL69" s="1060"/>
      <c r="AM69" s="1060"/>
      <c r="AN69" s="1060"/>
      <c r="AO69" s="1060"/>
      <c r="AP69" s="1060" t="s">
        <v>593</v>
      </c>
      <c r="AQ69" s="1060"/>
      <c r="AR69" s="1060"/>
      <c r="AS69" s="1060"/>
      <c r="AT69" s="1060"/>
      <c r="AU69" s="1060" t="s">
        <v>522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589</v>
      </c>
      <c r="C70" s="1064"/>
      <c r="D70" s="1064"/>
      <c r="E70" s="1064"/>
      <c r="F70" s="1064"/>
      <c r="G70" s="1064"/>
      <c r="H70" s="1064"/>
      <c r="I70" s="1064"/>
      <c r="J70" s="1064"/>
      <c r="K70" s="1064"/>
      <c r="L70" s="1064"/>
      <c r="M70" s="1064"/>
      <c r="N70" s="1064"/>
      <c r="O70" s="1064"/>
      <c r="P70" s="1065"/>
      <c r="Q70" s="1066">
        <v>8889</v>
      </c>
      <c r="R70" s="1060"/>
      <c r="S70" s="1060"/>
      <c r="T70" s="1060"/>
      <c r="U70" s="1060"/>
      <c r="V70" s="1060">
        <v>7475</v>
      </c>
      <c r="W70" s="1060"/>
      <c r="X70" s="1060"/>
      <c r="Y70" s="1060"/>
      <c r="Z70" s="1060"/>
      <c r="AA70" s="1060">
        <v>1414</v>
      </c>
      <c r="AB70" s="1060"/>
      <c r="AC70" s="1060"/>
      <c r="AD70" s="1060"/>
      <c r="AE70" s="1060"/>
      <c r="AF70" s="1060">
        <v>1414</v>
      </c>
      <c r="AG70" s="1060"/>
      <c r="AH70" s="1060"/>
      <c r="AI70" s="1060"/>
      <c r="AJ70" s="1060"/>
      <c r="AK70" s="1060">
        <v>523</v>
      </c>
      <c r="AL70" s="1060"/>
      <c r="AM70" s="1060"/>
      <c r="AN70" s="1060"/>
      <c r="AO70" s="1060"/>
      <c r="AP70" s="1060" t="s">
        <v>593</v>
      </c>
      <c r="AQ70" s="1060"/>
      <c r="AR70" s="1060"/>
      <c r="AS70" s="1060"/>
      <c r="AT70" s="1060"/>
      <c r="AU70" s="1060" t="s">
        <v>522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590</v>
      </c>
      <c r="C71" s="1064"/>
      <c r="D71" s="1064"/>
      <c r="E71" s="1064"/>
      <c r="F71" s="1064"/>
      <c r="G71" s="1064"/>
      <c r="H71" s="1064"/>
      <c r="I71" s="1064"/>
      <c r="J71" s="1064"/>
      <c r="K71" s="1064"/>
      <c r="L71" s="1064"/>
      <c r="M71" s="1064"/>
      <c r="N71" s="1064"/>
      <c r="O71" s="1064"/>
      <c r="P71" s="1065"/>
      <c r="Q71" s="1066">
        <v>300</v>
      </c>
      <c r="R71" s="1060"/>
      <c r="S71" s="1060"/>
      <c r="T71" s="1060"/>
      <c r="U71" s="1060"/>
      <c r="V71" s="1060">
        <v>254</v>
      </c>
      <c r="W71" s="1060"/>
      <c r="X71" s="1060"/>
      <c r="Y71" s="1060"/>
      <c r="Z71" s="1060"/>
      <c r="AA71" s="1060">
        <v>46</v>
      </c>
      <c r="AB71" s="1060"/>
      <c r="AC71" s="1060"/>
      <c r="AD71" s="1060"/>
      <c r="AE71" s="1060"/>
      <c r="AF71" s="1060">
        <v>46</v>
      </c>
      <c r="AG71" s="1060"/>
      <c r="AH71" s="1060"/>
      <c r="AI71" s="1060"/>
      <c r="AJ71" s="1060"/>
      <c r="AK71" s="1060" t="s">
        <v>593</v>
      </c>
      <c r="AL71" s="1060"/>
      <c r="AM71" s="1060"/>
      <c r="AN71" s="1060"/>
      <c r="AO71" s="1060"/>
      <c r="AP71" s="1060" t="s">
        <v>593</v>
      </c>
      <c r="AQ71" s="1060"/>
      <c r="AR71" s="1060"/>
      <c r="AS71" s="1060"/>
      <c r="AT71" s="1060"/>
      <c r="AU71" s="1060" t="s">
        <v>522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591</v>
      </c>
      <c r="C72" s="1064"/>
      <c r="D72" s="1064"/>
      <c r="E72" s="1064"/>
      <c r="F72" s="1064"/>
      <c r="G72" s="1064"/>
      <c r="H72" s="1064"/>
      <c r="I72" s="1064"/>
      <c r="J72" s="1064"/>
      <c r="K72" s="1064"/>
      <c r="L72" s="1064"/>
      <c r="M72" s="1064"/>
      <c r="N72" s="1064"/>
      <c r="O72" s="1064"/>
      <c r="P72" s="1065"/>
      <c r="Q72" s="1066">
        <v>290311</v>
      </c>
      <c r="R72" s="1060"/>
      <c r="S72" s="1060"/>
      <c r="T72" s="1060"/>
      <c r="U72" s="1060"/>
      <c r="V72" s="1060">
        <v>279470</v>
      </c>
      <c r="W72" s="1060"/>
      <c r="X72" s="1060"/>
      <c r="Y72" s="1060"/>
      <c r="Z72" s="1060"/>
      <c r="AA72" s="1060">
        <v>10841</v>
      </c>
      <c r="AB72" s="1060"/>
      <c r="AC72" s="1060"/>
      <c r="AD72" s="1060"/>
      <c r="AE72" s="1060"/>
      <c r="AF72" s="1060">
        <v>10841</v>
      </c>
      <c r="AG72" s="1060"/>
      <c r="AH72" s="1060"/>
      <c r="AI72" s="1060"/>
      <c r="AJ72" s="1060"/>
      <c r="AK72" s="1060" t="s">
        <v>593</v>
      </c>
      <c r="AL72" s="1060"/>
      <c r="AM72" s="1060"/>
      <c r="AN72" s="1060"/>
      <c r="AO72" s="1060"/>
      <c r="AP72" s="1060" t="s">
        <v>593</v>
      </c>
      <c r="AQ72" s="1060"/>
      <c r="AR72" s="1060"/>
      <c r="AS72" s="1060"/>
      <c r="AT72" s="1060"/>
      <c r="AU72" s="1060" t="s">
        <v>522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592</v>
      </c>
      <c r="C73" s="1064"/>
      <c r="D73" s="1064"/>
      <c r="E73" s="1064"/>
      <c r="F73" s="1064"/>
      <c r="G73" s="1064"/>
      <c r="H73" s="1064"/>
      <c r="I73" s="1064"/>
      <c r="J73" s="1064"/>
      <c r="K73" s="1064"/>
      <c r="L73" s="1064"/>
      <c r="M73" s="1064"/>
      <c r="N73" s="1064"/>
      <c r="O73" s="1064"/>
      <c r="P73" s="1065"/>
      <c r="Q73" s="1066">
        <v>1106</v>
      </c>
      <c r="R73" s="1060"/>
      <c r="S73" s="1060"/>
      <c r="T73" s="1060"/>
      <c r="U73" s="1060"/>
      <c r="V73" s="1060">
        <v>1123</v>
      </c>
      <c r="W73" s="1060"/>
      <c r="X73" s="1060"/>
      <c r="Y73" s="1060"/>
      <c r="Z73" s="1060"/>
      <c r="AA73" s="1060">
        <v>-17</v>
      </c>
      <c r="AB73" s="1060"/>
      <c r="AC73" s="1060"/>
      <c r="AD73" s="1060"/>
      <c r="AE73" s="1060"/>
      <c r="AF73" s="1060" t="s">
        <v>522</v>
      </c>
      <c r="AG73" s="1060"/>
      <c r="AH73" s="1060"/>
      <c r="AI73" s="1060"/>
      <c r="AJ73" s="1060"/>
      <c r="AK73" s="1060" t="s">
        <v>522</v>
      </c>
      <c r="AL73" s="1060"/>
      <c r="AM73" s="1060"/>
      <c r="AN73" s="1060"/>
      <c r="AO73" s="1060"/>
      <c r="AP73" s="1060">
        <v>2829</v>
      </c>
      <c r="AQ73" s="1060"/>
      <c r="AR73" s="1060"/>
      <c r="AS73" s="1060"/>
      <c r="AT73" s="1060"/>
      <c r="AU73" s="1060">
        <v>0</v>
      </c>
      <c r="AV73" s="1060"/>
      <c r="AW73" s="1060"/>
      <c r="AX73" s="1060"/>
      <c r="AY73" s="1060"/>
      <c r="AZ73" s="1061" t="s">
        <v>594</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12500</v>
      </c>
      <c r="AG88" s="1048"/>
      <c r="AH88" s="1048"/>
      <c r="AI88" s="1048"/>
      <c r="AJ88" s="1048"/>
      <c r="AK88" s="1052"/>
      <c r="AL88" s="1052"/>
      <c r="AM88" s="1052"/>
      <c r="AN88" s="1052"/>
      <c r="AO88" s="1052"/>
      <c r="AP88" s="1048">
        <v>4612</v>
      </c>
      <c r="AQ88" s="1048"/>
      <c r="AR88" s="1048"/>
      <c r="AS88" s="1048"/>
      <c r="AT88" s="1048"/>
      <c r="AU88" s="1048">
        <v>400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305</v>
      </c>
      <c r="AG109" s="983"/>
      <c r="AH109" s="983"/>
      <c r="AI109" s="983"/>
      <c r="AJ109" s="984"/>
      <c r="AK109" s="985" t="s">
        <v>304</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305</v>
      </c>
      <c r="BW109" s="983"/>
      <c r="BX109" s="983"/>
      <c r="BY109" s="983"/>
      <c r="BZ109" s="984"/>
      <c r="CA109" s="985" t="s">
        <v>304</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305</v>
      </c>
      <c r="DM109" s="983"/>
      <c r="DN109" s="983"/>
      <c r="DO109" s="983"/>
      <c r="DP109" s="984"/>
      <c r="DQ109" s="985" t="s">
        <v>304</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1645900</v>
      </c>
      <c r="AB110" s="976"/>
      <c r="AC110" s="976"/>
      <c r="AD110" s="976"/>
      <c r="AE110" s="977"/>
      <c r="AF110" s="978">
        <v>1622750</v>
      </c>
      <c r="AG110" s="976"/>
      <c r="AH110" s="976"/>
      <c r="AI110" s="976"/>
      <c r="AJ110" s="977"/>
      <c r="AK110" s="978">
        <v>1622638</v>
      </c>
      <c r="AL110" s="976"/>
      <c r="AM110" s="976"/>
      <c r="AN110" s="976"/>
      <c r="AO110" s="977"/>
      <c r="AP110" s="979">
        <v>22</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17642952</v>
      </c>
      <c r="BR110" s="923"/>
      <c r="BS110" s="923"/>
      <c r="BT110" s="923"/>
      <c r="BU110" s="923"/>
      <c r="BV110" s="923">
        <v>19727991</v>
      </c>
      <c r="BW110" s="923"/>
      <c r="BX110" s="923"/>
      <c r="BY110" s="923"/>
      <c r="BZ110" s="923"/>
      <c r="CA110" s="923">
        <v>19796252</v>
      </c>
      <c r="CB110" s="923"/>
      <c r="CC110" s="923"/>
      <c r="CD110" s="923"/>
      <c r="CE110" s="923"/>
      <c r="CF110" s="947">
        <v>268.3</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401</v>
      </c>
      <c r="DM110" s="923"/>
      <c r="DN110" s="923"/>
      <c r="DO110" s="923"/>
      <c r="DP110" s="923"/>
      <c r="DQ110" s="923" t="s">
        <v>401</v>
      </c>
      <c r="DR110" s="923"/>
      <c r="DS110" s="923"/>
      <c r="DT110" s="923"/>
      <c r="DU110" s="923"/>
      <c r="DV110" s="924" t="s">
        <v>401</v>
      </c>
      <c r="DW110" s="924"/>
      <c r="DX110" s="924"/>
      <c r="DY110" s="924"/>
      <c r="DZ110" s="925"/>
    </row>
    <row r="111" spans="1:131" s="246" customFormat="1" ht="26.25" customHeight="1" x14ac:dyDescent="0.15">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401</v>
      </c>
      <c r="AB111" s="1004"/>
      <c r="AC111" s="1004"/>
      <c r="AD111" s="1004"/>
      <c r="AE111" s="1005"/>
      <c r="AF111" s="1006" t="s">
        <v>436</v>
      </c>
      <c r="AG111" s="1004"/>
      <c r="AH111" s="1004"/>
      <c r="AI111" s="1004"/>
      <c r="AJ111" s="1005"/>
      <c r="AK111" s="1006" t="s">
        <v>436</v>
      </c>
      <c r="AL111" s="1004"/>
      <c r="AM111" s="1004"/>
      <c r="AN111" s="1004"/>
      <c r="AO111" s="1005"/>
      <c r="AP111" s="1007" t="s">
        <v>436</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t="s">
        <v>436</v>
      </c>
      <c r="BR111" s="895"/>
      <c r="BS111" s="895"/>
      <c r="BT111" s="895"/>
      <c r="BU111" s="895"/>
      <c r="BV111" s="895" t="s">
        <v>436</v>
      </c>
      <c r="BW111" s="895"/>
      <c r="BX111" s="895"/>
      <c r="BY111" s="895"/>
      <c r="BZ111" s="895"/>
      <c r="CA111" s="895" t="s">
        <v>436</v>
      </c>
      <c r="CB111" s="895"/>
      <c r="CC111" s="895"/>
      <c r="CD111" s="895"/>
      <c r="CE111" s="895"/>
      <c r="CF111" s="956" t="s">
        <v>436</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436</v>
      </c>
      <c r="DH111" s="895"/>
      <c r="DI111" s="895"/>
      <c r="DJ111" s="895"/>
      <c r="DK111" s="895"/>
      <c r="DL111" s="895" t="s">
        <v>436</v>
      </c>
      <c r="DM111" s="895"/>
      <c r="DN111" s="895"/>
      <c r="DO111" s="895"/>
      <c r="DP111" s="895"/>
      <c r="DQ111" s="895" t="s">
        <v>436</v>
      </c>
      <c r="DR111" s="895"/>
      <c r="DS111" s="895"/>
      <c r="DT111" s="895"/>
      <c r="DU111" s="895"/>
      <c r="DV111" s="872" t="s">
        <v>436</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442</v>
      </c>
      <c r="AB112" s="858"/>
      <c r="AC112" s="858"/>
      <c r="AD112" s="858"/>
      <c r="AE112" s="859"/>
      <c r="AF112" s="860" t="s">
        <v>443</v>
      </c>
      <c r="AG112" s="858"/>
      <c r="AH112" s="858"/>
      <c r="AI112" s="858"/>
      <c r="AJ112" s="859"/>
      <c r="AK112" s="860" t="s">
        <v>444</v>
      </c>
      <c r="AL112" s="858"/>
      <c r="AM112" s="858"/>
      <c r="AN112" s="858"/>
      <c r="AO112" s="859"/>
      <c r="AP112" s="905" t="s">
        <v>444</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2440936</v>
      </c>
      <c r="BR112" s="895"/>
      <c r="BS112" s="895"/>
      <c r="BT112" s="895"/>
      <c r="BU112" s="895"/>
      <c r="BV112" s="895">
        <v>2688657</v>
      </c>
      <c r="BW112" s="895"/>
      <c r="BX112" s="895"/>
      <c r="BY112" s="895"/>
      <c r="BZ112" s="895"/>
      <c r="CA112" s="895">
        <v>2673758</v>
      </c>
      <c r="CB112" s="895"/>
      <c r="CC112" s="895"/>
      <c r="CD112" s="895"/>
      <c r="CE112" s="895"/>
      <c r="CF112" s="956">
        <v>36.200000000000003</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443</v>
      </c>
      <c r="DH112" s="895"/>
      <c r="DI112" s="895"/>
      <c r="DJ112" s="895"/>
      <c r="DK112" s="895"/>
      <c r="DL112" s="895" t="s">
        <v>447</v>
      </c>
      <c r="DM112" s="895"/>
      <c r="DN112" s="895"/>
      <c r="DO112" s="895"/>
      <c r="DP112" s="895"/>
      <c r="DQ112" s="895" t="s">
        <v>448</v>
      </c>
      <c r="DR112" s="895"/>
      <c r="DS112" s="895"/>
      <c r="DT112" s="895"/>
      <c r="DU112" s="895"/>
      <c r="DV112" s="872" t="s">
        <v>401</v>
      </c>
      <c r="DW112" s="872"/>
      <c r="DX112" s="872"/>
      <c r="DY112" s="872"/>
      <c r="DZ112" s="873"/>
    </row>
    <row r="113" spans="1:130" s="246" customFormat="1" ht="26.25" customHeight="1" x14ac:dyDescent="0.15">
      <c r="A113" s="999"/>
      <c r="B113" s="1000"/>
      <c r="C113" s="828" t="s">
        <v>449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228603</v>
      </c>
      <c r="AB113" s="1004"/>
      <c r="AC113" s="1004"/>
      <c r="AD113" s="1004"/>
      <c r="AE113" s="1005"/>
      <c r="AF113" s="1006">
        <v>230752</v>
      </c>
      <c r="AG113" s="1004"/>
      <c r="AH113" s="1004"/>
      <c r="AI113" s="1004"/>
      <c r="AJ113" s="1005"/>
      <c r="AK113" s="1006">
        <v>227958</v>
      </c>
      <c r="AL113" s="1004"/>
      <c r="AM113" s="1004"/>
      <c r="AN113" s="1004"/>
      <c r="AO113" s="1005"/>
      <c r="AP113" s="1007">
        <v>3.1</v>
      </c>
      <c r="AQ113" s="1008"/>
      <c r="AR113" s="1008"/>
      <c r="AS113" s="1008"/>
      <c r="AT113" s="1009"/>
      <c r="AU113" s="1017"/>
      <c r="AV113" s="1018"/>
      <c r="AW113" s="1018"/>
      <c r="AX113" s="1018"/>
      <c r="AY113" s="1018"/>
      <c r="AZ113" s="893" t="s">
        <v>450</v>
      </c>
      <c r="BA113" s="828"/>
      <c r="BB113" s="828"/>
      <c r="BC113" s="828"/>
      <c r="BD113" s="828"/>
      <c r="BE113" s="828"/>
      <c r="BF113" s="828"/>
      <c r="BG113" s="828"/>
      <c r="BH113" s="828"/>
      <c r="BI113" s="828"/>
      <c r="BJ113" s="828"/>
      <c r="BK113" s="828"/>
      <c r="BL113" s="828"/>
      <c r="BM113" s="828"/>
      <c r="BN113" s="828"/>
      <c r="BO113" s="828"/>
      <c r="BP113" s="829"/>
      <c r="BQ113" s="894">
        <v>438355</v>
      </c>
      <c r="BR113" s="895"/>
      <c r="BS113" s="895"/>
      <c r="BT113" s="895"/>
      <c r="BU113" s="895"/>
      <c r="BV113" s="895">
        <v>412442</v>
      </c>
      <c r="BW113" s="895"/>
      <c r="BX113" s="895"/>
      <c r="BY113" s="895"/>
      <c r="BZ113" s="895"/>
      <c r="CA113" s="895">
        <v>400427</v>
      </c>
      <c r="CB113" s="895"/>
      <c r="CC113" s="895"/>
      <c r="CD113" s="895"/>
      <c r="CE113" s="895"/>
      <c r="CF113" s="956">
        <v>5.4</v>
      </c>
      <c r="CG113" s="957"/>
      <c r="CH113" s="957"/>
      <c r="CI113" s="957"/>
      <c r="CJ113" s="957"/>
      <c r="CK113" s="1012"/>
      <c r="CL113" s="899"/>
      <c r="CM113" s="902" t="s">
        <v>451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443</v>
      </c>
      <c r="DH113" s="858"/>
      <c r="DI113" s="858"/>
      <c r="DJ113" s="858"/>
      <c r="DK113" s="859"/>
      <c r="DL113" s="860" t="s">
        <v>443</v>
      </c>
      <c r="DM113" s="858"/>
      <c r="DN113" s="858"/>
      <c r="DO113" s="858"/>
      <c r="DP113" s="859"/>
      <c r="DQ113" s="860" t="s">
        <v>401</v>
      </c>
      <c r="DR113" s="858"/>
      <c r="DS113" s="858"/>
      <c r="DT113" s="858"/>
      <c r="DU113" s="859"/>
      <c r="DV113" s="905" t="s">
        <v>452</v>
      </c>
      <c r="DW113" s="906"/>
      <c r="DX113" s="906"/>
      <c r="DY113" s="906"/>
      <c r="DZ113" s="907"/>
    </row>
    <row r="114" spans="1:130" s="246" customFormat="1" ht="26.25" customHeight="1" x14ac:dyDescent="0.15">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94815</v>
      </c>
      <c r="AB114" s="858"/>
      <c r="AC114" s="858"/>
      <c r="AD114" s="858"/>
      <c r="AE114" s="859"/>
      <c r="AF114" s="860">
        <v>93611</v>
      </c>
      <c r="AG114" s="858"/>
      <c r="AH114" s="858"/>
      <c r="AI114" s="858"/>
      <c r="AJ114" s="859"/>
      <c r="AK114" s="860">
        <v>99809</v>
      </c>
      <c r="AL114" s="858"/>
      <c r="AM114" s="858"/>
      <c r="AN114" s="858"/>
      <c r="AO114" s="859"/>
      <c r="AP114" s="905">
        <v>1.4</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1779094</v>
      </c>
      <c r="BR114" s="895"/>
      <c r="BS114" s="895"/>
      <c r="BT114" s="895"/>
      <c r="BU114" s="895"/>
      <c r="BV114" s="895">
        <v>1617500</v>
      </c>
      <c r="BW114" s="895"/>
      <c r="BX114" s="895"/>
      <c r="BY114" s="895"/>
      <c r="BZ114" s="895"/>
      <c r="CA114" s="895">
        <v>1517221</v>
      </c>
      <c r="CB114" s="895"/>
      <c r="CC114" s="895"/>
      <c r="CD114" s="895"/>
      <c r="CE114" s="895"/>
      <c r="CF114" s="956">
        <v>20.6</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401</v>
      </c>
      <c r="DH114" s="858"/>
      <c r="DI114" s="858"/>
      <c r="DJ114" s="858"/>
      <c r="DK114" s="859"/>
      <c r="DL114" s="860" t="s">
        <v>401</v>
      </c>
      <c r="DM114" s="858"/>
      <c r="DN114" s="858"/>
      <c r="DO114" s="858"/>
      <c r="DP114" s="859"/>
      <c r="DQ114" s="860" t="s">
        <v>456</v>
      </c>
      <c r="DR114" s="858"/>
      <c r="DS114" s="858"/>
      <c r="DT114" s="858"/>
      <c r="DU114" s="859"/>
      <c r="DV114" s="905" t="s">
        <v>442</v>
      </c>
      <c r="DW114" s="906"/>
      <c r="DX114" s="906"/>
      <c r="DY114" s="906"/>
      <c r="DZ114" s="907"/>
    </row>
    <row r="115" spans="1:130" s="246" customFormat="1" ht="26.25" customHeight="1" x14ac:dyDescent="0.15">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32</v>
      </c>
      <c r="AB115" s="1004"/>
      <c r="AC115" s="1004"/>
      <c r="AD115" s="1004"/>
      <c r="AE115" s="1005"/>
      <c r="AF115" s="1006">
        <v>28</v>
      </c>
      <c r="AG115" s="1004"/>
      <c r="AH115" s="1004"/>
      <c r="AI115" s="1004"/>
      <c r="AJ115" s="1005"/>
      <c r="AK115" s="1006">
        <v>23</v>
      </c>
      <c r="AL115" s="1004"/>
      <c r="AM115" s="1004"/>
      <c r="AN115" s="1004"/>
      <c r="AO115" s="1005"/>
      <c r="AP115" s="1007">
        <v>0</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v>150764</v>
      </c>
      <c r="BR115" s="895"/>
      <c r="BS115" s="895"/>
      <c r="BT115" s="895"/>
      <c r="BU115" s="895"/>
      <c r="BV115" s="895">
        <v>32019</v>
      </c>
      <c r="BW115" s="895"/>
      <c r="BX115" s="895"/>
      <c r="BY115" s="895"/>
      <c r="BZ115" s="895"/>
      <c r="CA115" s="895">
        <v>32001</v>
      </c>
      <c r="CB115" s="895"/>
      <c r="CC115" s="895"/>
      <c r="CD115" s="895"/>
      <c r="CE115" s="895"/>
      <c r="CF115" s="956">
        <v>0.4</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460</v>
      </c>
      <c r="DH115" s="858"/>
      <c r="DI115" s="858"/>
      <c r="DJ115" s="858"/>
      <c r="DK115" s="859"/>
      <c r="DL115" s="860" t="s">
        <v>452</v>
      </c>
      <c r="DM115" s="858"/>
      <c r="DN115" s="858"/>
      <c r="DO115" s="858"/>
      <c r="DP115" s="859"/>
      <c r="DQ115" s="860" t="s">
        <v>461</v>
      </c>
      <c r="DR115" s="858"/>
      <c r="DS115" s="858"/>
      <c r="DT115" s="858"/>
      <c r="DU115" s="859"/>
      <c r="DV115" s="905" t="s">
        <v>462</v>
      </c>
      <c r="DW115" s="906"/>
      <c r="DX115" s="906"/>
      <c r="DY115" s="906"/>
      <c r="DZ115" s="907"/>
    </row>
    <row r="116" spans="1:130" s="246" customFormat="1" ht="26.25" customHeight="1" x14ac:dyDescent="0.15">
      <c r="A116" s="1001"/>
      <c r="B116" s="1002"/>
      <c r="C116" s="961" t="s">
        <v>463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444</v>
      </c>
      <c r="AB116" s="858"/>
      <c r="AC116" s="858"/>
      <c r="AD116" s="858"/>
      <c r="AE116" s="859"/>
      <c r="AF116" s="860" t="s">
        <v>443</v>
      </c>
      <c r="AG116" s="858"/>
      <c r="AH116" s="858"/>
      <c r="AI116" s="858"/>
      <c r="AJ116" s="859"/>
      <c r="AK116" s="860" t="s">
        <v>442</v>
      </c>
      <c r="AL116" s="858"/>
      <c r="AM116" s="858"/>
      <c r="AN116" s="858"/>
      <c r="AO116" s="859"/>
      <c r="AP116" s="905" t="s">
        <v>401</v>
      </c>
      <c r="AQ116" s="906"/>
      <c r="AR116" s="906"/>
      <c r="AS116" s="906"/>
      <c r="AT116" s="907"/>
      <c r="AU116" s="1017"/>
      <c r="AV116" s="1018"/>
      <c r="AW116" s="1018"/>
      <c r="AX116" s="1018"/>
      <c r="AY116" s="1018"/>
      <c r="AZ116" s="944" t="s">
        <v>464</v>
      </c>
      <c r="BA116" s="945"/>
      <c r="BB116" s="945"/>
      <c r="BC116" s="945"/>
      <c r="BD116" s="945"/>
      <c r="BE116" s="945"/>
      <c r="BF116" s="945"/>
      <c r="BG116" s="945"/>
      <c r="BH116" s="945"/>
      <c r="BI116" s="945"/>
      <c r="BJ116" s="945"/>
      <c r="BK116" s="945"/>
      <c r="BL116" s="945"/>
      <c r="BM116" s="945"/>
      <c r="BN116" s="945"/>
      <c r="BO116" s="945"/>
      <c r="BP116" s="946"/>
      <c r="BQ116" s="894" t="s">
        <v>442</v>
      </c>
      <c r="BR116" s="895"/>
      <c r="BS116" s="895"/>
      <c r="BT116" s="895"/>
      <c r="BU116" s="895"/>
      <c r="BV116" s="895" t="s">
        <v>462</v>
      </c>
      <c r="BW116" s="895"/>
      <c r="BX116" s="895"/>
      <c r="BY116" s="895"/>
      <c r="BZ116" s="895"/>
      <c r="CA116" s="895" t="s">
        <v>442</v>
      </c>
      <c r="CB116" s="895"/>
      <c r="CC116" s="895"/>
      <c r="CD116" s="895"/>
      <c r="CE116" s="895"/>
      <c r="CF116" s="956" t="s">
        <v>401</v>
      </c>
      <c r="CG116" s="957"/>
      <c r="CH116" s="957"/>
      <c r="CI116" s="957"/>
      <c r="CJ116" s="957"/>
      <c r="CK116" s="1012"/>
      <c r="CL116" s="899"/>
      <c r="CM116" s="902" t="s">
        <v>465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443</v>
      </c>
      <c r="DH116" s="858"/>
      <c r="DI116" s="858"/>
      <c r="DJ116" s="858"/>
      <c r="DK116" s="859"/>
      <c r="DL116" s="860" t="s">
        <v>460</v>
      </c>
      <c r="DM116" s="858"/>
      <c r="DN116" s="858"/>
      <c r="DO116" s="858"/>
      <c r="DP116" s="859"/>
      <c r="DQ116" s="860" t="s">
        <v>460</v>
      </c>
      <c r="DR116" s="858"/>
      <c r="DS116" s="858"/>
      <c r="DT116" s="858"/>
      <c r="DU116" s="859"/>
      <c r="DV116" s="905" t="s">
        <v>401</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466</v>
      </c>
      <c r="Z117" s="984"/>
      <c r="AA117" s="989">
        <v>1969350</v>
      </c>
      <c r="AB117" s="990"/>
      <c r="AC117" s="990"/>
      <c r="AD117" s="990"/>
      <c r="AE117" s="991"/>
      <c r="AF117" s="992">
        <v>1947141</v>
      </c>
      <c r="AG117" s="990"/>
      <c r="AH117" s="990"/>
      <c r="AI117" s="990"/>
      <c r="AJ117" s="991"/>
      <c r="AK117" s="992">
        <v>1950428</v>
      </c>
      <c r="AL117" s="990"/>
      <c r="AM117" s="990"/>
      <c r="AN117" s="990"/>
      <c r="AO117" s="991"/>
      <c r="AP117" s="993"/>
      <c r="AQ117" s="994"/>
      <c r="AR117" s="994"/>
      <c r="AS117" s="994"/>
      <c r="AT117" s="995"/>
      <c r="AU117" s="1017"/>
      <c r="AV117" s="1018"/>
      <c r="AW117" s="1018"/>
      <c r="AX117" s="1018"/>
      <c r="AY117" s="1018"/>
      <c r="AZ117" s="944" t="s">
        <v>467</v>
      </c>
      <c r="BA117" s="945"/>
      <c r="BB117" s="945"/>
      <c r="BC117" s="945"/>
      <c r="BD117" s="945"/>
      <c r="BE117" s="945"/>
      <c r="BF117" s="945"/>
      <c r="BG117" s="945"/>
      <c r="BH117" s="945"/>
      <c r="BI117" s="945"/>
      <c r="BJ117" s="945"/>
      <c r="BK117" s="945"/>
      <c r="BL117" s="945"/>
      <c r="BM117" s="945"/>
      <c r="BN117" s="945"/>
      <c r="BO117" s="945"/>
      <c r="BP117" s="946"/>
      <c r="BQ117" s="894" t="s">
        <v>461</v>
      </c>
      <c r="BR117" s="895"/>
      <c r="BS117" s="895"/>
      <c r="BT117" s="895"/>
      <c r="BU117" s="895"/>
      <c r="BV117" s="895" t="s">
        <v>442</v>
      </c>
      <c r="BW117" s="895"/>
      <c r="BX117" s="895"/>
      <c r="BY117" s="895"/>
      <c r="BZ117" s="895"/>
      <c r="CA117" s="895" t="s">
        <v>447</v>
      </c>
      <c r="CB117" s="895"/>
      <c r="CC117" s="895"/>
      <c r="CD117" s="895"/>
      <c r="CE117" s="895"/>
      <c r="CF117" s="956" t="s">
        <v>401</v>
      </c>
      <c r="CG117" s="957"/>
      <c r="CH117" s="957"/>
      <c r="CI117" s="957"/>
      <c r="CJ117" s="957"/>
      <c r="CK117" s="1012"/>
      <c r="CL117" s="899"/>
      <c r="CM117" s="902" t="s">
        <v>468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452</v>
      </c>
      <c r="DH117" s="858"/>
      <c r="DI117" s="858"/>
      <c r="DJ117" s="858"/>
      <c r="DK117" s="859"/>
      <c r="DL117" s="860" t="s">
        <v>443</v>
      </c>
      <c r="DM117" s="858"/>
      <c r="DN117" s="858"/>
      <c r="DO117" s="858"/>
      <c r="DP117" s="859"/>
      <c r="DQ117" s="860" t="s">
        <v>452</v>
      </c>
      <c r="DR117" s="858"/>
      <c r="DS117" s="858"/>
      <c r="DT117" s="858"/>
      <c r="DU117" s="859"/>
      <c r="DV117" s="905" t="s">
        <v>460</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305</v>
      </c>
      <c r="AG118" s="983"/>
      <c r="AH118" s="983"/>
      <c r="AI118" s="983"/>
      <c r="AJ118" s="984"/>
      <c r="AK118" s="985" t="s">
        <v>304</v>
      </c>
      <c r="AL118" s="983"/>
      <c r="AM118" s="983"/>
      <c r="AN118" s="983"/>
      <c r="AO118" s="984"/>
      <c r="AP118" s="986" t="s">
        <v>430</v>
      </c>
      <c r="AQ118" s="987"/>
      <c r="AR118" s="987"/>
      <c r="AS118" s="987"/>
      <c r="AT118" s="988"/>
      <c r="AU118" s="1017"/>
      <c r="AV118" s="1018"/>
      <c r="AW118" s="1018"/>
      <c r="AX118" s="1018"/>
      <c r="AY118" s="1018"/>
      <c r="AZ118" s="960" t="s">
        <v>469</v>
      </c>
      <c r="BA118" s="961"/>
      <c r="BB118" s="961"/>
      <c r="BC118" s="961"/>
      <c r="BD118" s="961"/>
      <c r="BE118" s="961"/>
      <c r="BF118" s="961"/>
      <c r="BG118" s="961"/>
      <c r="BH118" s="961"/>
      <c r="BI118" s="961"/>
      <c r="BJ118" s="961"/>
      <c r="BK118" s="961"/>
      <c r="BL118" s="961"/>
      <c r="BM118" s="961"/>
      <c r="BN118" s="961"/>
      <c r="BO118" s="961"/>
      <c r="BP118" s="962"/>
      <c r="BQ118" s="963" t="s">
        <v>443</v>
      </c>
      <c r="BR118" s="926"/>
      <c r="BS118" s="926"/>
      <c r="BT118" s="926"/>
      <c r="BU118" s="926"/>
      <c r="BV118" s="926" t="s">
        <v>443</v>
      </c>
      <c r="BW118" s="926"/>
      <c r="BX118" s="926"/>
      <c r="BY118" s="926"/>
      <c r="BZ118" s="926"/>
      <c r="CA118" s="926" t="s">
        <v>460</v>
      </c>
      <c r="CB118" s="926"/>
      <c r="CC118" s="926"/>
      <c r="CD118" s="926"/>
      <c r="CE118" s="926"/>
      <c r="CF118" s="956" t="s">
        <v>461</v>
      </c>
      <c r="CG118" s="957"/>
      <c r="CH118" s="957"/>
      <c r="CI118" s="957"/>
      <c r="CJ118" s="957"/>
      <c r="CK118" s="1012"/>
      <c r="CL118" s="899"/>
      <c r="CM118" s="902" t="s">
        <v>470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443</v>
      </c>
      <c r="DH118" s="858"/>
      <c r="DI118" s="858"/>
      <c r="DJ118" s="858"/>
      <c r="DK118" s="859"/>
      <c r="DL118" s="860" t="s">
        <v>460</v>
      </c>
      <c r="DM118" s="858"/>
      <c r="DN118" s="858"/>
      <c r="DO118" s="858"/>
      <c r="DP118" s="859"/>
      <c r="DQ118" s="860" t="s">
        <v>460</v>
      </c>
      <c r="DR118" s="858"/>
      <c r="DS118" s="858"/>
      <c r="DT118" s="858"/>
      <c r="DU118" s="859"/>
      <c r="DV118" s="905" t="s">
        <v>442</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401</v>
      </c>
      <c r="AB119" s="976"/>
      <c r="AC119" s="976"/>
      <c r="AD119" s="976"/>
      <c r="AE119" s="977"/>
      <c r="AF119" s="978" t="s">
        <v>460</v>
      </c>
      <c r="AG119" s="976"/>
      <c r="AH119" s="976"/>
      <c r="AI119" s="976"/>
      <c r="AJ119" s="977"/>
      <c r="AK119" s="978" t="s">
        <v>401</v>
      </c>
      <c r="AL119" s="976"/>
      <c r="AM119" s="976"/>
      <c r="AN119" s="976"/>
      <c r="AO119" s="977"/>
      <c r="AP119" s="979" t="s">
        <v>443</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471</v>
      </c>
      <c r="BP119" s="959"/>
      <c r="BQ119" s="963">
        <v>22452101</v>
      </c>
      <c r="BR119" s="926"/>
      <c r="BS119" s="926"/>
      <c r="BT119" s="926"/>
      <c r="BU119" s="926"/>
      <c r="BV119" s="926">
        <v>24478609</v>
      </c>
      <c r="BW119" s="926"/>
      <c r="BX119" s="926"/>
      <c r="BY119" s="926"/>
      <c r="BZ119" s="926"/>
      <c r="CA119" s="926">
        <v>24419659</v>
      </c>
      <c r="CB119" s="926"/>
      <c r="CC119" s="926"/>
      <c r="CD119" s="926"/>
      <c r="CE119" s="926"/>
      <c r="CF119" s="824"/>
      <c r="CG119" s="825"/>
      <c r="CH119" s="825"/>
      <c r="CI119" s="825"/>
      <c r="CJ119" s="915"/>
      <c r="CK119" s="1013"/>
      <c r="CL119" s="901"/>
      <c r="CM119" s="919" t="s">
        <v>472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443</v>
      </c>
      <c r="DH119" s="841"/>
      <c r="DI119" s="841"/>
      <c r="DJ119" s="841"/>
      <c r="DK119" s="842"/>
      <c r="DL119" s="843" t="s">
        <v>448</v>
      </c>
      <c r="DM119" s="841"/>
      <c r="DN119" s="841"/>
      <c r="DO119" s="841"/>
      <c r="DP119" s="842"/>
      <c r="DQ119" s="843" t="s">
        <v>442</v>
      </c>
      <c r="DR119" s="841"/>
      <c r="DS119" s="841"/>
      <c r="DT119" s="841"/>
      <c r="DU119" s="842"/>
      <c r="DV119" s="929" t="s">
        <v>442</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401</v>
      </c>
      <c r="AB120" s="858"/>
      <c r="AC120" s="858"/>
      <c r="AD120" s="858"/>
      <c r="AE120" s="859"/>
      <c r="AF120" s="860" t="s">
        <v>401</v>
      </c>
      <c r="AG120" s="858"/>
      <c r="AH120" s="858"/>
      <c r="AI120" s="858"/>
      <c r="AJ120" s="859"/>
      <c r="AK120" s="860" t="s">
        <v>442</v>
      </c>
      <c r="AL120" s="858"/>
      <c r="AM120" s="858"/>
      <c r="AN120" s="858"/>
      <c r="AO120" s="859"/>
      <c r="AP120" s="905" t="s">
        <v>452</v>
      </c>
      <c r="AQ120" s="906"/>
      <c r="AR120" s="906"/>
      <c r="AS120" s="906"/>
      <c r="AT120" s="907"/>
      <c r="AU120" s="964" t="s">
        <v>473</v>
      </c>
      <c r="AV120" s="965"/>
      <c r="AW120" s="965"/>
      <c r="AX120" s="965"/>
      <c r="AY120" s="966"/>
      <c r="AZ120" s="941" t="s">
        <v>474</v>
      </c>
      <c r="BA120" s="886"/>
      <c r="BB120" s="886"/>
      <c r="BC120" s="886"/>
      <c r="BD120" s="886"/>
      <c r="BE120" s="886"/>
      <c r="BF120" s="886"/>
      <c r="BG120" s="886"/>
      <c r="BH120" s="886"/>
      <c r="BI120" s="886"/>
      <c r="BJ120" s="886"/>
      <c r="BK120" s="886"/>
      <c r="BL120" s="886"/>
      <c r="BM120" s="886"/>
      <c r="BN120" s="886"/>
      <c r="BO120" s="886"/>
      <c r="BP120" s="887"/>
      <c r="BQ120" s="942">
        <v>5289221</v>
      </c>
      <c r="BR120" s="923"/>
      <c r="BS120" s="923"/>
      <c r="BT120" s="923"/>
      <c r="BU120" s="923"/>
      <c r="BV120" s="923">
        <v>5730468</v>
      </c>
      <c r="BW120" s="923"/>
      <c r="BX120" s="923"/>
      <c r="BY120" s="923"/>
      <c r="BZ120" s="923"/>
      <c r="CA120" s="923">
        <v>6067391</v>
      </c>
      <c r="CB120" s="923"/>
      <c r="CC120" s="923"/>
      <c r="CD120" s="923"/>
      <c r="CE120" s="923"/>
      <c r="CF120" s="947">
        <v>82.2</v>
      </c>
      <c r="CG120" s="948"/>
      <c r="CH120" s="948"/>
      <c r="CI120" s="948"/>
      <c r="CJ120" s="948"/>
      <c r="CK120" s="949" t="s">
        <v>475</v>
      </c>
      <c r="CL120" s="933"/>
      <c r="CM120" s="933"/>
      <c r="CN120" s="933"/>
      <c r="CO120" s="934"/>
      <c r="CP120" s="953" t="s">
        <v>476</v>
      </c>
      <c r="CQ120" s="954"/>
      <c r="CR120" s="954"/>
      <c r="CS120" s="954"/>
      <c r="CT120" s="954"/>
      <c r="CU120" s="954"/>
      <c r="CV120" s="954"/>
      <c r="CW120" s="954"/>
      <c r="CX120" s="954"/>
      <c r="CY120" s="954"/>
      <c r="CZ120" s="954"/>
      <c r="DA120" s="954"/>
      <c r="DB120" s="954"/>
      <c r="DC120" s="954"/>
      <c r="DD120" s="954"/>
      <c r="DE120" s="954"/>
      <c r="DF120" s="955"/>
      <c r="DG120" s="942">
        <v>2085748</v>
      </c>
      <c r="DH120" s="923"/>
      <c r="DI120" s="923"/>
      <c r="DJ120" s="923"/>
      <c r="DK120" s="923"/>
      <c r="DL120" s="923">
        <v>2350332</v>
      </c>
      <c r="DM120" s="923"/>
      <c r="DN120" s="923"/>
      <c r="DO120" s="923"/>
      <c r="DP120" s="923"/>
      <c r="DQ120" s="923">
        <v>2336360</v>
      </c>
      <c r="DR120" s="923"/>
      <c r="DS120" s="923"/>
      <c r="DT120" s="923"/>
      <c r="DU120" s="923"/>
      <c r="DV120" s="924">
        <v>31.7</v>
      </c>
      <c r="DW120" s="924"/>
      <c r="DX120" s="924"/>
      <c r="DY120" s="924"/>
      <c r="DZ120" s="925"/>
    </row>
    <row r="121" spans="1:130" s="246" customFormat="1" ht="26.25" customHeight="1" x14ac:dyDescent="0.15">
      <c r="A121" s="898"/>
      <c r="B121" s="899"/>
      <c r="C121" s="944" t="s">
        <v>477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452</v>
      </c>
      <c r="AB121" s="858"/>
      <c r="AC121" s="858"/>
      <c r="AD121" s="858"/>
      <c r="AE121" s="859"/>
      <c r="AF121" s="860" t="s">
        <v>452</v>
      </c>
      <c r="AG121" s="858"/>
      <c r="AH121" s="858"/>
      <c r="AI121" s="858"/>
      <c r="AJ121" s="859"/>
      <c r="AK121" s="860" t="s">
        <v>401</v>
      </c>
      <c r="AL121" s="858"/>
      <c r="AM121" s="858"/>
      <c r="AN121" s="858"/>
      <c r="AO121" s="859"/>
      <c r="AP121" s="905" t="s">
        <v>401</v>
      </c>
      <c r="AQ121" s="906"/>
      <c r="AR121" s="906"/>
      <c r="AS121" s="906"/>
      <c r="AT121" s="907"/>
      <c r="AU121" s="967"/>
      <c r="AV121" s="968"/>
      <c r="AW121" s="968"/>
      <c r="AX121" s="968"/>
      <c r="AY121" s="969"/>
      <c r="AZ121" s="893" t="s">
        <v>478</v>
      </c>
      <c r="BA121" s="828"/>
      <c r="BB121" s="828"/>
      <c r="BC121" s="828"/>
      <c r="BD121" s="828"/>
      <c r="BE121" s="828"/>
      <c r="BF121" s="828"/>
      <c r="BG121" s="828"/>
      <c r="BH121" s="828"/>
      <c r="BI121" s="828"/>
      <c r="BJ121" s="828"/>
      <c r="BK121" s="828"/>
      <c r="BL121" s="828"/>
      <c r="BM121" s="828"/>
      <c r="BN121" s="828"/>
      <c r="BO121" s="828"/>
      <c r="BP121" s="829"/>
      <c r="BQ121" s="894">
        <v>938818</v>
      </c>
      <c r="BR121" s="895"/>
      <c r="BS121" s="895"/>
      <c r="BT121" s="895"/>
      <c r="BU121" s="895"/>
      <c r="BV121" s="895">
        <v>785195</v>
      </c>
      <c r="BW121" s="895"/>
      <c r="BX121" s="895"/>
      <c r="BY121" s="895"/>
      <c r="BZ121" s="895"/>
      <c r="CA121" s="895">
        <v>717887</v>
      </c>
      <c r="CB121" s="895"/>
      <c r="CC121" s="895"/>
      <c r="CD121" s="895"/>
      <c r="CE121" s="895"/>
      <c r="CF121" s="956">
        <v>9.6999999999999993</v>
      </c>
      <c r="CG121" s="957"/>
      <c r="CH121" s="957"/>
      <c r="CI121" s="957"/>
      <c r="CJ121" s="957"/>
      <c r="CK121" s="950"/>
      <c r="CL121" s="936"/>
      <c r="CM121" s="936"/>
      <c r="CN121" s="936"/>
      <c r="CO121" s="937"/>
      <c r="CP121" s="916" t="s">
        <v>479</v>
      </c>
      <c r="CQ121" s="917"/>
      <c r="CR121" s="917"/>
      <c r="CS121" s="917"/>
      <c r="CT121" s="917"/>
      <c r="CU121" s="917"/>
      <c r="CV121" s="917"/>
      <c r="CW121" s="917"/>
      <c r="CX121" s="917"/>
      <c r="CY121" s="917"/>
      <c r="CZ121" s="917"/>
      <c r="DA121" s="917"/>
      <c r="DB121" s="917"/>
      <c r="DC121" s="917"/>
      <c r="DD121" s="917"/>
      <c r="DE121" s="917"/>
      <c r="DF121" s="918"/>
      <c r="DG121" s="894">
        <v>286003</v>
      </c>
      <c r="DH121" s="895"/>
      <c r="DI121" s="895"/>
      <c r="DJ121" s="895"/>
      <c r="DK121" s="895"/>
      <c r="DL121" s="895">
        <v>273856</v>
      </c>
      <c r="DM121" s="895"/>
      <c r="DN121" s="895"/>
      <c r="DO121" s="895"/>
      <c r="DP121" s="895"/>
      <c r="DQ121" s="895">
        <v>261464</v>
      </c>
      <c r="DR121" s="895"/>
      <c r="DS121" s="895"/>
      <c r="DT121" s="895"/>
      <c r="DU121" s="895"/>
      <c r="DV121" s="872">
        <v>3.5</v>
      </c>
      <c r="DW121" s="872"/>
      <c r="DX121" s="872"/>
      <c r="DY121" s="872"/>
      <c r="DZ121" s="873"/>
    </row>
    <row r="122" spans="1:130" s="246" customFormat="1" ht="26.25" customHeight="1" x14ac:dyDescent="0.15">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444</v>
      </c>
      <c r="AB122" s="858"/>
      <c r="AC122" s="858"/>
      <c r="AD122" s="858"/>
      <c r="AE122" s="859"/>
      <c r="AF122" s="860" t="s">
        <v>442</v>
      </c>
      <c r="AG122" s="858"/>
      <c r="AH122" s="858"/>
      <c r="AI122" s="858"/>
      <c r="AJ122" s="859"/>
      <c r="AK122" s="860" t="s">
        <v>452</v>
      </c>
      <c r="AL122" s="858"/>
      <c r="AM122" s="858"/>
      <c r="AN122" s="858"/>
      <c r="AO122" s="859"/>
      <c r="AP122" s="905" t="s">
        <v>443</v>
      </c>
      <c r="AQ122" s="906"/>
      <c r="AR122" s="906"/>
      <c r="AS122" s="906"/>
      <c r="AT122" s="907"/>
      <c r="AU122" s="967"/>
      <c r="AV122" s="968"/>
      <c r="AW122" s="968"/>
      <c r="AX122" s="968"/>
      <c r="AY122" s="969"/>
      <c r="AZ122" s="960" t="s">
        <v>480</v>
      </c>
      <c r="BA122" s="961"/>
      <c r="BB122" s="961"/>
      <c r="BC122" s="961"/>
      <c r="BD122" s="961"/>
      <c r="BE122" s="961"/>
      <c r="BF122" s="961"/>
      <c r="BG122" s="961"/>
      <c r="BH122" s="961"/>
      <c r="BI122" s="961"/>
      <c r="BJ122" s="961"/>
      <c r="BK122" s="961"/>
      <c r="BL122" s="961"/>
      <c r="BM122" s="961"/>
      <c r="BN122" s="961"/>
      <c r="BO122" s="961"/>
      <c r="BP122" s="962"/>
      <c r="BQ122" s="963">
        <v>13602437</v>
      </c>
      <c r="BR122" s="926"/>
      <c r="BS122" s="926"/>
      <c r="BT122" s="926"/>
      <c r="BU122" s="926"/>
      <c r="BV122" s="926">
        <v>15804549</v>
      </c>
      <c r="BW122" s="926"/>
      <c r="BX122" s="926"/>
      <c r="BY122" s="926"/>
      <c r="BZ122" s="926"/>
      <c r="CA122" s="926">
        <v>15996685</v>
      </c>
      <c r="CB122" s="926"/>
      <c r="CC122" s="926"/>
      <c r="CD122" s="926"/>
      <c r="CE122" s="926"/>
      <c r="CF122" s="927">
        <v>216.8</v>
      </c>
      <c r="CG122" s="928"/>
      <c r="CH122" s="928"/>
      <c r="CI122" s="928"/>
      <c r="CJ122" s="928"/>
      <c r="CK122" s="950"/>
      <c r="CL122" s="936"/>
      <c r="CM122" s="936"/>
      <c r="CN122" s="936"/>
      <c r="CO122" s="937"/>
      <c r="CP122" s="916" t="s">
        <v>481</v>
      </c>
      <c r="CQ122" s="917"/>
      <c r="CR122" s="917"/>
      <c r="CS122" s="917"/>
      <c r="CT122" s="917"/>
      <c r="CU122" s="917"/>
      <c r="CV122" s="917"/>
      <c r="CW122" s="917"/>
      <c r="CX122" s="917"/>
      <c r="CY122" s="917"/>
      <c r="CZ122" s="917"/>
      <c r="DA122" s="917"/>
      <c r="DB122" s="917"/>
      <c r="DC122" s="917"/>
      <c r="DD122" s="917"/>
      <c r="DE122" s="917"/>
      <c r="DF122" s="918"/>
      <c r="DG122" s="894">
        <v>69185</v>
      </c>
      <c r="DH122" s="895"/>
      <c r="DI122" s="895"/>
      <c r="DJ122" s="895"/>
      <c r="DK122" s="895"/>
      <c r="DL122" s="895">
        <v>64469</v>
      </c>
      <c r="DM122" s="895"/>
      <c r="DN122" s="895"/>
      <c r="DO122" s="895"/>
      <c r="DP122" s="895"/>
      <c r="DQ122" s="895">
        <v>75934</v>
      </c>
      <c r="DR122" s="895"/>
      <c r="DS122" s="895"/>
      <c r="DT122" s="895"/>
      <c r="DU122" s="895"/>
      <c r="DV122" s="872">
        <v>1</v>
      </c>
      <c r="DW122" s="872"/>
      <c r="DX122" s="872"/>
      <c r="DY122" s="872"/>
      <c r="DZ122" s="873"/>
    </row>
    <row r="123" spans="1:130" s="246" customFormat="1" ht="26.25" customHeight="1" x14ac:dyDescent="0.15">
      <c r="A123" s="898"/>
      <c r="B123" s="899"/>
      <c r="C123" s="902" t="s">
        <v>465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401</v>
      </c>
      <c r="AB123" s="858"/>
      <c r="AC123" s="858"/>
      <c r="AD123" s="858"/>
      <c r="AE123" s="859"/>
      <c r="AF123" s="860" t="s">
        <v>452</v>
      </c>
      <c r="AG123" s="858"/>
      <c r="AH123" s="858"/>
      <c r="AI123" s="858"/>
      <c r="AJ123" s="859"/>
      <c r="AK123" s="860" t="s">
        <v>401</v>
      </c>
      <c r="AL123" s="858"/>
      <c r="AM123" s="858"/>
      <c r="AN123" s="858"/>
      <c r="AO123" s="859"/>
      <c r="AP123" s="905" t="s">
        <v>401</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482</v>
      </c>
      <c r="BP123" s="959"/>
      <c r="BQ123" s="913">
        <v>19830476</v>
      </c>
      <c r="BR123" s="914"/>
      <c r="BS123" s="914"/>
      <c r="BT123" s="914"/>
      <c r="BU123" s="914"/>
      <c r="BV123" s="914">
        <v>22320212</v>
      </c>
      <c r="BW123" s="914"/>
      <c r="BX123" s="914"/>
      <c r="BY123" s="914"/>
      <c r="BZ123" s="914"/>
      <c r="CA123" s="914">
        <v>22781963</v>
      </c>
      <c r="CB123" s="914"/>
      <c r="CC123" s="914"/>
      <c r="CD123" s="914"/>
      <c r="CE123" s="914"/>
      <c r="CF123" s="824"/>
      <c r="CG123" s="825"/>
      <c r="CH123" s="825"/>
      <c r="CI123" s="825"/>
      <c r="CJ123" s="915"/>
      <c r="CK123" s="950"/>
      <c r="CL123" s="936"/>
      <c r="CM123" s="936"/>
      <c r="CN123" s="936"/>
      <c r="CO123" s="937"/>
      <c r="CP123" s="916" t="s">
        <v>483</v>
      </c>
      <c r="CQ123" s="917"/>
      <c r="CR123" s="917"/>
      <c r="CS123" s="917"/>
      <c r="CT123" s="917"/>
      <c r="CU123" s="917"/>
      <c r="CV123" s="917"/>
      <c r="CW123" s="917"/>
      <c r="CX123" s="917"/>
      <c r="CY123" s="917"/>
      <c r="CZ123" s="917"/>
      <c r="DA123" s="917"/>
      <c r="DB123" s="917"/>
      <c r="DC123" s="917"/>
      <c r="DD123" s="917"/>
      <c r="DE123" s="917"/>
      <c r="DF123" s="918"/>
      <c r="DG123" s="857" t="s">
        <v>401</v>
      </c>
      <c r="DH123" s="858"/>
      <c r="DI123" s="858"/>
      <c r="DJ123" s="858"/>
      <c r="DK123" s="859"/>
      <c r="DL123" s="860" t="s">
        <v>443</v>
      </c>
      <c r="DM123" s="858"/>
      <c r="DN123" s="858"/>
      <c r="DO123" s="858"/>
      <c r="DP123" s="859"/>
      <c r="DQ123" s="860" t="s">
        <v>443</v>
      </c>
      <c r="DR123" s="858"/>
      <c r="DS123" s="858"/>
      <c r="DT123" s="858"/>
      <c r="DU123" s="859"/>
      <c r="DV123" s="905" t="s">
        <v>443</v>
      </c>
      <c r="DW123" s="906"/>
      <c r="DX123" s="906"/>
      <c r="DY123" s="906"/>
      <c r="DZ123" s="907"/>
    </row>
    <row r="124" spans="1:130" s="246" customFormat="1" ht="26.25" customHeight="1" thickBot="1" x14ac:dyDescent="0.2">
      <c r="A124" s="898"/>
      <c r="B124" s="899"/>
      <c r="C124" s="902" t="s">
        <v>468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401</v>
      </c>
      <c r="AB124" s="858"/>
      <c r="AC124" s="858"/>
      <c r="AD124" s="858"/>
      <c r="AE124" s="859"/>
      <c r="AF124" s="860" t="s">
        <v>443</v>
      </c>
      <c r="AG124" s="858"/>
      <c r="AH124" s="858"/>
      <c r="AI124" s="858"/>
      <c r="AJ124" s="859"/>
      <c r="AK124" s="860" t="s">
        <v>456</v>
      </c>
      <c r="AL124" s="858"/>
      <c r="AM124" s="858"/>
      <c r="AN124" s="858"/>
      <c r="AO124" s="859"/>
      <c r="AP124" s="905" t="s">
        <v>442</v>
      </c>
      <c r="AQ124" s="906"/>
      <c r="AR124" s="906"/>
      <c r="AS124" s="906"/>
      <c r="AT124" s="907"/>
      <c r="AU124" s="908" t="s">
        <v>484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35.6</v>
      </c>
      <c r="BR124" s="912"/>
      <c r="BS124" s="912"/>
      <c r="BT124" s="912"/>
      <c r="BU124" s="912"/>
      <c r="BV124" s="912">
        <v>29.5</v>
      </c>
      <c r="BW124" s="912"/>
      <c r="BX124" s="912"/>
      <c r="BY124" s="912"/>
      <c r="BZ124" s="912"/>
      <c r="CA124" s="912">
        <v>22.1</v>
      </c>
      <c r="CB124" s="912"/>
      <c r="CC124" s="912"/>
      <c r="CD124" s="912"/>
      <c r="CE124" s="912"/>
      <c r="CF124" s="802"/>
      <c r="CG124" s="803"/>
      <c r="CH124" s="803"/>
      <c r="CI124" s="803"/>
      <c r="CJ124" s="943"/>
      <c r="CK124" s="951"/>
      <c r="CL124" s="951"/>
      <c r="CM124" s="951"/>
      <c r="CN124" s="951"/>
      <c r="CO124" s="952"/>
      <c r="CP124" s="916" t="s">
        <v>485</v>
      </c>
      <c r="CQ124" s="917"/>
      <c r="CR124" s="917"/>
      <c r="CS124" s="917"/>
      <c r="CT124" s="917"/>
      <c r="CU124" s="917"/>
      <c r="CV124" s="917"/>
      <c r="CW124" s="917"/>
      <c r="CX124" s="917"/>
      <c r="CY124" s="917"/>
      <c r="CZ124" s="917"/>
      <c r="DA124" s="917"/>
      <c r="DB124" s="917"/>
      <c r="DC124" s="917"/>
      <c r="DD124" s="917"/>
      <c r="DE124" s="917"/>
      <c r="DF124" s="918"/>
      <c r="DG124" s="840" t="s">
        <v>448</v>
      </c>
      <c r="DH124" s="841"/>
      <c r="DI124" s="841"/>
      <c r="DJ124" s="841"/>
      <c r="DK124" s="842"/>
      <c r="DL124" s="843" t="s">
        <v>452</v>
      </c>
      <c r="DM124" s="841"/>
      <c r="DN124" s="841"/>
      <c r="DO124" s="841"/>
      <c r="DP124" s="842"/>
      <c r="DQ124" s="843" t="s">
        <v>401</v>
      </c>
      <c r="DR124" s="841"/>
      <c r="DS124" s="841"/>
      <c r="DT124" s="841"/>
      <c r="DU124" s="842"/>
      <c r="DV124" s="929" t="s">
        <v>442</v>
      </c>
      <c r="DW124" s="930"/>
      <c r="DX124" s="930"/>
      <c r="DY124" s="930"/>
      <c r="DZ124" s="931"/>
    </row>
    <row r="125" spans="1:130" s="246" customFormat="1" ht="26.25" customHeight="1" x14ac:dyDescent="0.15">
      <c r="A125" s="898"/>
      <c r="B125" s="899"/>
      <c r="C125" s="902" t="s">
        <v>470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442</v>
      </c>
      <c r="AB125" s="858"/>
      <c r="AC125" s="858"/>
      <c r="AD125" s="858"/>
      <c r="AE125" s="859"/>
      <c r="AF125" s="860" t="s">
        <v>443</v>
      </c>
      <c r="AG125" s="858"/>
      <c r="AH125" s="858"/>
      <c r="AI125" s="858"/>
      <c r="AJ125" s="859"/>
      <c r="AK125" s="860" t="s">
        <v>461</v>
      </c>
      <c r="AL125" s="858"/>
      <c r="AM125" s="858"/>
      <c r="AN125" s="858"/>
      <c r="AO125" s="859"/>
      <c r="AP125" s="905" t="s">
        <v>461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486</v>
      </c>
      <c r="CL125" s="933"/>
      <c r="CM125" s="933"/>
      <c r="CN125" s="933"/>
      <c r="CO125" s="934"/>
      <c r="CP125" s="941" t="s">
        <v>487</v>
      </c>
      <c r="CQ125" s="886"/>
      <c r="CR125" s="886"/>
      <c r="CS125" s="886"/>
      <c r="CT125" s="886"/>
      <c r="CU125" s="886"/>
      <c r="CV125" s="886"/>
      <c r="CW125" s="886"/>
      <c r="CX125" s="886"/>
      <c r="CY125" s="886"/>
      <c r="CZ125" s="886"/>
      <c r="DA125" s="886"/>
      <c r="DB125" s="886"/>
      <c r="DC125" s="886"/>
      <c r="DD125" s="886"/>
      <c r="DE125" s="886"/>
      <c r="DF125" s="887"/>
      <c r="DG125" s="942" t="s">
        <v>452</v>
      </c>
      <c r="DH125" s="923"/>
      <c r="DI125" s="923"/>
      <c r="DJ125" s="923"/>
      <c r="DK125" s="923"/>
      <c r="DL125" s="923" t="s">
        <v>443</v>
      </c>
      <c r="DM125" s="923"/>
      <c r="DN125" s="923"/>
      <c r="DO125" s="923"/>
      <c r="DP125" s="923"/>
      <c r="DQ125" s="923" t="s">
        <v>452</v>
      </c>
      <c r="DR125" s="923"/>
      <c r="DS125" s="923"/>
      <c r="DT125" s="923"/>
      <c r="DU125" s="923"/>
      <c r="DV125" s="924" t="s">
        <v>443</v>
      </c>
      <c r="DW125" s="924"/>
      <c r="DX125" s="924"/>
      <c r="DY125" s="924"/>
      <c r="DZ125" s="925"/>
    </row>
    <row r="126" spans="1:130" s="246" customFormat="1" ht="26.25" customHeight="1" thickBot="1" x14ac:dyDescent="0.2">
      <c r="A126" s="898"/>
      <c r="B126" s="899"/>
      <c r="C126" s="902" t="s">
        <v>472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401</v>
      </c>
      <c r="AB126" s="858"/>
      <c r="AC126" s="858"/>
      <c r="AD126" s="858"/>
      <c r="AE126" s="859"/>
      <c r="AF126" s="860" t="s">
        <v>442</v>
      </c>
      <c r="AG126" s="858"/>
      <c r="AH126" s="858"/>
      <c r="AI126" s="858"/>
      <c r="AJ126" s="859"/>
      <c r="AK126" s="860" t="s">
        <v>444</v>
      </c>
      <c r="AL126" s="858"/>
      <c r="AM126" s="858"/>
      <c r="AN126" s="858"/>
      <c r="AO126" s="859"/>
      <c r="AP126" s="905" t="s">
        <v>401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488</v>
      </c>
      <c r="CQ126" s="828"/>
      <c r="CR126" s="828"/>
      <c r="CS126" s="828"/>
      <c r="CT126" s="828"/>
      <c r="CU126" s="828"/>
      <c r="CV126" s="828"/>
      <c r="CW126" s="828"/>
      <c r="CX126" s="828"/>
      <c r="CY126" s="828"/>
      <c r="CZ126" s="828"/>
      <c r="DA126" s="828"/>
      <c r="DB126" s="828"/>
      <c r="DC126" s="828"/>
      <c r="DD126" s="828"/>
      <c r="DE126" s="828"/>
      <c r="DF126" s="829"/>
      <c r="DG126" s="894">
        <v>150764</v>
      </c>
      <c r="DH126" s="895"/>
      <c r="DI126" s="895"/>
      <c r="DJ126" s="895"/>
      <c r="DK126" s="895"/>
      <c r="DL126" s="895">
        <v>32019</v>
      </c>
      <c r="DM126" s="895"/>
      <c r="DN126" s="895"/>
      <c r="DO126" s="895"/>
      <c r="DP126" s="895"/>
      <c r="DQ126" s="895">
        <v>32001</v>
      </c>
      <c r="DR126" s="895"/>
      <c r="DS126" s="895"/>
      <c r="DT126" s="895"/>
      <c r="DU126" s="895"/>
      <c r="DV126" s="872">
        <v>0.4</v>
      </c>
      <c r="DW126" s="872"/>
      <c r="DX126" s="872"/>
      <c r="DY126" s="872"/>
      <c r="DZ126" s="873"/>
    </row>
    <row r="127" spans="1:130" s="246" customFormat="1" ht="26.25" customHeight="1" x14ac:dyDescent="0.15">
      <c r="A127" s="900"/>
      <c r="B127" s="901"/>
      <c r="C127" s="919" t="s">
        <v>489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32</v>
      </c>
      <c r="AB127" s="858"/>
      <c r="AC127" s="858"/>
      <c r="AD127" s="858"/>
      <c r="AE127" s="859"/>
      <c r="AF127" s="860">
        <v>28</v>
      </c>
      <c r="AG127" s="858"/>
      <c r="AH127" s="858"/>
      <c r="AI127" s="858"/>
      <c r="AJ127" s="859"/>
      <c r="AK127" s="860">
        <v>23</v>
      </c>
      <c r="AL127" s="858"/>
      <c r="AM127" s="858"/>
      <c r="AN127" s="858"/>
      <c r="AO127" s="859"/>
      <c r="AP127" s="905">
        <v>0</v>
      </c>
      <c r="AQ127" s="906"/>
      <c r="AR127" s="906"/>
      <c r="AS127" s="906"/>
      <c r="AT127" s="907"/>
      <c r="AU127" s="282"/>
      <c r="AV127" s="282"/>
      <c r="AW127" s="282"/>
      <c r="AX127" s="922" t="s">
        <v>490</v>
      </c>
      <c r="AY127" s="890"/>
      <c r="AZ127" s="890"/>
      <c r="BA127" s="890"/>
      <c r="BB127" s="890"/>
      <c r="BC127" s="890"/>
      <c r="BD127" s="890"/>
      <c r="BE127" s="891"/>
      <c r="BF127" s="889" t="s">
        <v>491</v>
      </c>
      <c r="BG127" s="890"/>
      <c r="BH127" s="890"/>
      <c r="BI127" s="890"/>
      <c r="BJ127" s="890"/>
      <c r="BK127" s="890"/>
      <c r="BL127" s="891"/>
      <c r="BM127" s="889" t="s">
        <v>492</v>
      </c>
      <c r="BN127" s="890"/>
      <c r="BO127" s="890"/>
      <c r="BP127" s="890"/>
      <c r="BQ127" s="890"/>
      <c r="BR127" s="890"/>
      <c r="BS127" s="891"/>
      <c r="BT127" s="889" t="s">
        <v>493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494</v>
      </c>
      <c r="CQ127" s="828"/>
      <c r="CR127" s="828"/>
      <c r="CS127" s="828"/>
      <c r="CT127" s="828"/>
      <c r="CU127" s="828"/>
      <c r="CV127" s="828"/>
      <c r="CW127" s="828"/>
      <c r="CX127" s="828"/>
      <c r="CY127" s="828"/>
      <c r="CZ127" s="828"/>
      <c r="DA127" s="828"/>
      <c r="DB127" s="828"/>
      <c r="DC127" s="828"/>
      <c r="DD127" s="828"/>
      <c r="DE127" s="828"/>
      <c r="DF127" s="829"/>
      <c r="DG127" s="894" t="s">
        <v>401</v>
      </c>
      <c r="DH127" s="895"/>
      <c r="DI127" s="895"/>
      <c r="DJ127" s="895"/>
      <c r="DK127" s="895"/>
      <c r="DL127" s="895" t="s">
        <v>401</v>
      </c>
      <c r="DM127" s="895"/>
      <c r="DN127" s="895"/>
      <c r="DO127" s="895"/>
      <c r="DP127" s="895"/>
      <c r="DQ127" s="895" t="s">
        <v>401</v>
      </c>
      <c r="DR127" s="895"/>
      <c r="DS127" s="895"/>
      <c r="DT127" s="895"/>
      <c r="DU127" s="895"/>
      <c r="DV127" s="872" t="s">
        <v>452</v>
      </c>
      <c r="DW127" s="872"/>
      <c r="DX127" s="872"/>
      <c r="DY127" s="872"/>
      <c r="DZ127" s="873"/>
    </row>
    <row r="128" spans="1:130" s="246" customFormat="1" ht="26.25" customHeight="1" thickBot="1" x14ac:dyDescent="0.2">
      <c r="A128" s="874" t="s">
        <v>495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496</v>
      </c>
      <c r="X128" s="876"/>
      <c r="Y128" s="876"/>
      <c r="Z128" s="877"/>
      <c r="AA128" s="878">
        <v>100859</v>
      </c>
      <c r="AB128" s="879"/>
      <c r="AC128" s="879"/>
      <c r="AD128" s="879"/>
      <c r="AE128" s="880"/>
      <c r="AF128" s="881">
        <v>86276</v>
      </c>
      <c r="AG128" s="879"/>
      <c r="AH128" s="879"/>
      <c r="AI128" s="879"/>
      <c r="AJ128" s="880"/>
      <c r="AK128" s="881">
        <v>99036</v>
      </c>
      <c r="AL128" s="879"/>
      <c r="AM128" s="879"/>
      <c r="AN128" s="879"/>
      <c r="AO128" s="880"/>
      <c r="AP128" s="882"/>
      <c r="AQ128" s="883"/>
      <c r="AR128" s="883"/>
      <c r="AS128" s="883"/>
      <c r="AT128" s="884"/>
      <c r="AU128" s="282"/>
      <c r="AV128" s="282"/>
      <c r="AW128" s="282"/>
      <c r="AX128" s="885" t="s">
        <v>497</v>
      </c>
      <c r="AY128" s="886"/>
      <c r="AZ128" s="886"/>
      <c r="BA128" s="886"/>
      <c r="BB128" s="886"/>
      <c r="BC128" s="886"/>
      <c r="BD128" s="886"/>
      <c r="BE128" s="887"/>
      <c r="BF128" s="864" t="s">
        <v>444</v>
      </c>
      <c r="BG128" s="865"/>
      <c r="BH128" s="865"/>
      <c r="BI128" s="865"/>
      <c r="BJ128" s="865"/>
      <c r="BK128" s="865"/>
      <c r="BL128" s="888"/>
      <c r="BM128" s="864">
        <v>13.62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498</v>
      </c>
      <c r="CQ128" s="806"/>
      <c r="CR128" s="806"/>
      <c r="CS128" s="806"/>
      <c r="CT128" s="806"/>
      <c r="CU128" s="806"/>
      <c r="CV128" s="806"/>
      <c r="CW128" s="806"/>
      <c r="CX128" s="806"/>
      <c r="CY128" s="806"/>
      <c r="CZ128" s="806"/>
      <c r="DA128" s="806"/>
      <c r="DB128" s="806"/>
      <c r="DC128" s="806"/>
      <c r="DD128" s="806"/>
      <c r="DE128" s="806"/>
      <c r="DF128" s="807"/>
      <c r="DG128" s="868" t="s">
        <v>443</v>
      </c>
      <c r="DH128" s="869"/>
      <c r="DI128" s="869"/>
      <c r="DJ128" s="869"/>
      <c r="DK128" s="869"/>
      <c r="DL128" s="869" t="s">
        <v>443</v>
      </c>
      <c r="DM128" s="869"/>
      <c r="DN128" s="869"/>
      <c r="DO128" s="869"/>
      <c r="DP128" s="869"/>
      <c r="DQ128" s="869" t="s">
        <v>443</v>
      </c>
      <c r="DR128" s="869"/>
      <c r="DS128" s="869"/>
      <c r="DT128" s="869"/>
      <c r="DU128" s="869"/>
      <c r="DV128" s="870" t="s">
        <v>443</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499</v>
      </c>
      <c r="X129" s="855"/>
      <c r="Y129" s="855"/>
      <c r="Z129" s="856"/>
      <c r="AA129" s="857">
        <v>8536053</v>
      </c>
      <c r="AB129" s="858"/>
      <c r="AC129" s="858"/>
      <c r="AD129" s="858"/>
      <c r="AE129" s="859"/>
      <c r="AF129" s="860">
        <v>8465601</v>
      </c>
      <c r="AG129" s="858"/>
      <c r="AH129" s="858"/>
      <c r="AI129" s="858"/>
      <c r="AJ129" s="859"/>
      <c r="AK129" s="860">
        <v>8526008</v>
      </c>
      <c r="AL129" s="858"/>
      <c r="AM129" s="858"/>
      <c r="AN129" s="858"/>
      <c r="AO129" s="859"/>
      <c r="AP129" s="861"/>
      <c r="AQ129" s="862"/>
      <c r="AR129" s="862"/>
      <c r="AS129" s="862"/>
      <c r="AT129" s="863"/>
      <c r="AU129" s="284"/>
      <c r="AV129" s="284"/>
      <c r="AW129" s="284"/>
      <c r="AX129" s="827" t="s">
        <v>500</v>
      </c>
      <c r="AY129" s="828"/>
      <c r="AZ129" s="828"/>
      <c r="BA129" s="828"/>
      <c r="BB129" s="828"/>
      <c r="BC129" s="828"/>
      <c r="BD129" s="828"/>
      <c r="BE129" s="829"/>
      <c r="BF129" s="847" t="s">
        <v>401</v>
      </c>
      <c r="BG129" s="848"/>
      <c r="BH129" s="848"/>
      <c r="BI129" s="848"/>
      <c r="BJ129" s="848"/>
      <c r="BK129" s="848"/>
      <c r="BL129" s="849"/>
      <c r="BM129" s="847">
        <v>18.62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502</v>
      </c>
      <c r="X130" s="855"/>
      <c r="Y130" s="855"/>
      <c r="Z130" s="856"/>
      <c r="AA130" s="857">
        <v>1175646</v>
      </c>
      <c r="AB130" s="858"/>
      <c r="AC130" s="858"/>
      <c r="AD130" s="858"/>
      <c r="AE130" s="859"/>
      <c r="AF130" s="860">
        <v>1171760</v>
      </c>
      <c r="AG130" s="858"/>
      <c r="AH130" s="858"/>
      <c r="AI130" s="858"/>
      <c r="AJ130" s="859"/>
      <c r="AK130" s="860">
        <v>1148743</v>
      </c>
      <c r="AL130" s="858"/>
      <c r="AM130" s="858"/>
      <c r="AN130" s="858"/>
      <c r="AO130" s="859"/>
      <c r="AP130" s="861"/>
      <c r="AQ130" s="862"/>
      <c r="AR130" s="862"/>
      <c r="AS130" s="862"/>
      <c r="AT130" s="863"/>
      <c r="AU130" s="284"/>
      <c r="AV130" s="284"/>
      <c r="AW130" s="284"/>
      <c r="AX130" s="827" t="s">
        <v>503</v>
      </c>
      <c r="AY130" s="828"/>
      <c r="AZ130" s="828"/>
      <c r="BA130" s="828"/>
      <c r="BB130" s="828"/>
      <c r="BC130" s="828"/>
      <c r="BD130" s="828"/>
      <c r="BE130" s="829"/>
      <c r="BF130" s="830">
        <v>9.4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504</v>
      </c>
      <c r="X131" s="838"/>
      <c r="Y131" s="838"/>
      <c r="Z131" s="839"/>
      <c r="AA131" s="840">
        <v>7360407</v>
      </c>
      <c r="AB131" s="841"/>
      <c r="AC131" s="841"/>
      <c r="AD131" s="841"/>
      <c r="AE131" s="842"/>
      <c r="AF131" s="843">
        <v>7293841</v>
      </c>
      <c r="AG131" s="841"/>
      <c r="AH131" s="841"/>
      <c r="AI131" s="841"/>
      <c r="AJ131" s="842"/>
      <c r="AK131" s="843">
        <v>7377265</v>
      </c>
      <c r="AL131" s="841"/>
      <c r="AM131" s="841"/>
      <c r="AN131" s="841"/>
      <c r="AO131" s="842"/>
      <c r="AP131" s="844"/>
      <c r="AQ131" s="845"/>
      <c r="AR131" s="845"/>
      <c r="AS131" s="845"/>
      <c r="AT131" s="846"/>
      <c r="AU131" s="284"/>
      <c r="AV131" s="284"/>
      <c r="AW131" s="284"/>
      <c r="AX131" s="805" t="s">
        <v>505</v>
      </c>
      <c r="AY131" s="806"/>
      <c r="AZ131" s="806"/>
      <c r="BA131" s="806"/>
      <c r="BB131" s="806"/>
      <c r="BC131" s="806"/>
      <c r="BD131" s="806"/>
      <c r="BE131" s="807"/>
      <c r="BF131" s="808">
        <v>22.1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507</v>
      </c>
      <c r="W132" s="818"/>
      <c r="X132" s="818"/>
      <c r="Y132" s="818"/>
      <c r="Z132" s="819"/>
      <c r="AA132" s="820">
        <v>9.4131306170000002</v>
      </c>
      <c r="AB132" s="821"/>
      <c r="AC132" s="821"/>
      <c r="AD132" s="821"/>
      <c r="AE132" s="822"/>
      <c r="AF132" s="823">
        <v>9.4477655869999992</v>
      </c>
      <c r="AG132" s="821"/>
      <c r="AH132" s="821"/>
      <c r="AI132" s="821"/>
      <c r="AJ132" s="822"/>
      <c r="AK132" s="823">
        <v>9.5245189099999994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508</v>
      </c>
      <c r="W133" s="797"/>
      <c r="X133" s="797"/>
      <c r="Y133" s="797"/>
      <c r="Z133" s="798"/>
      <c r="AA133" s="799">
        <v>9.8000000000000007</v>
      </c>
      <c r="AB133" s="800"/>
      <c r="AC133" s="800"/>
      <c r="AD133" s="800"/>
      <c r="AE133" s="801"/>
      <c r="AF133" s="799">
        <v>9.4</v>
      </c>
      <c r="AG133" s="800"/>
      <c r="AH133" s="800"/>
      <c r="AI133" s="800"/>
      <c r="AJ133" s="801"/>
      <c r="AK133" s="799">
        <v>9.4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Ycebh7XVX5hnQvkRawmMiZMr9H8k1hWMkQAViozPOzHydHgyZyWa1KG3YkAGVzuoKJi7qKC455sFat62nRtRQ==" saltValue="VTCfKqfrtMr0dgsrC2l42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Au9+T23WAVn2NpFzL0h2K2XLmwnHgGtgmsyuUbSJFVwHWjE7rpWWiLopSx/mt6x3XhUp9XAPzh/Oenyw2UJDw==" saltValue="T1bq7XTIrnv648Vs00u8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tNRxLbAQRT+EpSH3q/nHiKlHFHIDEsirZlI77lbgMMn+YTpls2Qmau/gsx9/h3b2bF7lcaQGt8Ui7VvUzcTvQ==" saltValue="iPd7GvJ6T9Vq5DtCUlpk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517</v>
      </c>
      <c r="AL9" s="1227"/>
      <c r="AM9" s="1227"/>
      <c r="AN9" s="1228"/>
      <c r="AO9" s="312">
        <v>2248097</v>
      </c>
      <c r="AP9" s="312">
        <v>60198</v>
      </c>
      <c r="AQ9" s="313">
        <v>84679</v>
      </c>
      <c r="AR9" s="314">
        <v>-28.9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518</v>
      </c>
      <c r="AL10" s="1227"/>
      <c r="AM10" s="1227"/>
      <c r="AN10" s="1228"/>
      <c r="AO10" s="315">
        <v>2602</v>
      </c>
      <c r="AP10" s="315">
        <v>70</v>
      </c>
      <c r="AQ10" s="316">
        <v>6771</v>
      </c>
      <c r="AR10" s="317">
        <v>-99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519</v>
      </c>
      <c r="AL11" s="1227"/>
      <c r="AM11" s="1227"/>
      <c r="AN11" s="1228"/>
      <c r="AO11" s="315">
        <v>437642</v>
      </c>
      <c r="AP11" s="315">
        <v>11719</v>
      </c>
      <c r="AQ11" s="316">
        <v>10249</v>
      </c>
      <c r="AR11" s="317">
        <v>14.3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520</v>
      </c>
      <c r="AL12" s="1227"/>
      <c r="AM12" s="1227"/>
      <c r="AN12" s="1228"/>
      <c r="AO12" s="315">
        <v>4347</v>
      </c>
      <c r="AP12" s="315">
        <v>116</v>
      </c>
      <c r="AQ12" s="316">
        <v>835</v>
      </c>
      <c r="AR12" s="317">
        <v>-86.1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521</v>
      </c>
      <c r="AL13" s="1227"/>
      <c r="AM13" s="1227"/>
      <c r="AN13" s="1228"/>
      <c r="AO13" s="315" t="s">
        <v>522</v>
      </c>
      <c r="AP13" s="315" t="s">
        <v>522</v>
      </c>
      <c r="AQ13" s="316" t="s">
        <v>522</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523</v>
      </c>
      <c r="AL14" s="1227"/>
      <c r="AM14" s="1227"/>
      <c r="AN14" s="1228"/>
      <c r="AO14" s="315">
        <v>47326</v>
      </c>
      <c r="AP14" s="315">
        <v>1267</v>
      </c>
      <c r="AQ14" s="316">
        <v>4010</v>
      </c>
      <c r="AR14" s="317">
        <v>-68.400000000000006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524</v>
      </c>
      <c r="AL15" s="1227"/>
      <c r="AM15" s="1227"/>
      <c r="AN15" s="1228"/>
      <c r="AO15" s="315">
        <v>100971</v>
      </c>
      <c r="AP15" s="315">
        <v>2704</v>
      </c>
      <c r="AQ15" s="316">
        <v>1615</v>
      </c>
      <c r="AR15" s="317">
        <v>67.400000000000006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525</v>
      </c>
      <c r="AL16" s="1230"/>
      <c r="AM16" s="1230"/>
      <c r="AN16" s="1231"/>
      <c r="AO16" s="315">
        <v>-204185</v>
      </c>
      <c r="AP16" s="315">
        <v>-5468</v>
      </c>
      <c r="AQ16" s="316">
        <v>-7253</v>
      </c>
      <c r="AR16" s="317">
        <v>-24.6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2636800</v>
      </c>
      <c r="AP17" s="315">
        <v>70607</v>
      </c>
      <c r="AQ17" s="316">
        <v>100906</v>
      </c>
      <c r="AR17" s="317">
        <v>-30</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530</v>
      </c>
      <c r="AL21" s="1224"/>
      <c r="AM21" s="1224"/>
      <c r="AN21" s="1225"/>
      <c r="AO21" s="327">
        <v>6.27</v>
      </c>
      <c r="AP21" s="328">
        <v>9.2799999999999994</v>
      </c>
      <c r="AQ21" s="329">
        <v>-3.01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531</v>
      </c>
      <c r="AL22" s="1224"/>
      <c r="AM22" s="1224"/>
      <c r="AN22" s="1225"/>
      <c r="AO22" s="332">
        <v>97.5</v>
      </c>
      <c r="AP22" s="333">
        <v>97.5</v>
      </c>
      <c r="AQ22" s="334">
        <v>0</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535</v>
      </c>
      <c r="AL32" s="1215"/>
      <c r="AM32" s="1215"/>
      <c r="AN32" s="1216"/>
      <c r="AO32" s="342">
        <v>1622638</v>
      </c>
      <c r="AP32" s="342">
        <v>43450</v>
      </c>
      <c r="AQ32" s="343">
        <v>59453</v>
      </c>
      <c r="AR32" s="344">
        <v>-26.9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536</v>
      </c>
      <c r="AL33" s="1215"/>
      <c r="AM33" s="1215"/>
      <c r="AN33" s="1216"/>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537</v>
      </c>
      <c r="AL34" s="1215"/>
      <c r="AM34" s="1215"/>
      <c r="AN34" s="1216"/>
      <c r="AO34" s="342" t="s">
        <v>522</v>
      </c>
      <c r="AP34" s="342" t="s">
        <v>522</v>
      </c>
      <c r="AQ34" s="343">
        <v>7</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538</v>
      </c>
      <c r="AL35" s="1215"/>
      <c r="AM35" s="1215"/>
      <c r="AN35" s="1216"/>
      <c r="AO35" s="342">
        <v>227958</v>
      </c>
      <c r="AP35" s="342">
        <v>6104</v>
      </c>
      <c r="AQ35" s="343">
        <v>15919</v>
      </c>
      <c r="AR35" s="344">
        <v>-61.7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539</v>
      </c>
      <c r="AL36" s="1215"/>
      <c r="AM36" s="1215"/>
      <c r="AN36" s="1216"/>
      <c r="AO36" s="342">
        <v>99809</v>
      </c>
      <c r="AP36" s="342">
        <v>2673</v>
      </c>
      <c r="AQ36" s="343">
        <v>2366</v>
      </c>
      <c r="AR36" s="344">
        <v>13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540</v>
      </c>
      <c r="AL37" s="1215"/>
      <c r="AM37" s="1215"/>
      <c r="AN37" s="1216"/>
      <c r="AO37" s="342">
        <v>23</v>
      </c>
      <c r="AP37" s="342">
        <v>1</v>
      </c>
      <c r="AQ37" s="343">
        <v>377</v>
      </c>
      <c r="AR37" s="344">
        <v>-99.7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541</v>
      </c>
      <c r="AL38" s="1218"/>
      <c r="AM38" s="1218"/>
      <c r="AN38" s="1219"/>
      <c r="AO38" s="345" t="s">
        <v>522</v>
      </c>
      <c r="AP38" s="345" t="s">
        <v>522</v>
      </c>
      <c r="AQ38" s="346">
        <v>2</v>
      </c>
      <c r="AR38" s="334" t="s">
        <v>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542</v>
      </c>
      <c r="AL39" s="1218"/>
      <c r="AM39" s="1218"/>
      <c r="AN39" s="1219"/>
      <c r="AO39" s="342">
        <v>-99036</v>
      </c>
      <c r="AP39" s="342">
        <v>-2652</v>
      </c>
      <c r="AQ39" s="343">
        <v>-5971</v>
      </c>
      <c r="AR39" s="344">
        <v>-55.6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543</v>
      </c>
      <c r="AL40" s="1215"/>
      <c r="AM40" s="1215"/>
      <c r="AN40" s="1216"/>
      <c r="AO40" s="342">
        <v>-1148743</v>
      </c>
      <c r="AP40" s="342">
        <v>-30760</v>
      </c>
      <c r="AQ40" s="343">
        <v>-50395</v>
      </c>
      <c r="AR40" s="344">
        <v>-39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702649</v>
      </c>
      <c r="AP41" s="342">
        <v>18815</v>
      </c>
      <c r="AQ41" s="343">
        <v>21757</v>
      </c>
      <c r="AR41" s="344">
        <v>-13.5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512</v>
      </c>
      <c r="AN49" s="1209" t="s">
        <v>547</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1759828</v>
      </c>
      <c r="AN51" s="364">
        <v>46225</v>
      </c>
      <c r="AO51" s="365">
        <v>-40.299999999999997</v>
      </c>
      <c r="AP51" s="366">
        <v>106614</v>
      </c>
      <c r="AQ51" s="367">
        <v>17.2</v>
      </c>
      <c r="AR51" s="368">
        <v>-57.5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964494</v>
      </c>
      <c r="AN52" s="372">
        <v>25334</v>
      </c>
      <c r="AO52" s="373">
        <v>-30.9</v>
      </c>
      <c r="AP52" s="374">
        <v>45545</v>
      </c>
      <c r="AQ52" s="375">
        <v>20.7</v>
      </c>
      <c r="AR52" s="376">
        <v>-51.6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1509409</v>
      </c>
      <c r="AN53" s="364">
        <v>39724</v>
      </c>
      <c r="AO53" s="365">
        <v>-14.1</v>
      </c>
      <c r="AP53" s="366">
        <v>85459</v>
      </c>
      <c r="AQ53" s="367">
        <v>-19.8</v>
      </c>
      <c r="AR53" s="368">
        <v>5.7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671508</v>
      </c>
      <c r="AN54" s="372">
        <v>17673</v>
      </c>
      <c r="AO54" s="373">
        <v>-30.2</v>
      </c>
      <c r="AP54" s="374">
        <v>44378</v>
      </c>
      <c r="AQ54" s="375">
        <v>-2.6</v>
      </c>
      <c r="AR54" s="376">
        <v>-27.6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1587811</v>
      </c>
      <c r="AN55" s="364">
        <v>42231</v>
      </c>
      <c r="AO55" s="365">
        <v>6.3</v>
      </c>
      <c r="AP55" s="366">
        <v>66954</v>
      </c>
      <c r="AQ55" s="367">
        <v>-21.7</v>
      </c>
      <c r="AR55" s="368">
        <v>28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612986</v>
      </c>
      <c r="AN56" s="372">
        <v>16304</v>
      </c>
      <c r="AO56" s="373">
        <v>-7.7</v>
      </c>
      <c r="AP56" s="374">
        <v>37305</v>
      </c>
      <c r="AQ56" s="375">
        <v>-15.9</v>
      </c>
      <c r="AR56" s="376">
        <v>8.1999999999999993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1985868</v>
      </c>
      <c r="AN57" s="364">
        <v>53094</v>
      </c>
      <c r="AO57" s="365">
        <v>25.7</v>
      </c>
      <c r="AP57" s="366">
        <v>72656</v>
      </c>
      <c r="AQ57" s="367">
        <v>8.5</v>
      </c>
      <c r="AR57" s="368">
        <v>17.2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853132</v>
      </c>
      <c r="AN58" s="372">
        <v>22809</v>
      </c>
      <c r="AO58" s="373">
        <v>39.9</v>
      </c>
      <c r="AP58" s="374">
        <v>36448</v>
      </c>
      <c r="AQ58" s="375">
        <v>-2.2999999999999998</v>
      </c>
      <c r="AR58" s="376">
        <v>42.2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2025156</v>
      </c>
      <c r="AN59" s="364">
        <v>54228</v>
      </c>
      <c r="AO59" s="365">
        <v>2.1</v>
      </c>
      <c r="AP59" s="366">
        <v>65080</v>
      </c>
      <c r="AQ59" s="367">
        <v>-10.4</v>
      </c>
      <c r="AR59" s="368">
        <v>12.5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694248</v>
      </c>
      <c r="AN60" s="372">
        <v>18590</v>
      </c>
      <c r="AO60" s="373">
        <v>-18.5</v>
      </c>
      <c r="AP60" s="374">
        <v>38201</v>
      </c>
      <c r="AQ60" s="375">
        <v>4.8</v>
      </c>
      <c r="AR60" s="376">
        <v>-23.3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1773614</v>
      </c>
      <c r="AN61" s="379">
        <v>47100</v>
      </c>
      <c r="AO61" s="380">
        <v>-4.0999999999999996</v>
      </c>
      <c r="AP61" s="381">
        <v>79353</v>
      </c>
      <c r="AQ61" s="382">
        <v>-5.2</v>
      </c>
      <c r="AR61" s="368">
        <v>1.1000000000000001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759274</v>
      </c>
      <c r="AN62" s="372">
        <v>20142</v>
      </c>
      <c r="AO62" s="373">
        <v>-9.5</v>
      </c>
      <c r="AP62" s="374">
        <v>40375</v>
      </c>
      <c r="AQ62" s="375">
        <v>0.9</v>
      </c>
      <c r="AR62" s="376">
        <v>-10.4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qyU9dk2UOgpWrdcJk/ZYjwrRYZ8el/eubgKD8RHxsQsJfWVbkhjAyTF44cfRpqLqv5eiqV0ygRd5/G6wZxZQQ==" saltValue="HCOHZSQNva3aKbIkb7ZIy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ml7/jn6f0nBwQBs1U8rrwhm75SjrdVh/hO2MK9PPzmJvlp5ItIJAw3pT7qCPtV4pJ3h/fp9K9u7rC1lCYBVXA==" saltValue="Xpu/vqmXv7BIOEQ1o8us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lDkR8cYjHQuN2TH7aMCZ0V2DAtOcS/7x5NyyaKkSNogVVnSccqSe9iDm9bcKEN+2WFo3foKw6p+p+I+FzgaeA==" saltValue="RJrQ1wEOCGeTYlWyMiU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2" t="s">
        <v>3</v>
      </c>
      <c r="D47" s="1232"/>
      <c r="E47" s="1233"/>
      <c r="F47" s="11">
        <v>33.75</v>
      </c>
      <c r="G47" s="12">
        <v>37.11</v>
      </c>
      <c r="H47" s="12">
        <v>40.369999999999997</v>
      </c>
      <c r="I47" s="12">
        <v>28.56</v>
      </c>
      <c r="J47" s="13">
        <v>33.06</v>
      </c>
    </row>
    <row r="48" spans="2:10" ht="57.75" customHeight="1" x14ac:dyDescent="0.15">
      <c r="B48" s="14"/>
      <c r="C48" s="1234" t="s">
        <v>4</v>
      </c>
      <c r="D48" s="1234"/>
      <c r="E48" s="1235"/>
      <c r="F48" s="15">
        <v>8.0399999999999991</v>
      </c>
      <c r="G48" s="16">
        <v>6.19</v>
      </c>
      <c r="H48" s="16">
        <v>7.9</v>
      </c>
      <c r="I48" s="16">
        <v>9.23</v>
      </c>
      <c r="J48" s="17">
        <v>8.7899999999999991</v>
      </c>
    </row>
    <row r="49" spans="2:10" ht="57.75" customHeight="1" thickBot="1" x14ac:dyDescent="0.2">
      <c r="B49" s="18"/>
      <c r="C49" s="1236" t="s">
        <v>5</v>
      </c>
      <c r="D49" s="1236"/>
      <c r="E49" s="1237"/>
      <c r="F49" s="19" t="s">
        <v>568</v>
      </c>
      <c r="G49" s="20" t="s">
        <v>569</v>
      </c>
      <c r="H49" s="20">
        <v>1.79</v>
      </c>
      <c r="I49" s="20" t="s">
        <v>570</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ZM1EazYGFn8Yu2mr3xOYnvNV7WhNjLdZ+1CIl4X5JrnKUuNMId5TM8W8LoIyCZeGqrMjtJI+c5HKfdBO4EAtw==" saltValue="cSjtKN4HiisUx6/zFuFK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2020-09-18T10:17:44Z</cp:lastPrinted>
  <dcterms:created xsi:type="dcterms:W3CDTF">2020-02-10T06:10:16Z</dcterms:created>
  <dcterms:modified xsi:type="dcterms:W3CDTF">2020-09-18T10:18:03Z</dcterms:modified>
  <cp:category/>
</cp:coreProperties>
</file>