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_4" sheetId="1" r:id="rId1"/>
  </sheets>
  <definedNames>
    <definedName name="DATA" localSheetId="0">'10_4'!$B$11:$G$45</definedName>
    <definedName name="K_Top1" localSheetId="0">'10_4'!$B$11</definedName>
    <definedName name="Last1" localSheetId="0">'10_4'!$G$11</definedName>
    <definedName name="_xlnm.Print_Area" localSheetId="0">'10_4'!$A$1:$G$48</definedName>
    <definedName name="SIKI1" localSheetId="0">'10_4'!#REF!</definedName>
    <definedName name="Tag1" localSheetId="0">'10_4'!#REF!</definedName>
    <definedName name="Tag1">'10_4'!#REF!</definedName>
    <definedName name="Tag2" localSheetId="0">'10_4'!$A$12</definedName>
    <definedName name="Top1" localSheetId="0">'10_4'!$A$7</definedName>
  </definedNames>
  <calcPr fullCalcOnLoad="1"/>
</workbook>
</file>

<file path=xl/sharedStrings.xml><?xml version="1.0" encoding="utf-8"?>
<sst xmlns="http://schemas.openxmlformats.org/spreadsheetml/2006/main" count="139" uniqueCount="99">
  <si>
    <t>-</t>
  </si>
  <si>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</si>
  <si>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</si>
  <si>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</si>
  <si>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</si>
  <si>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</si>
  <si>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</si>
  <si>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</si>
  <si>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</si>
  <si>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</si>
  <si>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</si>
  <si>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</si>
  <si>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</si>
  <si>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</si>
  <si>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</si>
  <si>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</si>
  <si>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</si>
  <si>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</si>
  <si>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</si>
  <si>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</si>
  <si>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</si>
  <si>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</si>
  <si>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城南町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</si>
  <si>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</si>
  <si>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</si>
  <si>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</si>
  <si>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</si>
  <si>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</si>
  <si>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</si>
  <si>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</si>
  <si>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</si>
  <si>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</si>
  <si>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</si>
  <si>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</si>
  <si>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</si>
  <si>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</si>
  <si>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</si>
  <si>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</si>
  <si>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</si>
  <si>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</si>
  <si>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２）処理開始年度の（ ）は予定年度。</t>
  </si>
  <si>
    <t>宇城市</t>
  </si>
  <si>
    <t>阿蘇市</t>
  </si>
  <si>
    <t>年度・</t>
  </si>
  <si>
    <t>実施市町村</t>
  </si>
  <si>
    <t>植木町</t>
  </si>
  <si>
    <t>県下水環境課</t>
  </si>
  <si>
    <t>天草市</t>
  </si>
  <si>
    <t>合志市</t>
  </si>
  <si>
    <t>氷川町</t>
  </si>
  <si>
    <t>苓北町</t>
  </si>
  <si>
    <t>和水町</t>
  </si>
  <si>
    <t>１８</t>
  </si>
  <si>
    <t>１９</t>
  </si>
  <si>
    <t>１０－４　公共下水道事業計画及び現況（平成１６～平成２０年度）</t>
  </si>
  <si>
    <t>平成１６年度</t>
  </si>
  <si>
    <t>１７</t>
  </si>
  <si>
    <t>２０</t>
  </si>
  <si>
    <t>S23</t>
  </si>
  <si>
    <t>S42</t>
  </si>
  <si>
    <t>S48</t>
  </si>
  <si>
    <t>S59</t>
  </si>
  <si>
    <t>S49</t>
  </si>
  <si>
    <t>S56</t>
  </si>
  <si>
    <t>S43</t>
  </si>
  <si>
    <t>S47</t>
  </si>
  <si>
    <t>S50</t>
  </si>
  <si>
    <t>H3</t>
  </si>
  <si>
    <t>S55</t>
  </si>
  <si>
    <t>S44</t>
  </si>
  <si>
    <t>S53</t>
  </si>
  <si>
    <t>S58</t>
  </si>
  <si>
    <t>S54</t>
  </si>
  <si>
    <t>S61</t>
  </si>
  <si>
    <t>S52</t>
  </si>
  <si>
    <t>S60</t>
  </si>
  <si>
    <t>S46</t>
  </si>
  <si>
    <t>H4</t>
  </si>
  <si>
    <t>H10</t>
  </si>
  <si>
    <t>H6</t>
  </si>
  <si>
    <t>H13</t>
  </si>
  <si>
    <t>S51</t>
  </si>
  <si>
    <t>S60</t>
  </si>
  <si>
    <t>H9</t>
  </si>
  <si>
    <t>H17</t>
  </si>
  <si>
    <t>H15</t>
  </si>
  <si>
    <t>H19</t>
  </si>
  <si>
    <t>S56</t>
  </si>
  <si>
    <t>S63</t>
  </si>
  <si>
    <t>S58</t>
  </si>
  <si>
    <t>H14</t>
  </si>
  <si>
    <t>H18</t>
  </si>
  <si>
    <t>S54</t>
  </si>
  <si>
    <t>H5</t>
  </si>
  <si>
    <t>H11</t>
  </si>
  <si>
    <t>３）下水道未実施町村　行政人口　１２５，４２１人</t>
  </si>
  <si>
    <t>H11</t>
  </si>
  <si>
    <t>H13</t>
  </si>
  <si>
    <t>S55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</si>
</sst>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</cellStyleXfs>
  <cellXfs count="49">
    <xf numFmtId="178" fontId="0" fillId="0" borderId="0" xfId="0" applyAlignment="1">
      <alignment/>
    </xf>
    <xf numFmtId="38" fontId="12" fillId="0" borderId="0" xfId="17" applyFont="1" applyFill="1" applyAlignment="1">
      <alignment vertical="center"/>
    </xf>
    <xf numFmtId="0" fontId="12" fillId="0" borderId="0" xfId="21" applyFont="1" applyFill="1" applyAlignment="1">
      <alignment vertical="center"/>
      <protection/>
    </xf>
    <xf numFmtId="178" fontId="12" fillId="0" borderId="0" xfId="0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>
      <alignment vertical="center"/>
    </xf>
    <xf numFmtId="178" fontId="12" fillId="0" borderId="0" xfId="22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4" fillId="0" borderId="0" xfId="21" applyFont="1" applyFill="1" applyAlignment="1" applyProtection="1">
      <alignment horizontal="left" vertical="center"/>
      <protection/>
    </xf>
    <xf numFmtId="0" fontId="15" fillId="0" borderId="0" xfId="21" applyFont="1" applyFill="1" applyBorder="1" applyAlignment="1" applyProtection="1" quotePrefix="1">
      <alignment horizontal="left" vertical="center"/>
      <protection/>
    </xf>
    <xf numFmtId="0" fontId="15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15" fillId="0" borderId="0" xfId="21" applyFont="1" applyFill="1" applyBorder="1" applyAlignment="1" applyProtection="1">
      <alignment horizontal="right" vertical="center"/>
      <protection/>
    </xf>
    <xf numFmtId="0" fontId="15" fillId="0" borderId="1" xfId="21" applyFont="1" applyFill="1" applyBorder="1" applyAlignment="1" applyProtection="1" quotePrefix="1">
      <alignment horizontal="center" vertical="center"/>
      <protection/>
    </xf>
    <xf numFmtId="0" fontId="15" fillId="0" borderId="2" xfId="21" applyFont="1" applyFill="1" applyBorder="1" applyAlignment="1" applyProtection="1">
      <alignment horizontal="center" vertical="center"/>
      <protection/>
    </xf>
    <xf numFmtId="0" fontId="15" fillId="0" borderId="3" xfId="21" applyFont="1" applyFill="1" applyBorder="1" applyAlignment="1" applyProtection="1" quotePrefix="1">
      <alignment horizontal="center" vertical="center"/>
      <protection/>
    </xf>
    <xf numFmtId="0" fontId="15" fillId="0" borderId="4" xfId="21" applyFont="1" applyFill="1" applyBorder="1" applyAlignment="1" applyProtection="1" quotePrefix="1">
      <alignment horizontal="center" vertical="center"/>
      <protection/>
    </xf>
    <xf numFmtId="0" fontId="15" fillId="0" borderId="5" xfId="21" applyFont="1" applyFill="1" applyBorder="1" applyAlignment="1" applyProtection="1">
      <alignment horizontal="center" vertical="center"/>
      <protection/>
    </xf>
    <xf numFmtId="0" fontId="15" fillId="0" borderId="3" xfId="21" applyFont="1" applyFill="1" applyBorder="1" applyAlignment="1" applyProtection="1">
      <alignment horizontal="center" vertical="center"/>
      <protection/>
    </xf>
    <xf numFmtId="0" fontId="15" fillId="0" borderId="6" xfId="21" applyFont="1" applyFill="1" applyBorder="1" applyAlignment="1" applyProtection="1">
      <alignment horizontal="center" vertical="center"/>
      <protection/>
    </xf>
    <xf numFmtId="0" fontId="15" fillId="0" borderId="1" xfId="21" applyFont="1" applyFill="1" applyBorder="1" applyAlignment="1">
      <alignment vertical="center"/>
      <protection/>
    </xf>
    <xf numFmtId="0" fontId="15" fillId="0" borderId="7" xfId="21" applyFont="1" applyFill="1" applyBorder="1" applyAlignment="1" applyProtection="1">
      <alignment horizontal="right" vertical="center"/>
      <protection/>
    </xf>
    <xf numFmtId="0" fontId="15" fillId="0" borderId="7" xfId="21" applyFont="1" applyFill="1" applyBorder="1" applyAlignment="1">
      <alignment vertical="center"/>
      <protection/>
    </xf>
    <xf numFmtId="0" fontId="15" fillId="0" borderId="8" xfId="21" applyFont="1" applyFill="1" applyBorder="1" applyAlignment="1" applyProtection="1" quotePrefix="1">
      <alignment horizontal="center" vertical="center"/>
      <protection/>
    </xf>
    <xf numFmtId="202" fontId="15" fillId="0" borderId="0" xfId="21" applyNumberFormat="1" applyFont="1" applyFill="1" applyBorder="1" applyAlignment="1" applyProtection="1">
      <alignment vertical="center"/>
      <protection/>
    </xf>
    <xf numFmtId="202" fontId="15" fillId="0" borderId="0" xfId="21" applyNumberFormat="1" applyFont="1" applyFill="1" applyBorder="1" applyAlignment="1">
      <alignment horizontal="right" vertical="center"/>
      <protection/>
    </xf>
    <xf numFmtId="203" fontId="15" fillId="0" borderId="0" xfId="21" applyNumberFormat="1" applyFont="1" applyFill="1" applyBorder="1" applyAlignment="1" applyProtection="1">
      <alignment vertical="center"/>
      <protection/>
    </xf>
    <xf numFmtId="202" fontId="15" fillId="0" borderId="0" xfId="21" applyNumberFormat="1" applyFont="1" applyFill="1" applyBorder="1" applyAlignment="1" applyProtection="1">
      <alignment horizontal="right" vertical="center"/>
      <protection/>
    </xf>
    <xf numFmtId="203" fontId="15" fillId="0" borderId="0" xfId="21" applyNumberFormat="1" applyFont="1" applyFill="1" applyBorder="1" applyAlignment="1" applyProtection="1">
      <alignment horizontal="right" vertical="center"/>
      <protection/>
    </xf>
    <xf numFmtId="0" fontId="16" fillId="0" borderId="8" xfId="21" applyFont="1" applyFill="1" applyBorder="1" applyAlignment="1" applyProtection="1" quotePrefix="1">
      <alignment horizontal="center" vertical="center"/>
      <protection/>
    </xf>
    <xf numFmtId="202" fontId="16" fillId="0" borderId="0" xfId="21" applyNumberFormat="1" applyFont="1" applyFill="1" applyBorder="1" applyAlignment="1" applyProtection="1">
      <alignment horizontal="right" vertical="center"/>
      <protection/>
    </xf>
    <xf numFmtId="0" fontId="16" fillId="0" borderId="8" xfId="21" applyFont="1" applyFill="1" applyBorder="1" applyAlignment="1" applyProtection="1">
      <alignment horizontal="center" vertical="center"/>
      <protection/>
    </xf>
    <xf numFmtId="0" fontId="15" fillId="0" borderId="8" xfId="2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0" fontId="15" fillId="0" borderId="4" xfId="21" applyFont="1" applyFill="1" applyBorder="1" applyAlignment="1" applyProtection="1">
      <alignment horizontal="center" vertical="center"/>
      <protection/>
    </xf>
    <xf numFmtId="3" fontId="15" fillId="0" borderId="9" xfId="0" applyNumberFormat="1" applyFont="1" applyBorder="1" applyAlignment="1" applyProtection="1">
      <alignment/>
      <protection/>
    </xf>
    <xf numFmtId="0" fontId="15" fillId="0" borderId="5" xfId="21" applyFont="1" applyFill="1" applyBorder="1" applyAlignment="1" applyProtection="1" quotePrefix="1">
      <alignment horizontal="center" vertical="center" shrinkToFit="1"/>
      <protection/>
    </xf>
    <xf numFmtId="213" fontId="15" fillId="0" borderId="0" xfId="15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/>
      <protection/>
    </xf>
    <xf numFmtId="202" fontId="15" fillId="0" borderId="0" xfId="2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 locked="0"/>
    </xf>
    <xf numFmtId="205" fontId="15" fillId="0" borderId="0" xfId="2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/>
    </xf>
    <xf numFmtId="202" fontId="15" fillId="0" borderId="9" xfId="21" applyNumberFormat="1" applyFont="1" applyFill="1" applyBorder="1" applyAlignment="1" applyProtection="1">
      <alignment horizontal="right"/>
      <protection/>
    </xf>
    <xf numFmtId="3" fontId="15" fillId="0" borderId="9" xfId="0" applyNumberFormat="1" applyFont="1" applyFill="1" applyBorder="1" applyAlignment="1" applyProtection="1">
      <alignment/>
      <protection locked="0"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10" xfId="21" applyFont="1" applyFill="1" applyBorder="1" applyAlignment="1">
      <alignment horizontal="center" vertical="center"/>
      <protection/>
    </xf>
    <xf numFmtId="37" fontId="15" fillId="0" borderId="9" xfId="0" applyNumberFormat="1" applyFont="1" applyFill="1" applyBorder="1" applyAlignment="1" applyProtection="1">
      <alignment/>
      <protection/>
    </xf>
    <xf numFmtId="213" fontId="15" fillId="0" borderId="9" xfId="15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7_2" xfId="21"/>
    <cellStyle name="標準_NEN_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48"/>
  <sheetViews>
    <sheetView showGridLines="0" tabSelected="1" zoomScale="120" zoomScaleNormal="12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0" sqref="G40"/>
    </sheetView>
  </sheetViews>
  <sheetFormatPr defaultColWidth="16.3984375" defaultRowHeight="15" customHeight="1"/>
  <cols>
    <col min="1" max="1" width="11" style="1" customWidth="1"/>
    <col min="2" max="2" width="12.59765625" style="1" customWidth="1"/>
    <col min="3" max="4" width="10.59765625" style="1" customWidth="1"/>
    <col min="5" max="7" width="12.59765625" style="1" customWidth="1"/>
    <col min="8" max="8" width="10.59765625" style="1" customWidth="1"/>
    <col min="9" max="9" width="7.69921875" style="1" customWidth="1"/>
    <col min="10" max="12" width="8.59765625" style="1" customWidth="1"/>
    <col min="13" max="16384" width="16.3984375" style="1" customWidth="1"/>
  </cols>
  <sheetData>
    <row r="1" spans="1:9" ht="19.5" customHeight="1">
      <c r="A1" s="7" t="s">
        <v>54</v>
      </c>
      <c r="C1" s="2"/>
      <c r="D1" s="2"/>
      <c r="E1" s="2"/>
      <c r="F1" s="2"/>
      <c r="G1" s="2"/>
      <c r="H1" s="2"/>
      <c r="I1" s="2"/>
    </row>
    <row r="2" spans="1:9" ht="9.75" customHeight="1">
      <c r="A2" s="6"/>
      <c r="C2" s="2"/>
      <c r="D2" s="2"/>
      <c r="E2" s="2"/>
      <c r="F2" s="2"/>
      <c r="G2" s="2"/>
      <c r="H2" s="2"/>
      <c r="I2" s="2"/>
    </row>
    <row r="3" spans="1:10" ht="15" customHeight="1">
      <c r="A3" s="8"/>
      <c r="B3" s="9"/>
      <c r="C3" s="9"/>
      <c r="D3" s="9"/>
      <c r="E3" s="9"/>
      <c r="F3" s="10"/>
      <c r="G3" s="11" t="s">
        <v>46</v>
      </c>
      <c r="H3" s="3"/>
      <c r="I3" s="3"/>
      <c r="J3" s="3"/>
    </row>
    <row r="4" spans="1:8" ht="15" customHeight="1">
      <c r="A4" s="12" t="s">
        <v>43</v>
      </c>
      <c r="B4" s="13" t="s">
        <v>4</v>
      </c>
      <c r="C4" s="13" t="s">
        <v>5</v>
      </c>
      <c r="D4" s="13" t="s">
        <v>6</v>
      </c>
      <c r="E4" s="14" t="s">
        <v>30</v>
      </c>
      <c r="F4" s="45" t="s">
        <v>31</v>
      </c>
      <c r="G4" s="46"/>
      <c r="H4" s="4"/>
    </row>
    <row r="5" spans="1:8" ht="15" customHeight="1">
      <c r="A5" s="15" t="s">
        <v>44</v>
      </c>
      <c r="B5" s="36" t="s">
        <v>39</v>
      </c>
      <c r="C5" s="16" t="s">
        <v>3</v>
      </c>
      <c r="D5" s="16" t="s">
        <v>3</v>
      </c>
      <c r="E5" s="17" t="s">
        <v>7</v>
      </c>
      <c r="F5" s="17" t="s">
        <v>8</v>
      </c>
      <c r="G5" s="18" t="s">
        <v>2</v>
      </c>
      <c r="H5" s="4"/>
    </row>
    <row r="6" spans="1:8" ht="17.25" customHeight="1">
      <c r="A6" s="19"/>
      <c r="B6" s="20" t="s">
        <v>9</v>
      </c>
      <c r="C6" s="21"/>
      <c r="D6" s="21"/>
      <c r="E6" s="20" t="s">
        <v>9</v>
      </c>
      <c r="F6" s="20" t="s">
        <v>9</v>
      </c>
      <c r="G6" s="20" t="s">
        <v>10</v>
      </c>
      <c r="H6" s="4"/>
    </row>
    <row r="7" spans="1:8" ht="17.25" customHeight="1">
      <c r="A7" s="22" t="s">
        <v>55</v>
      </c>
      <c r="B7" s="23">
        <v>1857998</v>
      </c>
      <c r="C7" s="24" t="s">
        <v>0</v>
      </c>
      <c r="D7" s="24" t="s">
        <v>0</v>
      </c>
      <c r="E7" s="23">
        <v>1503440</v>
      </c>
      <c r="F7" s="23">
        <v>999161</v>
      </c>
      <c r="G7" s="25">
        <v>53.8</v>
      </c>
      <c r="H7" s="4"/>
    </row>
    <row r="8" spans="1:8" ht="17.25" customHeight="1">
      <c r="A8" s="22" t="s">
        <v>56</v>
      </c>
      <c r="B8" s="23">
        <v>1858522</v>
      </c>
      <c r="C8" s="24" t="s">
        <v>0</v>
      </c>
      <c r="D8" s="24" t="s">
        <v>0</v>
      </c>
      <c r="E8" s="23">
        <v>1504240</v>
      </c>
      <c r="F8" s="23">
        <v>1024454</v>
      </c>
      <c r="G8" s="25">
        <v>55.1</v>
      </c>
      <c r="H8" s="4"/>
    </row>
    <row r="9" spans="1:8" ht="17.25" customHeight="1">
      <c r="A9" s="22" t="s">
        <v>52</v>
      </c>
      <c r="B9" s="26">
        <v>1852073</v>
      </c>
      <c r="C9" s="24" t="s">
        <v>0</v>
      </c>
      <c r="D9" s="24" t="s">
        <v>0</v>
      </c>
      <c r="E9" s="26">
        <v>1501440</v>
      </c>
      <c r="F9" s="26">
        <v>1048088</v>
      </c>
      <c r="G9" s="27">
        <v>56.6</v>
      </c>
      <c r="H9" s="4"/>
    </row>
    <row r="10" spans="1:8" ht="17.25" customHeight="1">
      <c r="A10" s="22" t="s">
        <v>53</v>
      </c>
      <c r="B10" s="26">
        <v>1844644</v>
      </c>
      <c r="C10" s="24" t="s">
        <v>0</v>
      </c>
      <c r="D10" s="24" t="s">
        <v>0</v>
      </c>
      <c r="E10" s="26">
        <v>1489210</v>
      </c>
      <c r="F10" s="26">
        <v>1072307</v>
      </c>
      <c r="G10" s="27">
        <v>58.1</v>
      </c>
      <c r="H10" s="4"/>
    </row>
    <row r="11" spans="1:8" ht="17.25" customHeight="1">
      <c r="A11" s="28" t="s">
        <v>57</v>
      </c>
      <c r="B11" s="29">
        <v>1839309</v>
      </c>
      <c r="C11" s="24" t="s">
        <v>0</v>
      </c>
      <c r="D11" s="24" t="s">
        <v>0</v>
      </c>
      <c r="E11" s="29">
        <f>SUM(E14:E45)</f>
        <v>1471710</v>
      </c>
      <c r="F11" s="29">
        <f>SUM(F14:F45)</f>
        <v>1090629</v>
      </c>
      <c r="G11" s="37">
        <f>(F11/B11)*100</f>
        <v>59.29558328698441</v>
      </c>
      <c r="H11" s="4"/>
    </row>
    <row r="12" spans="1:8" ht="17.25" customHeight="1">
      <c r="A12" s="30" t="s">
        <v>11</v>
      </c>
      <c r="B12" s="29">
        <f>SUM(B14:B27)</f>
        <v>1422914</v>
      </c>
      <c r="C12" s="24" t="s">
        <v>0</v>
      </c>
      <c r="D12" s="24" t="s">
        <v>0</v>
      </c>
      <c r="E12" s="29">
        <f>SUM(E14:E27)</f>
        <v>1229930</v>
      </c>
      <c r="F12" s="29">
        <f>SUM(F14:F27)</f>
        <v>929131</v>
      </c>
      <c r="G12" s="37">
        <f aca="true" t="shared" si="0" ref="G12:G45">(F12/B12)*100</f>
        <v>65.29776219785595</v>
      </c>
      <c r="H12" s="4"/>
    </row>
    <row r="13" spans="1:8" ht="17.25" customHeight="1">
      <c r="A13" s="30" t="s">
        <v>12</v>
      </c>
      <c r="B13" s="29">
        <f>K_Top1-B12</f>
        <v>416395</v>
      </c>
      <c r="C13" s="24" t="s">
        <v>0</v>
      </c>
      <c r="D13" s="24" t="s">
        <v>0</v>
      </c>
      <c r="E13" s="29">
        <f>E11-E12</f>
        <v>241780</v>
      </c>
      <c r="F13" s="29">
        <f>F11-F12</f>
        <v>161498</v>
      </c>
      <c r="G13" s="37">
        <f t="shared" si="0"/>
        <v>38.78480769461689</v>
      </c>
      <c r="H13" s="4"/>
    </row>
    <row r="14" spans="1:8" ht="17.25" customHeight="1">
      <c r="A14" s="31" t="s">
        <v>13</v>
      </c>
      <c r="B14" s="32">
        <v>672422</v>
      </c>
      <c r="C14" s="39" t="s">
        <v>58</v>
      </c>
      <c r="D14" s="39" t="s">
        <v>59</v>
      </c>
      <c r="E14" s="40">
        <v>715000</v>
      </c>
      <c r="F14" s="38">
        <v>574562</v>
      </c>
      <c r="G14" s="37">
        <f t="shared" si="0"/>
        <v>85.44663916409635</v>
      </c>
      <c r="H14" s="4"/>
    </row>
    <row r="15" spans="1:8" ht="17.25" customHeight="1">
      <c r="A15" s="31" t="s">
        <v>14</v>
      </c>
      <c r="B15" s="32">
        <v>135377</v>
      </c>
      <c r="C15" s="39" t="s">
        <v>60</v>
      </c>
      <c r="D15" s="39" t="s">
        <v>61</v>
      </c>
      <c r="E15" s="40">
        <v>102300</v>
      </c>
      <c r="F15" s="38">
        <v>52689</v>
      </c>
      <c r="G15" s="37">
        <f t="shared" si="0"/>
        <v>38.92020062492151</v>
      </c>
      <c r="H15" s="4"/>
    </row>
    <row r="16" spans="1:8" ht="17.25" customHeight="1">
      <c r="A16" s="31" t="s">
        <v>15</v>
      </c>
      <c r="B16" s="32">
        <v>36199</v>
      </c>
      <c r="C16" s="39" t="s">
        <v>62</v>
      </c>
      <c r="D16" s="39" t="s">
        <v>63</v>
      </c>
      <c r="E16" s="40">
        <v>30000</v>
      </c>
      <c r="F16" s="38">
        <v>26222</v>
      </c>
      <c r="G16" s="37">
        <f t="shared" si="0"/>
        <v>72.43846515097103</v>
      </c>
      <c r="H16" s="4"/>
    </row>
    <row r="17" spans="1:8" ht="17.25" customHeight="1">
      <c r="A17" s="31" t="s">
        <v>16</v>
      </c>
      <c r="B17" s="32">
        <v>56645</v>
      </c>
      <c r="C17" s="39" t="s">
        <v>64</v>
      </c>
      <c r="D17" s="39" t="s">
        <v>65</v>
      </c>
      <c r="E17" s="40">
        <v>58800</v>
      </c>
      <c r="F17" s="38">
        <v>36884</v>
      </c>
      <c r="G17" s="37">
        <f t="shared" si="0"/>
        <v>65.1143084120399</v>
      </c>
      <c r="H17" s="4"/>
    </row>
    <row r="18" spans="1:8" ht="17.25" customHeight="1">
      <c r="A18" s="31" t="s">
        <v>17</v>
      </c>
      <c r="B18" s="32">
        <v>28220</v>
      </c>
      <c r="C18" s="39" t="s">
        <v>66</v>
      </c>
      <c r="D18" s="39" t="s">
        <v>67</v>
      </c>
      <c r="E18" s="40">
        <v>22700</v>
      </c>
      <c r="F18" s="38">
        <v>14157</v>
      </c>
      <c r="G18" s="37">
        <f t="shared" si="0"/>
        <v>50.16654854712969</v>
      </c>
      <c r="H18" s="4"/>
    </row>
    <row r="19" spans="1:8" ht="17.25" customHeight="1">
      <c r="A19" s="31" t="s">
        <v>18</v>
      </c>
      <c r="B19" s="32">
        <v>70976</v>
      </c>
      <c r="C19" s="39" t="s">
        <v>65</v>
      </c>
      <c r="D19" s="39" t="s">
        <v>68</v>
      </c>
      <c r="E19" s="40">
        <v>57400</v>
      </c>
      <c r="F19" s="38">
        <v>32323</v>
      </c>
      <c r="G19" s="37">
        <f t="shared" si="0"/>
        <v>45.540746167718666</v>
      </c>
      <c r="H19" s="4"/>
    </row>
    <row r="20" spans="1:8" ht="17.25" customHeight="1">
      <c r="A20" s="31" t="s">
        <v>19</v>
      </c>
      <c r="B20" s="32">
        <v>58015</v>
      </c>
      <c r="C20" s="39" t="s">
        <v>69</v>
      </c>
      <c r="D20" s="39" t="s">
        <v>62</v>
      </c>
      <c r="E20" s="40">
        <v>29350</v>
      </c>
      <c r="F20" s="38">
        <v>26620</v>
      </c>
      <c r="G20" s="37">
        <f t="shared" si="0"/>
        <v>45.884684995259846</v>
      </c>
      <c r="H20" s="4"/>
    </row>
    <row r="21" spans="1:8" ht="17.25" customHeight="1">
      <c r="A21" s="31" t="s">
        <v>20</v>
      </c>
      <c r="B21" s="32">
        <v>52156</v>
      </c>
      <c r="C21" s="39" t="s">
        <v>70</v>
      </c>
      <c r="D21" s="39" t="s">
        <v>71</v>
      </c>
      <c r="E21" s="40">
        <v>30400</v>
      </c>
      <c r="F21" s="38">
        <v>22609</v>
      </c>
      <c r="G21" s="37">
        <f t="shared" si="0"/>
        <v>43.34879975458241</v>
      </c>
      <c r="H21" s="4"/>
    </row>
    <row r="22" spans="1:8" ht="17.25" customHeight="1">
      <c r="A22" s="31" t="s">
        <v>21</v>
      </c>
      <c r="B22" s="32">
        <v>38351</v>
      </c>
      <c r="C22" s="39" t="s">
        <v>60</v>
      </c>
      <c r="D22" s="39" t="s">
        <v>72</v>
      </c>
      <c r="E22" s="40">
        <v>38300</v>
      </c>
      <c r="F22" s="38">
        <v>26707</v>
      </c>
      <c r="G22" s="37">
        <f t="shared" si="0"/>
        <v>69.63834059085812</v>
      </c>
      <c r="H22" s="4"/>
    </row>
    <row r="23" spans="1:8" ht="17.25" customHeight="1">
      <c r="A23" s="31" t="s">
        <v>32</v>
      </c>
      <c r="B23" s="32">
        <v>32783</v>
      </c>
      <c r="C23" s="39" t="s">
        <v>66</v>
      </c>
      <c r="D23" s="39" t="s">
        <v>67</v>
      </c>
      <c r="E23" s="40">
        <v>5500</v>
      </c>
      <c r="F23" s="38">
        <v>5296</v>
      </c>
      <c r="G23" s="37">
        <f t="shared" si="0"/>
        <v>16.15471433364854</v>
      </c>
      <c r="H23" s="4"/>
    </row>
    <row r="24" spans="1:8" ht="17.25" customHeight="1">
      <c r="A24" s="31" t="s">
        <v>41</v>
      </c>
      <c r="B24" s="32">
        <v>63377</v>
      </c>
      <c r="C24" s="39" t="s">
        <v>68</v>
      </c>
      <c r="D24" s="39" t="s">
        <v>73</v>
      </c>
      <c r="E24" s="40">
        <v>45420</v>
      </c>
      <c r="F24" s="38">
        <v>26648</v>
      </c>
      <c r="G24" s="37">
        <f t="shared" si="0"/>
        <v>42.04679931205327</v>
      </c>
      <c r="H24" s="4"/>
    </row>
    <row r="25" spans="1:8" ht="17.25" customHeight="1">
      <c r="A25" s="31" t="s">
        <v>42</v>
      </c>
      <c r="B25" s="32">
        <v>29336</v>
      </c>
      <c r="C25" s="39" t="s">
        <v>74</v>
      </c>
      <c r="D25" s="39" t="s">
        <v>75</v>
      </c>
      <c r="E25" s="40">
        <v>10400</v>
      </c>
      <c r="F25" s="38">
        <v>5604</v>
      </c>
      <c r="G25" s="37">
        <f t="shared" si="0"/>
        <v>19.102808835560403</v>
      </c>
      <c r="H25" s="4"/>
    </row>
    <row r="26" spans="1:8" ht="17.25" customHeight="1">
      <c r="A26" s="31" t="s">
        <v>47</v>
      </c>
      <c r="B26" s="32">
        <v>94525</v>
      </c>
      <c r="C26" s="39" t="s">
        <v>76</v>
      </c>
      <c r="D26" s="39" t="s">
        <v>74</v>
      </c>
      <c r="E26" s="40">
        <v>29160</v>
      </c>
      <c r="F26" s="38">
        <v>26945</v>
      </c>
      <c r="G26" s="37">
        <f t="shared" si="0"/>
        <v>28.505686326368686</v>
      </c>
      <c r="H26" s="4"/>
    </row>
    <row r="27" spans="1:8" ht="17.25" customHeight="1">
      <c r="A27" s="31" t="s">
        <v>48</v>
      </c>
      <c r="B27" s="32">
        <v>54532</v>
      </c>
      <c r="C27" s="39" t="s">
        <v>74</v>
      </c>
      <c r="D27" s="41" t="s">
        <v>68</v>
      </c>
      <c r="E27" s="40">
        <v>55200</v>
      </c>
      <c r="F27" s="38">
        <v>51865</v>
      </c>
      <c r="G27" s="37">
        <f t="shared" si="0"/>
        <v>95.10929362576101</v>
      </c>
      <c r="H27" s="4"/>
    </row>
    <row r="28" spans="1:8" ht="17.25" customHeight="1">
      <c r="A28" s="31" t="s">
        <v>22</v>
      </c>
      <c r="B28" s="33">
        <v>20016</v>
      </c>
      <c r="C28" s="39" t="s">
        <v>77</v>
      </c>
      <c r="D28" s="39" t="s">
        <v>78</v>
      </c>
      <c r="E28" s="42">
        <v>11000</v>
      </c>
      <c r="F28" s="38">
        <v>7140</v>
      </c>
      <c r="G28" s="37">
        <f t="shared" si="0"/>
        <v>35.671462829736214</v>
      </c>
      <c r="H28" s="4"/>
    </row>
    <row r="29" spans="1:8" ht="17.25" customHeight="1">
      <c r="A29" s="31" t="s">
        <v>28</v>
      </c>
      <c r="B29" s="33">
        <v>11142</v>
      </c>
      <c r="C29" s="39" t="s">
        <v>79</v>
      </c>
      <c r="D29" s="39" t="s">
        <v>80</v>
      </c>
      <c r="E29" s="42">
        <v>3500</v>
      </c>
      <c r="F29" s="38">
        <v>2465</v>
      </c>
      <c r="G29" s="37">
        <f t="shared" si="0"/>
        <v>22.123496679231735</v>
      </c>
      <c r="H29" s="4"/>
    </row>
    <row r="30" spans="1:8" ht="17.25" customHeight="1">
      <c r="A30" s="31" t="s">
        <v>23</v>
      </c>
      <c r="B30" s="33">
        <v>17048</v>
      </c>
      <c r="C30" s="39" t="s">
        <v>81</v>
      </c>
      <c r="D30" s="39" t="s">
        <v>82</v>
      </c>
      <c r="E30" s="42">
        <v>15400</v>
      </c>
      <c r="F30" s="38">
        <v>16280</v>
      </c>
      <c r="G30" s="37">
        <f t="shared" si="0"/>
        <v>95.49507273580478</v>
      </c>
      <c r="H30" s="4"/>
    </row>
    <row r="31" spans="1:8" ht="17.25" customHeight="1">
      <c r="A31" s="31" t="s">
        <v>51</v>
      </c>
      <c r="B31" s="33">
        <v>11843</v>
      </c>
      <c r="C31" s="39" t="s">
        <v>83</v>
      </c>
      <c r="D31" s="39" t="s">
        <v>84</v>
      </c>
      <c r="E31" s="42">
        <v>2800</v>
      </c>
      <c r="F31" s="38">
        <v>1550</v>
      </c>
      <c r="G31" s="37">
        <f t="shared" si="0"/>
        <v>13.08790002533142</v>
      </c>
      <c r="H31" s="4"/>
    </row>
    <row r="32" spans="1:8" ht="17.25" customHeight="1">
      <c r="A32" s="31" t="s">
        <v>45</v>
      </c>
      <c r="B32" s="33">
        <v>30753</v>
      </c>
      <c r="C32" s="39" t="s">
        <v>85</v>
      </c>
      <c r="D32" s="39" t="s">
        <v>86</v>
      </c>
      <c r="E32" s="42">
        <v>14600</v>
      </c>
      <c r="F32" s="38">
        <v>1460</v>
      </c>
      <c r="G32" s="37">
        <f t="shared" si="0"/>
        <v>4.747504308522746</v>
      </c>
      <c r="H32" s="4"/>
    </row>
    <row r="33" spans="1:8" ht="17.25" customHeight="1">
      <c r="A33" s="31" t="s">
        <v>24</v>
      </c>
      <c r="B33" s="33">
        <v>30592</v>
      </c>
      <c r="C33" s="39" t="s">
        <v>87</v>
      </c>
      <c r="D33" s="39" t="s">
        <v>88</v>
      </c>
      <c r="E33" s="42">
        <v>31500</v>
      </c>
      <c r="F33" s="38">
        <v>18924</v>
      </c>
      <c r="G33" s="37">
        <f t="shared" si="0"/>
        <v>61.85930962343096</v>
      </c>
      <c r="H33" s="4"/>
    </row>
    <row r="34" spans="1:8" ht="17.25" customHeight="1">
      <c r="A34" s="31" t="s">
        <v>25</v>
      </c>
      <c r="B34" s="33">
        <v>35534</v>
      </c>
      <c r="C34" s="39" t="s">
        <v>89</v>
      </c>
      <c r="D34" s="39" t="s">
        <v>88</v>
      </c>
      <c r="E34" s="42">
        <v>40700</v>
      </c>
      <c r="F34" s="38">
        <v>33954</v>
      </c>
      <c r="G34" s="37">
        <f t="shared" si="0"/>
        <v>95.55355434232004</v>
      </c>
      <c r="H34" s="4"/>
    </row>
    <row r="35" spans="1:8" ht="17.25" customHeight="1">
      <c r="A35" s="31" t="s">
        <v>33</v>
      </c>
      <c r="B35" s="33">
        <v>4673</v>
      </c>
      <c r="C35" s="39" t="s">
        <v>90</v>
      </c>
      <c r="D35" s="39" t="s">
        <v>91</v>
      </c>
      <c r="E35" s="42">
        <v>2030</v>
      </c>
      <c r="F35" s="38">
        <v>1426</v>
      </c>
      <c r="G35" s="37">
        <f t="shared" si="0"/>
        <v>30.515728653969614</v>
      </c>
      <c r="H35" s="4"/>
    </row>
    <row r="36" spans="1:8" ht="17.25" customHeight="1">
      <c r="A36" s="31" t="s">
        <v>26</v>
      </c>
      <c r="B36" s="33">
        <v>18248</v>
      </c>
      <c r="C36" s="39" t="s">
        <v>92</v>
      </c>
      <c r="D36" s="41" t="s">
        <v>93</v>
      </c>
      <c r="E36" s="42">
        <v>11700</v>
      </c>
      <c r="F36" s="38">
        <v>8137</v>
      </c>
      <c r="G36" s="37">
        <f t="shared" si="0"/>
        <v>44.591188075405526</v>
      </c>
      <c r="H36" s="4"/>
    </row>
    <row r="37" spans="1:8" ht="17.25" customHeight="1">
      <c r="A37" s="31" t="s">
        <v>34</v>
      </c>
      <c r="B37" s="33">
        <v>8793</v>
      </c>
      <c r="C37" s="39" t="s">
        <v>90</v>
      </c>
      <c r="D37" s="39" t="s">
        <v>84</v>
      </c>
      <c r="E37" s="42">
        <v>14200</v>
      </c>
      <c r="F37" s="38">
        <v>2727</v>
      </c>
      <c r="G37" s="37">
        <f t="shared" si="0"/>
        <v>31.013306038894573</v>
      </c>
      <c r="H37" s="4"/>
    </row>
    <row r="38" spans="1:8" ht="17.25" customHeight="1">
      <c r="A38" s="31" t="s">
        <v>27</v>
      </c>
      <c r="B38" s="33">
        <v>33237</v>
      </c>
      <c r="C38" s="39" t="s">
        <v>82</v>
      </c>
      <c r="D38" s="39" t="s">
        <v>79</v>
      </c>
      <c r="E38" s="42">
        <f>30000+3150</f>
        <v>33150</v>
      </c>
      <c r="F38" s="38">
        <v>26368</v>
      </c>
      <c r="G38" s="37">
        <f t="shared" si="0"/>
        <v>79.33327315943075</v>
      </c>
      <c r="H38" s="4"/>
    </row>
    <row r="39" spans="1:8" ht="17.25" customHeight="1">
      <c r="A39" s="31" t="s">
        <v>49</v>
      </c>
      <c r="B39" s="33">
        <v>13249</v>
      </c>
      <c r="C39" s="39" t="s">
        <v>81</v>
      </c>
      <c r="D39" s="39" t="s">
        <v>98</v>
      </c>
      <c r="E39" s="42">
        <f>7800+8500</f>
        <v>16300</v>
      </c>
      <c r="F39" s="38">
        <v>9871</v>
      </c>
      <c r="G39" s="37">
        <f t="shared" si="0"/>
        <v>74.50373613102876</v>
      </c>
      <c r="H39" s="4"/>
    </row>
    <row r="40" spans="1:8" ht="17.25" customHeight="1">
      <c r="A40" s="31" t="s">
        <v>29</v>
      </c>
      <c r="B40" s="33">
        <v>11674</v>
      </c>
      <c r="C40" s="39" t="s">
        <v>93</v>
      </c>
      <c r="D40" s="39" t="s">
        <v>96</v>
      </c>
      <c r="E40" s="42">
        <v>9680</v>
      </c>
      <c r="F40" s="38">
        <v>2407</v>
      </c>
      <c r="G40" s="37">
        <f t="shared" si="0"/>
        <v>20.618468391296897</v>
      </c>
      <c r="H40" s="4"/>
    </row>
    <row r="41" spans="1:8" ht="17.25" customHeight="1">
      <c r="A41" s="31" t="s">
        <v>1</v>
      </c>
      <c r="B41" s="33">
        <v>11132</v>
      </c>
      <c r="C41" s="39" t="s">
        <v>93</v>
      </c>
      <c r="D41" s="39" t="s">
        <v>96</v>
      </c>
      <c r="E41" s="42">
        <v>8410</v>
      </c>
      <c r="F41" s="38">
        <v>5355</v>
      </c>
      <c r="G41" s="37">
        <f t="shared" si="0"/>
        <v>48.104563420768955</v>
      </c>
      <c r="H41" s="4"/>
    </row>
    <row r="42" spans="1:8" ht="17.25" customHeight="1">
      <c r="A42" s="31" t="s">
        <v>35</v>
      </c>
      <c r="B42" s="33">
        <v>4629</v>
      </c>
      <c r="C42" s="39" t="s">
        <v>83</v>
      </c>
      <c r="D42" s="39" t="s">
        <v>97</v>
      </c>
      <c r="E42" s="42">
        <v>4070</v>
      </c>
      <c r="F42" s="38">
        <v>3049</v>
      </c>
      <c r="G42" s="37">
        <f t="shared" si="0"/>
        <v>65.86735796068265</v>
      </c>
      <c r="H42" s="4"/>
    </row>
    <row r="43" spans="1:8" ht="17.25" customHeight="1">
      <c r="A43" s="31" t="s">
        <v>36</v>
      </c>
      <c r="B43" s="33">
        <v>2573</v>
      </c>
      <c r="C43" s="39" t="s">
        <v>83</v>
      </c>
      <c r="D43" s="39" t="s">
        <v>97</v>
      </c>
      <c r="E43" s="42">
        <v>990</v>
      </c>
      <c r="F43" s="38">
        <v>1056</v>
      </c>
      <c r="G43" s="37">
        <f t="shared" si="0"/>
        <v>41.04158569762923</v>
      </c>
      <c r="H43" s="4"/>
    </row>
    <row r="44" spans="1:8" ht="17.25" customHeight="1">
      <c r="A44" s="31" t="s">
        <v>37</v>
      </c>
      <c r="B44" s="33">
        <v>17366</v>
      </c>
      <c r="C44" s="39" t="s">
        <v>93</v>
      </c>
      <c r="D44" s="39" t="s">
        <v>96</v>
      </c>
      <c r="E44" s="42">
        <v>15050</v>
      </c>
      <c r="F44" s="38">
        <v>12889</v>
      </c>
      <c r="G44" s="37">
        <f t="shared" si="0"/>
        <v>74.21973972129449</v>
      </c>
      <c r="H44" s="4"/>
    </row>
    <row r="45" spans="1:8" ht="17.25" customHeight="1">
      <c r="A45" s="34" t="s">
        <v>50</v>
      </c>
      <c r="B45" s="35">
        <v>8472</v>
      </c>
      <c r="C45" s="43" t="s">
        <v>79</v>
      </c>
      <c r="D45" s="43" t="s">
        <v>94</v>
      </c>
      <c r="E45" s="44">
        <v>6700</v>
      </c>
      <c r="F45" s="47">
        <v>6440</v>
      </c>
      <c r="G45" s="48">
        <f t="shared" si="0"/>
        <v>76.01510859301227</v>
      </c>
      <c r="H45" s="4"/>
    </row>
    <row r="46" spans="1:7" ht="15" customHeight="1">
      <c r="A46" s="5" t="s">
        <v>38</v>
      </c>
      <c r="B46" s="5"/>
      <c r="C46" s="5"/>
      <c r="D46" s="5"/>
      <c r="E46" s="5"/>
      <c r="F46" s="5"/>
      <c r="G46" s="3"/>
    </row>
    <row r="47" spans="1:5" ht="15" customHeight="1">
      <c r="A47" s="5" t="s">
        <v>40</v>
      </c>
      <c r="B47" s="5"/>
      <c r="C47" s="5"/>
      <c r="D47" s="5"/>
      <c r="E47" s="5"/>
    </row>
    <row r="48" ht="15" customHeight="1">
      <c r="A48" s="5" t="s">
        <v>95</v>
      </c>
    </row>
  </sheetData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A8:A11" numberStoredAsText="1"/>
    <ignoredError sqref="B12 E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2010-03-08T14:16:11Z</cp:lastPrinted>
  <dcterms:created xsi:type="dcterms:W3CDTF">1998-01-28T01:13:55Z</dcterms:created>
  <dcterms:modified xsi:type="dcterms:W3CDTF">2010-03-08T14:16:15Z</dcterms:modified>
  <cp:category/>
  <cp:version/>
  <cp:contentType/>
  <cp:contentStatus/>
</cp:coreProperties>
</file>