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126.133\_NAS_Media\税政班\Ｒ２\01_Ｒ２算定\13_算定・検収・交付決定\26 200729 HP公表\"/>
    </mc:Choice>
  </mc:AlternateContent>
  <bookViews>
    <workbookView xWindow="0" yWindow="0" windowWidth="15345" windowHeight="6930"/>
  </bookViews>
  <sheets>
    <sheet name="R2" sheetId="1" r:id="rId1"/>
  </sheets>
  <calcPr calcId="162913"/>
</workbook>
</file>

<file path=xl/calcChain.xml><?xml version="1.0" encoding="utf-8"?>
<calcChain xmlns="http://schemas.openxmlformats.org/spreadsheetml/2006/main">
  <c r="J8" i="1" l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F7" i="1"/>
  <c r="E7" i="1"/>
  <c r="K52" i="1"/>
  <c r="H52" i="1"/>
  <c r="G52" i="1"/>
  <c r="D52" i="1"/>
  <c r="C52" i="1"/>
  <c r="M51" i="1"/>
  <c r="M50" i="1"/>
  <c r="N49" i="1"/>
  <c r="N48" i="1"/>
  <c r="M47" i="1"/>
  <c r="M46" i="1"/>
  <c r="N45" i="1"/>
  <c r="M44" i="1"/>
  <c r="M43" i="1"/>
  <c r="M42" i="1"/>
  <c r="N41" i="1"/>
  <c r="N40" i="1"/>
  <c r="M39" i="1"/>
  <c r="M38" i="1"/>
  <c r="N37" i="1"/>
  <c r="M36" i="1"/>
  <c r="M35" i="1"/>
  <c r="M34" i="1"/>
  <c r="N33" i="1"/>
  <c r="N32" i="1"/>
  <c r="M31" i="1"/>
  <c r="M30" i="1"/>
  <c r="N29" i="1"/>
  <c r="M28" i="1"/>
  <c r="M27" i="1"/>
  <c r="M26" i="1"/>
  <c r="N25" i="1"/>
  <c r="N24" i="1"/>
  <c r="M23" i="1"/>
  <c r="M22" i="1"/>
  <c r="N21" i="1"/>
  <c r="N20" i="1"/>
  <c r="M19" i="1"/>
  <c r="M18" i="1"/>
  <c r="N17" i="1"/>
  <c r="N16" i="1"/>
  <c r="M15" i="1"/>
  <c r="M14" i="1"/>
  <c r="N13" i="1"/>
  <c r="N12" i="1"/>
  <c r="M11" i="1"/>
  <c r="M10" i="1"/>
  <c r="N9" i="1"/>
  <c r="N8" i="1"/>
  <c r="N7" i="1"/>
  <c r="F52" i="1" l="1"/>
  <c r="N36" i="1"/>
  <c r="M48" i="1"/>
  <c r="N28" i="1"/>
  <c r="M24" i="1"/>
  <c r="M16" i="1"/>
  <c r="M40" i="1"/>
  <c r="M8" i="1"/>
  <c r="M32" i="1"/>
  <c r="N44" i="1"/>
  <c r="J52" i="1"/>
  <c r="M49" i="1"/>
  <c r="M41" i="1"/>
  <c r="M33" i="1"/>
  <c r="M25" i="1"/>
  <c r="M17" i="1"/>
  <c r="M9" i="1"/>
  <c r="N47" i="1"/>
  <c r="N39" i="1"/>
  <c r="N31" i="1"/>
  <c r="N23" i="1"/>
  <c r="M45" i="1"/>
  <c r="M37" i="1"/>
  <c r="M29" i="1"/>
  <c r="M21" i="1"/>
  <c r="M13" i="1"/>
  <c r="N51" i="1"/>
  <c r="N43" i="1"/>
  <c r="N35" i="1"/>
  <c r="N27" i="1"/>
  <c r="N15" i="1"/>
  <c r="N19" i="1"/>
  <c r="M20" i="1"/>
  <c r="M12" i="1"/>
  <c r="N11" i="1"/>
  <c r="M7" i="1"/>
  <c r="N50" i="1"/>
  <c r="N46" i="1"/>
  <c r="N42" i="1"/>
  <c r="N38" i="1"/>
  <c r="N34" i="1"/>
  <c r="N30" i="1"/>
  <c r="N26" i="1"/>
  <c r="N22" i="1"/>
  <c r="N18" i="1"/>
  <c r="N14" i="1"/>
  <c r="N10" i="1"/>
  <c r="I52" i="1"/>
  <c r="E52" i="1"/>
  <c r="L52" i="1"/>
  <c r="N52" i="1" s="1"/>
  <c r="M52" i="1" l="1"/>
</calcChain>
</file>

<file path=xl/sharedStrings.xml><?xml version="1.0" encoding="utf-8"?>
<sst xmlns="http://schemas.openxmlformats.org/spreadsheetml/2006/main" count="78" uniqueCount="72">
  <si>
    <t>市町村名</t>
    <rPh sb="0" eb="3">
      <t>シチョウソン</t>
    </rPh>
    <rPh sb="3" eb="4">
      <t>ナ</t>
    </rPh>
    <phoneticPr fontId="2"/>
  </si>
  <si>
    <t>基準財政需要額</t>
    <rPh sb="0" eb="2">
      <t>キジュン</t>
    </rPh>
    <rPh sb="2" eb="4">
      <t>ザイセイ</t>
    </rPh>
    <rPh sb="4" eb="7">
      <t>ジュヨウガク</t>
    </rPh>
    <phoneticPr fontId="2"/>
  </si>
  <si>
    <t>基準財政収入額</t>
    <rPh sb="0" eb="2">
      <t>キジュン</t>
    </rPh>
    <rPh sb="2" eb="4">
      <t>ザイセイ</t>
    </rPh>
    <rPh sb="4" eb="7">
      <t>シュウニュウガク</t>
    </rPh>
    <phoneticPr fontId="2"/>
  </si>
  <si>
    <t>財源不足額</t>
    <rPh sb="0" eb="2">
      <t>ザイゲン</t>
    </rPh>
    <rPh sb="2" eb="4">
      <t>フソク</t>
    </rPh>
    <rPh sb="4" eb="5">
      <t>ガク</t>
    </rPh>
    <phoneticPr fontId="2"/>
  </si>
  <si>
    <t>増減額</t>
    <rPh sb="0" eb="3">
      <t>ゾウゲンガク</t>
    </rPh>
    <phoneticPr fontId="2"/>
  </si>
  <si>
    <t>増減比</t>
    <rPh sb="0" eb="2">
      <t>ゾウゲン</t>
    </rPh>
    <rPh sb="2" eb="3">
      <t>ヒ</t>
    </rPh>
    <phoneticPr fontId="2"/>
  </si>
  <si>
    <t>（A）</t>
    <phoneticPr fontId="2"/>
  </si>
  <si>
    <t>（B）</t>
    <phoneticPr fontId="2"/>
  </si>
  <si>
    <t>（D）</t>
    <phoneticPr fontId="2"/>
  </si>
  <si>
    <t>（E）</t>
    <phoneticPr fontId="2"/>
  </si>
  <si>
    <t>熊本市</t>
  </si>
  <si>
    <t>八代市</t>
  </si>
  <si>
    <t>人吉市</t>
  </si>
  <si>
    <t>荒尾市</t>
  </si>
  <si>
    <t>水俣市</t>
  </si>
  <si>
    <t>玉名市</t>
  </si>
  <si>
    <t>山鹿市</t>
  </si>
  <si>
    <t>菊池市</t>
  </si>
  <si>
    <t>宇土市</t>
  </si>
  <si>
    <t>上天草市</t>
  </si>
  <si>
    <t>宇城市</t>
  </si>
  <si>
    <t>阿蘇市</t>
  </si>
  <si>
    <t>天草市</t>
  </si>
  <si>
    <t>合志市</t>
  </si>
  <si>
    <t>美里町</t>
  </si>
  <si>
    <t>玉東町</t>
  </si>
  <si>
    <t>南関町</t>
  </si>
  <si>
    <t>長洲町</t>
  </si>
  <si>
    <t>和水町</t>
  </si>
  <si>
    <t>大津町</t>
  </si>
  <si>
    <t>菊陽町</t>
  </si>
  <si>
    <t>南小国町</t>
  </si>
  <si>
    <t>小国町</t>
  </si>
  <si>
    <t>産山村</t>
  </si>
  <si>
    <t>高森町</t>
  </si>
  <si>
    <t>西原村</t>
  </si>
  <si>
    <t>南阿蘇村</t>
  </si>
  <si>
    <t>御船町</t>
  </si>
  <si>
    <t>嘉島町</t>
  </si>
  <si>
    <t>益城町</t>
  </si>
  <si>
    <t>甲佐町</t>
  </si>
  <si>
    <t>山都町</t>
  </si>
  <si>
    <t>氷川町</t>
  </si>
  <si>
    <t>芦北町</t>
  </si>
  <si>
    <t>津奈木町</t>
  </si>
  <si>
    <t>錦町</t>
  </si>
  <si>
    <t>多良木町</t>
  </si>
  <si>
    <t>湯前町</t>
  </si>
  <si>
    <t>水上村</t>
  </si>
  <si>
    <t>相良村</t>
  </si>
  <si>
    <t>五木村</t>
  </si>
  <si>
    <t>山江村</t>
  </si>
  <si>
    <t>球磨村</t>
  </si>
  <si>
    <t>あさぎり町</t>
  </si>
  <si>
    <t>苓北町</t>
  </si>
  <si>
    <t>県計</t>
    <rPh sb="0" eb="1">
      <t>ケン</t>
    </rPh>
    <rPh sb="1" eb="2">
      <t>ケイ</t>
    </rPh>
    <phoneticPr fontId="2"/>
  </si>
  <si>
    <t>※基準財政需要額及び基準財政収入額ともに錯誤額を含む</t>
    <rPh sb="1" eb="3">
      <t>キジュン</t>
    </rPh>
    <rPh sb="3" eb="5">
      <t>ザイセイ</t>
    </rPh>
    <rPh sb="5" eb="8">
      <t>ジュヨウガク</t>
    </rPh>
    <rPh sb="8" eb="9">
      <t>オヨ</t>
    </rPh>
    <rPh sb="10" eb="12">
      <t>キジュン</t>
    </rPh>
    <rPh sb="12" eb="14">
      <t>ザイセイ</t>
    </rPh>
    <rPh sb="14" eb="17">
      <t>シュウニュウガク</t>
    </rPh>
    <rPh sb="20" eb="22">
      <t>サクゴ</t>
    </rPh>
    <rPh sb="22" eb="23">
      <t>ガク</t>
    </rPh>
    <rPh sb="24" eb="25">
      <t>フク</t>
    </rPh>
    <phoneticPr fontId="2"/>
  </si>
  <si>
    <t>※合併団体については、合併算定替計</t>
    <rPh sb="1" eb="3">
      <t>ガッペイ</t>
    </rPh>
    <rPh sb="3" eb="5">
      <t>ダンタイ</t>
    </rPh>
    <rPh sb="11" eb="13">
      <t>ガッペイ</t>
    </rPh>
    <rPh sb="13" eb="15">
      <t>サンテイ</t>
    </rPh>
    <rPh sb="15" eb="16">
      <t>ガ</t>
    </rPh>
    <rPh sb="16" eb="17">
      <t>ケイ</t>
    </rPh>
    <phoneticPr fontId="2"/>
  </si>
  <si>
    <t>（C）/（B）</t>
    <phoneticPr fontId="2"/>
  </si>
  <si>
    <t>(C)=(A)-(B)</t>
    <phoneticPr fontId="2"/>
  </si>
  <si>
    <t>（F）/（E）</t>
    <phoneticPr fontId="2"/>
  </si>
  <si>
    <t>（G）</t>
    <phoneticPr fontId="2"/>
  </si>
  <si>
    <t>（H）</t>
    <phoneticPr fontId="2"/>
  </si>
  <si>
    <t>（I）/（H）</t>
    <phoneticPr fontId="2"/>
  </si>
  <si>
    <t>（単位：千円、％）</t>
    <rPh sb="1" eb="3">
      <t>タンイ</t>
    </rPh>
    <rPh sb="4" eb="6">
      <t>センエン</t>
    </rPh>
    <phoneticPr fontId="2"/>
  </si>
  <si>
    <t>(F)=(D)-(E)</t>
    <phoneticPr fontId="2"/>
  </si>
  <si>
    <t>(I)=(G)-(H)</t>
    <phoneticPr fontId="2"/>
  </si>
  <si>
    <t>令和２年度(２０２０年度）　市町村別基準財政需要額及び基準財政収入額一覧表</t>
    <rPh sb="0" eb="2">
      <t>レイワ</t>
    </rPh>
    <rPh sb="3" eb="4">
      <t>ネン</t>
    </rPh>
    <rPh sb="4" eb="5">
      <t>ド</t>
    </rPh>
    <rPh sb="10" eb="12">
      <t>ネンド</t>
    </rPh>
    <rPh sb="14" eb="17">
      <t>シチョウソン</t>
    </rPh>
    <rPh sb="17" eb="18">
      <t>ベツ</t>
    </rPh>
    <rPh sb="18" eb="20">
      <t>キジュン</t>
    </rPh>
    <rPh sb="20" eb="22">
      <t>ザイセイ</t>
    </rPh>
    <rPh sb="22" eb="25">
      <t>ジュヨウガク</t>
    </rPh>
    <rPh sb="25" eb="26">
      <t>オヨ</t>
    </rPh>
    <rPh sb="27" eb="29">
      <t>キジュン</t>
    </rPh>
    <rPh sb="29" eb="31">
      <t>ザイセイ</t>
    </rPh>
    <rPh sb="31" eb="34">
      <t>シュウニュウガク</t>
    </rPh>
    <rPh sb="34" eb="37">
      <t>イチランヒョウ</t>
    </rPh>
    <phoneticPr fontId="2"/>
  </si>
  <si>
    <t>R2</t>
  </si>
  <si>
    <t>R2</t>
    <phoneticPr fontId="2"/>
  </si>
  <si>
    <t>R1</t>
  </si>
  <si>
    <t>R1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</si>
</sst>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▲ &quot;#,##0"/>
    <numFmt numFmtId="177" formatCode="#,##0.0;&quot;▲ &quot;#,##0.0"/>
  </numFmts>
  <fonts count="4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right" vertical="center"/>
    </xf>
    <xf numFmtId="0" fontId="3" fillId="2" borderId="9" xfId="0" applyFont="1" applyFill="1" applyBorder="1" applyAlignment="1">
      <alignment horizontal="right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 shrinkToFit="1"/>
    </xf>
    <xf numFmtId="176" fontId="3" fillId="0" borderId="11" xfId="0" applyNumberFormat="1" applyFont="1" applyBorder="1">
      <alignment vertical="center"/>
    </xf>
    <xf numFmtId="176" fontId="3" fillId="0" borderId="12" xfId="0" applyNumberFormat="1" applyFont="1" applyBorder="1">
      <alignment vertical="center"/>
    </xf>
    <xf numFmtId="177" fontId="3" fillId="0" borderId="13" xfId="0" applyNumberFormat="1" applyFont="1" applyBorder="1">
      <alignment vertical="center"/>
    </xf>
    <xf numFmtId="176" fontId="0" fillId="0" borderId="0" xfId="0" applyNumberFormat="1">
      <alignment vertical="center"/>
    </xf>
    <xf numFmtId="0" fontId="3" fillId="0" borderId="14" xfId="0" applyFont="1" applyBorder="1" applyAlignment="1">
      <alignment vertical="center" shrinkToFit="1"/>
    </xf>
    <xf numFmtId="176" fontId="3" fillId="0" borderId="5" xfId="0" applyNumberFormat="1" applyFont="1" applyBorder="1">
      <alignment vertical="center"/>
    </xf>
    <xf numFmtId="176" fontId="3" fillId="0" borderId="6" xfId="0" applyNumberFormat="1" applyFont="1" applyBorder="1">
      <alignment vertical="center"/>
    </xf>
    <xf numFmtId="177" fontId="3" fillId="0" borderId="7" xfId="0" applyNumberFormat="1" applyFont="1" applyBorder="1">
      <alignment vertical="center"/>
    </xf>
    <xf numFmtId="0" fontId="3" fillId="2" borderId="15" xfId="0" applyFont="1" applyFill="1" applyBorder="1" applyAlignment="1">
      <alignment vertical="center" shrinkToFit="1"/>
    </xf>
    <xf numFmtId="176" fontId="3" fillId="2" borderId="16" xfId="0" applyNumberFormat="1" applyFont="1" applyFill="1" applyBorder="1">
      <alignment vertical="center"/>
    </xf>
    <xf numFmtId="176" fontId="3" fillId="2" borderId="17" xfId="0" applyNumberFormat="1" applyFont="1" applyFill="1" applyBorder="1">
      <alignment vertical="center"/>
    </xf>
    <xf numFmtId="177" fontId="3" fillId="2" borderId="18" xfId="0" applyNumberFormat="1" applyFont="1" applyFill="1" applyBorder="1">
      <alignment vertical="center"/>
    </xf>
    <xf numFmtId="0" fontId="3" fillId="2" borderId="9" xfId="0" applyFont="1" applyFill="1" applyBorder="1" applyAlignment="1">
      <alignment horizontal="center" vertical="center" shrinkToFit="1"/>
    </xf>
    <xf numFmtId="0" fontId="1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54"/>
  <sheetViews>
    <sheetView tabSelected="1" zoomScaleNormal="100" workbookViewId="0">
      <pane xSplit="2" ySplit="6" topLeftCell="C7" activePane="bottomRight" state="frozen"/>
      <selection pane="topRight" activeCell="C1" sqref="C1"/>
      <selection pane="bottomLeft" activeCell="A5" sqref="A5"/>
      <selection pane="bottomRight" activeCell="D10" sqref="D10"/>
    </sheetView>
  </sheetViews>
  <sheetFormatPr defaultRowHeight="13.5"/>
  <cols>
    <col min="1" max="1" width="1.625" style="1" customWidth="1"/>
    <col min="2" max="2" width="7.625" style="1" customWidth="1"/>
    <col min="3" max="5" width="9.625" style="1" customWidth="1"/>
    <col min="6" max="6" width="7.625" style="1" customWidth="1"/>
    <col min="7" max="9" width="9.625" style="1" customWidth="1"/>
    <col min="10" max="10" width="7.625" style="1" customWidth="1"/>
    <col min="11" max="13" width="9.625" style="1" customWidth="1"/>
    <col min="14" max="14" width="7.625" customWidth="1"/>
  </cols>
  <sheetData>
    <row r="2" spans="2:17">
      <c r="B2" s="24" t="s">
        <v>67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</row>
    <row r="3" spans="2:17" ht="14.25" thickBot="1">
      <c r="L3" s="2"/>
      <c r="M3" s="25" t="s">
        <v>64</v>
      </c>
      <c r="N3" s="25"/>
    </row>
    <row r="4" spans="2:17">
      <c r="B4" s="26" t="s">
        <v>0</v>
      </c>
      <c r="C4" s="27" t="s">
        <v>1</v>
      </c>
      <c r="D4" s="28"/>
      <c r="E4" s="28"/>
      <c r="F4" s="29"/>
      <c r="G4" s="27" t="s">
        <v>2</v>
      </c>
      <c r="H4" s="28"/>
      <c r="I4" s="28"/>
      <c r="J4" s="29"/>
      <c r="K4" s="27" t="s">
        <v>3</v>
      </c>
      <c r="L4" s="28"/>
      <c r="M4" s="28"/>
      <c r="N4" s="29"/>
    </row>
    <row r="5" spans="2:17">
      <c r="B5" s="26"/>
      <c r="C5" s="3" t="s">
        <v>69</v>
      </c>
      <c r="D5" s="4" t="s">
        <v>71</v>
      </c>
      <c r="E5" s="4" t="s">
        <v>4</v>
      </c>
      <c r="F5" s="5" t="s">
        <v>5</v>
      </c>
      <c r="G5" s="3" t="s">
        <v>68</v>
      </c>
      <c r="H5" s="4" t="s">
        <v>70</v>
      </c>
      <c r="I5" s="4" t="s">
        <v>4</v>
      </c>
      <c r="J5" s="5" t="s">
        <v>5</v>
      </c>
      <c r="K5" s="3" t="s">
        <v>68</v>
      </c>
      <c r="L5" s="4" t="s">
        <v>70</v>
      </c>
      <c r="M5" s="4" t="s">
        <v>4</v>
      </c>
      <c r="N5" s="5" t="s">
        <v>5</v>
      </c>
    </row>
    <row r="6" spans="2:17">
      <c r="B6" s="26"/>
      <c r="C6" s="6" t="s">
        <v>6</v>
      </c>
      <c r="D6" s="7" t="s">
        <v>7</v>
      </c>
      <c r="E6" s="23" t="s">
        <v>59</v>
      </c>
      <c r="F6" s="9" t="s">
        <v>58</v>
      </c>
      <c r="G6" s="6" t="s">
        <v>8</v>
      </c>
      <c r="H6" s="7" t="s">
        <v>9</v>
      </c>
      <c r="I6" s="8" t="s">
        <v>65</v>
      </c>
      <c r="J6" s="9" t="s">
        <v>60</v>
      </c>
      <c r="K6" s="6" t="s">
        <v>61</v>
      </c>
      <c r="L6" s="7" t="s">
        <v>62</v>
      </c>
      <c r="M6" s="8" t="s">
        <v>66</v>
      </c>
      <c r="N6" s="9" t="s">
        <v>63</v>
      </c>
    </row>
    <row r="7" spans="2:17" ht="20.100000000000001" customHeight="1">
      <c r="B7" s="10" t="s">
        <v>10</v>
      </c>
      <c r="C7" s="11">
        <v>151967237</v>
      </c>
      <c r="D7" s="12">
        <v>147626100</v>
      </c>
      <c r="E7" s="12">
        <f>C7-D7</f>
        <v>4341137</v>
      </c>
      <c r="F7" s="13">
        <f>ROUND(C7/D7*100-100,1)</f>
        <v>2.9</v>
      </c>
      <c r="G7" s="11">
        <v>109371873</v>
      </c>
      <c r="H7" s="12">
        <v>103622421</v>
      </c>
      <c r="I7" s="12">
        <f>G7-H7</f>
        <v>5749452</v>
      </c>
      <c r="J7" s="13">
        <f>ROUND(G7/H7*100-100,1)</f>
        <v>5.5</v>
      </c>
      <c r="K7" s="11">
        <v>42595364</v>
      </c>
      <c r="L7" s="12">
        <v>44003679</v>
      </c>
      <c r="M7" s="12">
        <f>K7-L7</f>
        <v>-1408315</v>
      </c>
      <c r="N7" s="13">
        <f>ROUND(K7/L7*100-100,1)</f>
        <v>-3.2</v>
      </c>
      <c r="P7" s="14"/>
      <c r="Q7" s="14"/>
    </row>
    <row r="8" spans="2:17" ht="20.100000000000001" customHeight="1">
      <c r="B8" s="10" t="s">
        <v>11</v>
      </c>
      <c r="C8" s="11">
        <v>28223252</v>
      </c>
      <c r="D8" s="12">
        <v>27645434</v>
      </c>
      <c r="E8" s="12">
        <f t="shared" ref="E8:E51" si="0">C8-D8</f>
        <v>577818</v>
      </c>
      <c r="F8" s="13">
        <f t="shared" ref="F8:F52" si="1">ROUND(C8/D8*100-100,1)</f>
        <v>2.1</v>
      </c>
      <c r="G8" s="11">
        <v>14361136</v>
      </c>
      <c r="H8" s="12">
        <v>13789832</v>
      </c>
      <c r="I8" s="12">
        <f t="shared" ref="I8:I51" si="2">G8-H8</f>
        <v>571304</v>
      </c>
      <c r="J8" s="13">
        <f t="shared" ref="J8:J52" si="3">ROUND(G8/H8*100-100,1)</f>
        <v>4.0999999999999996</v>
      </c>
      <c r="K8" s="11">
        <v>13862116</v>
      </c>
      <c r="L8" s="12">
        <v>13855602</v>
      </c>
      <c r="M8" s="12">
        <f t="shared" ref="M8:M51" si="4">K8-L8</f>
        <v>6514</v>
      </c>
      <c r="N8" s="13">
        <f t="shared" ref="N8:N52" si="5">ROUND(K8/L8*100-100,1)</f>
        <v>0</v>
      </c>
      <c r="P8" s="14"/>
      <c r="Q8" s="14"/>
    </row>
    <row r="9" spans="2:17" ht="20.100000000000001" customHeight="1">
      <c r="B9" s="10" t="s">
        <v>12</v>
      </c>
      <c r="C9" s="11">
        <v>7802445</v>
      </c>
      <c r="D9" s="12">
        <v>7558432</v>
      </c>
      <c r="E9" s="12">
        <f t="shared" si="0"/>
        <v>244013</v>
      </c>
      <c r="F9" s="13">
        <f t="shared" si="1"/>
        <v>3.2</v>
      </c>
      <c r="G9" s="11">
        <v>3563561</v>
      </c>
      <c r="H9" s="12">
        <v>3373566</v>
      </c>
      <c r="I9" s="12">
        <f t="shared" si="2"/>
        <v>189995</v>
      </c>
      <c r="J9" s="13">
        <f t="shared" si="3"/>
        <v>5.6</v>
      </c>
      <c r="K9" s="11">
        <v>4238884</v>
      </c>
      <c r="L9" s="12">
        <v>4184866</v>
      </c>
      <c r="M9" s="12">
        <f t="shared" si="4"/>
        <v>54018</v>
      </c>
      <c r="N9" s="13">
        <f t="shared" si="5"/>
        <v>1.3</v>
      </c>
      <c r="P9" s="14"/>
      <c r="Q9" s="14"/>
    </row>
    <row r="10" spans="2:17" ht="20.100000000000001" customHeight="1">
      <c r="B10" s="10" t="s">
        <v>13</v>
      </c>
      <c r="C10" s="11">
        <v>10249902</v>
      </c>
      <c r="D10" s="12">
        <v>9939538</v>
      </c>
      <c r="E10" s="12">
        <f t="shared" si="0"/>
        <v>310364</v>
      </c>
      <c r="F10" s="13">
        <f t="shared" si="1"/>
        <v>3.1</v>
      </c>
      <c r="G10" s="11">
        <v>5123424</v>
      </c>
      <c r="H10" s="12">
        <v>4872939</v>
      </c>
      <c r="I10" s="12">
        <f t="shared" si="2"/>
        <v>250485</v>
      </c>
      <c r="J10" s="13">
        <f t="shared" si="3"/>
        <v>5.0999999999999996</v>
      </c>
      <c r="K10" s="11">
        <v>5126478</v>
      </c>
      <c r="L10" s="12">
        <v>5066599</v>
      </c>
      <c r="M10" s="12">
        <f t="shared" si="4"/>
        <v>59879</v>
      </c>
      <c r="N10" s="13">
        <f t="shared" si="5"/>
        <v>1.2</v>
      </c>
      <c r="P10" s="14"/>
      <c r="Q10" s="14"/>
    </row>
    <row r="11" spans="2:17" ht="20.100000000000001" customHeight="1">
      <c r="B11" s="10" t="s">
        <v>14</v>
      </c>
      <c r="C11" s="11">
        <v>7294632</v>
      </c>
      <c r="D11" s="12">
        <v>7037660</v>
      </c>
      <c r="E11" s="12">
        <f t="shared" si="0"/>
        <v>256972</v>
      </c>
      <c r="F11" s="13">
        <f t="shared" si="1"/>
        <v>3.7</v>
      </c>
      <c r="G11" s="11">
        <v>2820575</v>
      </c>
      <c r="H11" s="12">
        <v>2711099</v>
      </c>
      <c r="I11" s="12">
        <f t="shared" si="2"/>
        <v>109476</v>
      </c>
      <c r="J11" s="13">
        <f t="shared" si="3"/>
        <v>4</v>
      </c>
      <c r="K11" s="11">
        <v>4474057</v>
      </c>
      <c r="L11" s="12">
        <v>4326561</v>
      </c>
      <c r="M11" s="12">
        <f t="shared" si="4"/>
        <v>147496</v>
      </c>
      <c r="N11" s="13">
        <f t="shared" si="5"/>
        <v>3.4</v>
      </c>
      <c r="P11" s="14"/>
      <c r="Q11" s="14"/>
    </row>
    <row r="12" spans="2:17" ht="20.100000000000001" customHeight="1">
      <c r="B12" s="10" t="s">
        <v>15</v>
      </c>
      <c r="C12" s="11">
        <v>15671570</v>
      </c>
      <c r="D12" s="12">
        <v>15389563</v>
      </c>
      <c r="E12" s="12">
        <f t="shared" si="0"/>
        <v>282007</v>
      </c>
      <c r="F12" s="13">
        <f t="shared" si="1"/>
        <v>1.8</v>
      </c>
      <c r="G12" s="11">
        <v>6945691</v>
      </c>
      <c r="H12" s="12">
        <v>6616303</v>
      </c>
      <c r="I12" s="12">
        <f t="shared" si="2"/>
        <v>329388</v>
      </c>
      <c r="J12" s="13">
        <f t="shared" si="3"/>
        <v>5</v>
      </c>
      <c r="K12" s="11">
        <v>8725879</v>
      </c>
      <c r="L12" s="12">
        <v>8773260</v>
      </c>
      <c r="M12" s="12">
        <f t="shared" si="4"/>
        <v>-47381</v>
      </c>
      <c r="N12" s="13">
        <f t="shared" si="5"/>
        <v>-0.5</v>
      </c>
      <c r="P12" s="14"/>
      <c r="Q12" s="14"/>
    </row>
    <row r="13" spans="2:17" ht="20.100000000000001" customHeight="1">
      <c r="B13" s="10" t="s">
        <v>16</v>
      </c>
      <c r="C13" s="11">
        <v>15200389</v>
      </c>
      <c r="D13" s="12">
        <v>14856508</v>
      </c>
      <c r="E13" s="12">
        <f t="shared" si="0"/>
        <v>343881</v>
      </c>
      <c r="F13" s="13">
        <f t="shared" si="1"/>
        <v>2.2999999999999998</v>
      </c>
      <c r="G13" s="11">
        <v>5198797</v>
      </c>
      <c r="H13" s="12">
        <v>4949778</v>
      </c>
      <c r="I13" s="12">
        <f t="shared" si="2"/>
        <v>249019</v>
      </c>
      <c r="J13" s="13">
        <f t="shared" si="3"/>
        <v>5</v>
      </c>
      <c r="K13" s="11">
        <v>10001592</v>
      </c>
      <c r="L13" s="12">
        <v>9906730</v>
      </c>
      <c r="M13" s="12">
        <f t="shared" si="4"/>
        <v>94862</v>
      </c>
      <c r="N13" s="13">
        <f t="shared" si="5"/>
        <v>1</v>
      </c>
      <c r="P13" s="14"/>
      <c r="Q13" s="14"/>
    </row>
    <row r="14" spans="2:17" ht="20.100000000000001" customHeight="1">
      <c r="B14" s="10" t="s">
        <v>17</v>
      </c>
      <c r="C14" s="11">
        <v>13095393</v>
      </c>
      <c r="D14" s="12">
        <v>12740566</v>
      </c>
      <c r="E14" s="12">
        <f t="shared" si="0"/>
        <v>354827</v>
      </c>
      <c r="F14" s="13">
        <f t="shared" si="1"/>
        <v>2.8</v>
      </c>
      <c r="G14" s="11">
        <v>5809245</v>
      </c>
      <c r="H14" s="12">
        <v>5371709</v>
      </c>
      <c r="I14" s="12">
        <f t="shared" si="2"/>
        <v>437536</v>
      </c>
      <c r="J14" s="13">
        <f t="shared" si="3"/>
        <v>8.1</v>
      </c>
      <c r="K14" s="11">
        <v>7286148</v>
      </c>
      <c r="L14" s="12">
        <v>7368857</v>
      </c>
      <c r="M14" s="12">
        <f t="shared" si="4"/>
        <v>-82709</v>
      </c>
      <c r="N14" s="13">
        <f t="shared" si="5"/>
        <v>-1.1000000000000001</v>
      </c>
      <c r="P14" s="14"/>
      <c r="Q14" s="14"/>
    </row>
    <row r="15" spans="2:17" ht="20.100000000000001" customHeight="1">
      <c r="B15" s="10" t="s">
        <v>18</v>
      </c>
      <c r="C15" s="11">
        <v>7357580</v>
      </c>
      <c r="D15" s="12">
        <v>7144912</v>
      </c>
      <c r="E15" s="12">
        <f t="shared" si="0"/>
        <v>212668</v>
      </c>
      <c r="F15" s="13">
        <f t="shared" si="1"/>
        <v>3</v>
      </c>
      <c r="G15" s="11">
        <v>4061226</v>
      </c>
      <c r="H15" s="12">
        <v>3844963</v>
      </c>
      <c r="I15" s="12">
        <f t="shared" si="2"/>
        <v>216263</v>
      </c>
      <c r="J15" s="13">
        <f t="shared" si="3"/>
        <v>5.6</v>
      </c>
      <c r="K15" s="11">
        <v>3296354</v>
      </c>
      <c r="L15" s="12">
        <v>3299949</v>
      </c>
      <c r="M15" s="12">
        <f t="shared" si="4"/>
        <v>-3595</v>
      </c>
      <c r="N15" s="13">
        <f t="shared" si="5"/>
        <v>-0.1</v>
      </c>
      <c r="P15" s="14"/>
      <c r="Q15" s="14"/>
    </row>
    <row r="16" spans="2:17" ht="20.100000000000001" customHeight="1">
      <c r="B16" s="10" t="s">
        <v>19</v>
      </c>
      <c r="C16" s="11">
        <v>9414805</v>
      </c>
      <c r="D16" s="12">
        <v>9150401</v>
      </c>
      <c r="E16" s="12">
        <f t="shared" si="0"/>
        <v>264404</v>
      </c>
      <c r="F16" s="13">
        <f t="shared" si="1"/>
        <v>2.9</v>
      </c>
      <c r="G16" s="11">
        <v>2471850</v>
      </c>
      <c r="H16" s="12">
        <v>2337743</v>
      </c>
      <c r="I16" s="12">
        <f t="shared" si="2"/>
        <v>134107</v>
      </c>
      <c r="J16" s="13">
        <f t="shared" si="3"/>
        <v>5.7</v>
      </c>
      <c r="K16" s="11">
        <v>6942955</v>
      </c>
      <c r="L16" s="12">
        <v>6812658</v>
      </c>
      <c r="M16" s="12">
        <f t="shared" si="4"/>
        <v>130297</v>
      </c>
      <c r="N16" s="13">
        <f t="shared" si="5"/>
        <v>1.9</v>
      </c>
      <c r="P16" s="14"/>
      <c r="Q16" s="14"/>
    </row>
    <row r="17" spans="2:17" ht="20.100000000000001" customHeight="1">
      <c r="B17" s="10" t="s">
        <v>20</v>
      </c>
      <c r="C17" s="11">
        <v>15381748</v>
      </c>
      <c r="D17" s="12">
        <v>14745501</v>
      </c>
      <c r="E17" s="12">
        <f t="shared" si="0"/>
        <v>636247</v>
      </c>
      <c r="F17" s="13">
        <f t="shared" si="1"/>
        <v>4.3</v>
      </c>
      <c r="G17" s="11">
        <v>6293619</v>
      </c>
      <c r="H17" s="12">
        <v>6065490</v>
      </c>
      <c r="I17" s="12">
        <f t="shared" si="2"/>
        <v>228129</v>
      </c>
      <c r="J17" s="13">
        <f t="shared" si="3"/>
        <v>3.8</v>
      </c>
      <c r="K17" s="11">
        <v>9088129</v>
      </c>
      <c r="L17" s="12">
        <v>8680011</v>
      </c>
      <c r="M17" s="12">
        <f t="shared" si="4"/>
        <v>408118</v>
      </c>
      <c r="N17" s="13">
        <f t="shared" si="5"/>
        <v>4.7</v>
      </c>
      <c r="P17" s="14"/>
      <c r="Q17" s="14"/>
    </row>
    <row r="18" spans="2:17" ht="20.100000000000001" customHeight="1">
      <c r="B18" s="10" t="s">
        <v>21</v>
      </c>
      <c r="C18" s="11">
        <v>8592672</v>
      </c>
      <c r="D18" s="12">
        <v>8385569</v>
      </c>
      <c r="E18" s="12">
        <f t="shared" si="0"/>
        <v>207103</v>
      </c>
      <c r="F18" s="13">
        <f t="shared" si="1"/>
        <v>2.5</v>
      </c>
      <c r="G18" s="11">
        <v>3141228</v>
      </c>
      <c r="H18" s="12">
        <v>2967075</v>
      </c>
      <c r="I18" s="12">
        <f t="shared" si="2"/>
        <v>174153</v>
      </c>
      <c r="J18" s="13">
        <f t="shared" si="3"/>
        <v>5.9</v>
      </c>
      <c r="K18" s="11">
        <v>5451444</v>
      </c>
      <c r="L18" s="12">
        <v>5418494</v>
      </c>
      <c r="M18" s="12">
        <f t="shared" si="4"/>
        <v>32950</v>
      </c>
      <c r="N18" s="13">
        <f t="shared" si="5"/>
        <v>0.6</v>
      </c>
      <c r="P18" s="14"/>
      <c r="Q18" s="14"/>
    </row>
    <row r="19" spans="2:17" ht="20.100000000000001" customHeight="1">
      <c r="B19" s="10" t="s">
        <v>22</v>
      </c>
      <c r="C19" s="11">
        <v>28384853</v>
      </c>
      <c r="D19" s="12">
        <v>28400554</v>
      </c>
      <c r="E19" s="12">
        <f t="shared" si="0"/>
        <v>-15701</v>
      </c>
      <c r="F19" s="13">
        <f t="shared" si="1"/>
        <v>-0.1</v>
      </c>
      <c r="G19" s="11">
        <v>7825532</v>
      </c>
      <c r="H19" s="12">
        <v>7438289</v>
      </c>
      <c r="I19" s="12">
        <f t="shared" si="2"/>
        <v>387243</v>
      </c>
      <c r="J19" s="13">
        <f t="shared" si="3"/>
        <v>5.2</v>
      </c>
      <c r="K19" s="11">
        <v>20559321</v>
      </c>
      <c r="L19" s="12">
        <v>20962265</v>
      </c>
      <c r="M19" s="12">
        <f t="shared" si="4"/>
        <v>-402944</v>
      </c>
      <c r="N19" s="13">
        <f t="shared" si="5"/>
        <v>-1.9</v>
      </c>
      <c r="P19" s="14"/>
      <c r="Q19" s="14"/>
    </row>
    <row r="20" spans="2:17" ht="20.100000000000001" customHeight="1">
      <c r="B20" s="10" t="s">
        <v>23</v>
      </c>
      <c r="C20" s="11">
        <v>10902663</v>
      </c>
      <c r="D20" s="12">
        <v>10455873</v>
      </c>
      <c r="E20" s="12">
        <f t="shared" si="0"/>
        <v>446790</v>
      </c>
      <c r="F20" s="13">
        <f t="shared" si="1"/>
        <v>4.3</v>
      </c>
      <c r="G20" s="11">
        <v>7253603</v>
      </c>
      <c r="H20" s="12">
        <v>7059294</v>
      </c>
      <c r="I20" s="12">
        <f t="shared" si="2"/>
        <v>194309</v>
      </c>
      <c r="J20" s="13">
        <f t="shared" si="3"/>
        <v>2.8</v>
      </c>
      <c r="K20" s="11">
        <v>3649060</v>
      </c>
      <c r="L20" s="12">
        <v>3396579</v>
      </c>
      <c r="M20" s="12">
        <f t="shared" si="4"/>
        <v>252481</v>
      </c>
      <c r="N20" s="13">
        <f t="shared" si="5"/>
        <v>7.4</v>
      </c>
      <c r="P20" s="14"/>
      <c r="Q20" s="14"/>
    </row>
    <row r="21" spans="2:17" ht="20.100000000000001" customHeight="1">
      <c r="B21" s="10" t="s">
        <v>24</v>
      </c>
      <c r="C21" s="11">
        <v>3999196</v>
      </c>
      <c r="D21" s="12">
        <v>3859876</v>
      </c>
      <c r="E21" s="12">
        <f t="shared" si="0"/>
        <v>139320</v>
      </c>
      <c r="F21" s="13">
        <f t="shared" si="1"/>
        <v>3.6</v>
      </c>
      <c r="G21" s="11">
        <v>980334</v>
      </c>
      <c r="H21" s="12">
        <v>906141</v>
      </c>
      <c r="I21" s="12">
        <f t="shared" si="2"/>
        <v>74193</v>
      </c>
      <c r="J21" s="13">
        <f t="shared" si="3"/>
        <v>8.1999999999999993</v>
      </c>
      <c r="K21" s="11">
        <v>3018862</v>
      </c>
      <c r="L21" s="12">
        <v>2953735</v>
      </c>
      <c r="M21" s="12">
        <f t="shared" si="4"/>
        <v>65127</v>
      </c>
      <c r="N21" s="13">
        <f t="shared" si="5"/>
        <v>2.2000000000000002</v>
      </c>
      <c r="P21" s="14"/>
      <c r="Q21" s="14"/>
    </row>
    <row r="22" spans="2:17" ht="20.100000000000001" customHeight="1">
      <c r="B22" s="10" t="s">
        <v>25</v>
      </c>
      <c r="C22" s="11">
        <v>1770244</v>
      </c>
      <c r="D22" s="12">
        <v>1675256</v>
      </c>
      <c r="E22" s="12">
        <f t="shared" si="0"/>
        <v>94988</v>
      </c>
      <c r="F22" s="13">
        <f t="shared" si="1"/>
        <v>5.7</v>
      </c>
      <c r="G22" s="11">
        <v>559291</v>
      </c>
      <c r="H22" s="12">
        <v>545357</v>
      </c>
      <c r="I22" s="12">
        <f t="shared" si="2"/>
        <v>13934</v>
      </c>
      <c r="J22" s="13">
        <f t="shared" si="3"/>
        <v>2.6</v>
      </c>
      <c r="K22" s="11">
        <v>1210953</v>
      </c>
      <c r="L22" s="12">
        <v>1129899</v>
      </c>
      <c r="M22" s="12">
        <f t="shared" si="4"/>
        <v>81054</v>
      </c>
      <c r="N22" s="13">
        <f t="shared" si="5"/>
        <v>7.2</v>
      </c>
      <c r="P22" s="14"/>
      <c r="Q22" s="14"/>
    </row>
    <row r="23" spans="2:17" ht="20.100000000000001" customHeight="1">
      <c r="B23" s="10" t="s">
        <v>26</v>
      </c>
      <c r="C23" s="11">
        <v>3088582</v>
      </c>
      <c r="D23" s="12">
        <v>2897130</v>
      </c>
      <c r="E23" s="12">
        <f t="shared" si="0"/>
        <v>191452</v>
      </c>
      <c r="F23" s="13">
        <f t="shared" si="1"/>
        <v>6.6</v>
      </c>
      <c r="G23" s="11">
        <v>1271972</v>
      </c>
      <c r="H23" s="12">
        <v>1188940</v>
      </c>
      <c r="I23" s="12">
        <f t="shared" si="2"/>
        <v>83032</v>
      </c>
      <c r="J23" s="13">
        <f t="shared" si="3"/>
        <v>7</v>
      </c>
      <c r="K23" s="11">
        <v>1816610</v>
      </c>
      <c r="L23" s="12">
        <v>1708190</v>
      </c>
      <c r="M23" s="12">
        <f t="shared" si="4"/>
        <v>108420</v>
      </c>
      <c r="N23" s="13">
        <f t="shared" si="5"/>
        <v>6.3</v>
      </c>
      <c r="P23" s="14"/>
      <c r="Q23" s="14"/>
    </row>
    <row r="24" spans="2:17" ht="20.100000000000001" customHeight="1">
      <c r="B24" s="10" t="s">
        <v>27</v>
      </c>
      <c r="C24" s="11">
        <v>3546202</v>
      </c>
      <c r="D24" s="12">
        <v>3459128</v>
      </c>
      <c r="E24" s="12">
        <f t="shared" si="0"/>
        <v>87074</v>
      </c>
      <c r="F24" s="13">
        <f t="shared" si="1"/>
        <v>2.5</v>
      </c>
      <c r="G24" s="11">
        <v>1907990</v>
      </c>
      <c r="H24" s="12">
        <v>1855793</v>
      </c>
      <c r="I24" s="12">
        <f t="shared" si="2"/>
        <v>52197</v>
      </c>
      <c r="J24" s="13">
        <f t="shared" si="3"/>
        <v>2.8</v>
      </c>
      <c r="K24" s="11">
        <v>1638212</v>
      </c>
      <c r="L24" s="12">
        <v>1603335</v>
      </c>
      <c r="M24" s="12">
        <f t="shared" si="4"/>
        <v>34877</v>
      </c>
      <c r="N24" s="13">
        <f t="shared" si="5"/>
        <v>2.2000000000000002</v>
      </c>
      <c r="P24" s="14"/>
      <c r="Q24" s="14"/>
    </row>
    <row r="25" spans="2:17" ht="20.100000000000001" customHeight="1">
      <c r="B25" s="10" t="s">
        <v>28</v>
      </c>
      <c r="C25" s="11">
        <v>3976907</v>
      </c>
      <c r="D25" s="12">
        <v>3844098</v>
      </c>
      <c r="E25" s="12">
        <f t="shared" si="0"/>
        <v>132809</v>
      </c>
      <c r="F25" s="13">
        <f t="shared" si="1"/>
        <v>3.5</v>
      </c>
      <c r="G25" s="11">
        <v>1014391</v>
      </c>
      <c r="H25" s="12">
        <v>954574</v>
      </c>
      <c r="I25" s="12">
        <f t="shared" si="2"/>
        <v>59817</v>
      </c>
      <c r="J25" s="13">
        <f t="shared" si="3"/>
        <v>6.3</v>
      </c>
      <c r="K25" s="11">
        <v>2962516</v>
      </c>
      <c r="L25" s="12">
        <v>2889524</v>
      </c>
      <c r="M25" s="12">
        <f t="shared" si="4"/>
        <v>72992</v>
      </c>
      <c r="N25" s="13">
        <f t="shared" si="5"/>
        <v>2.5</v>
      </c>
      <c r="P25" s="14"/>
      <c r="Q25" s="14"/>
    </row>
    <row r="26" spans="2:17" ht="20.100000000000001" customHeight="1">
      <c r="B26" s="10" t="s">
        <v>29</v>
      </c>
      <c r="C26" s="11">
        <v>6642888</v>
      </c>
      <c r="D26" s="12">
        <v>6204810</v>
      </c>
      <c r="E26" s="12">
        <f t="shared" si="0"/>
        <v>438078</v>
      </c>
      <c r="F26" s="13">
        <f t="shared" si="1"/>
        <v>7.1</v>
      </c>
      <c r="G26" s="11">
        <v>5125322</v>
      </c>
      <c r="H26" s="12">
        <v>4892854</v>
      </c>
      <c r="I26" s="12">
        <f t="shared" si="2"/>
        <v>232468</v>
      </c>
      <c r="J26" s="13">
        <f t="shared" si="3"/>
        <v>4.8</v>
      </c>
      <c r="K26" s="11">
        <v>1517566</v>
      </c>
      <c r="L26" s="12">
        <v>1311956</v>
      </c>
      <c r="M26" s="12">
        <f t="shared" si="4"/>
        <v>205610</v>
      </c>
      <c r="N26" s="13">
        <f t="shared" si="5"/>
        <v>15.7</v>
      </c>
      <c r="P26" s="14"/>
      <c r="Q26" s="14"/>
    </row>
    <row r="27" spans="2:17" ht="20.100000000000001" customHeight="1">
      <c r="B27" s="10" t="s">
        <v>30</v>
      </c>
      <c r="C27" s="11">
        <v>7048346</v>
      </c>
      <c r="D27" s="12">
        <v>6682084</v>
      </c>
      <c r="E27" s="12">
        <f t="shared" si="0"/>
        <v>366262</v>
      </c>
      <c r="F27" s="13">
        <f t="shared" si="1"/>
        <v>5.5</v>
      </c>
      <c r="G27" s="11">
        <v>6987113</v>
      </c>
      <c r="H27" s="12">
        <v>6667748</v>
      </c>
      <c r="I27" s="12">
        <f t="shared" si="2"/>
        <v>319365</v>
      </c>
      <c r="J27" s="13">
        <f t="shared" si="3"/>
        <v>4.8</v>
      </c>
      <c r="K27" s="11">
        <v>61233</v>
      </c>
      <c r="L27" s="12">
        <v>14336</v>
      </c>
      <c r="M27" s="12">
        <f t="shared" si="4"/>
        <v>46897</v>
      </c>
      <c r="N27" s="13">
        <f t="shared" si="5"/>
        <v>327.10000000000002</v>
      </c>
      <c r="P27" s="14"/>
      <c r="Q27" s="14"/>
    </row>
    <row r="28" spans="2:17" ht="20.100000000000001" customHeight="1">
      <c r="B28" s="10" t="s">
        <v>31</v>
      </c>
      <c r="C28" s="11">
        <v>2197214</v>
      </c>
      <c r="D28" s="12">
        <v>2038914</v>
      </c>
      <c r="E28" s="12">
        <f t="shared" si="0"/>
        <v>158300</v>
      </c>
      <c r="F28" s="13">
        <f t="shared" si="1"/>
        <v>7.8</v>
      </c>
      <c r="G28" s="11">
        <v>478734</v>
      </c>
      <c r="H28" s="12">
        <v>437866</v>
      </c>
      <c r="I28" s="12">
        <f t="shared" si="2"/>
        <v>40868</v>
      </c>
      <c r="J28" s="13">
        <f t="shared" si="3"/>
        <v>9.3000000000000007</v>
      </c>
      <c r="K28" s="11">
        <v>1718480</v>
      </c>
      <c r="L28" s="12">
        <v>1601048</v>
      </c>
      <c r="M28" s="12">
        <f t="shared" si="4"/>
        <v>117432</v>
      </c>
      <c r="N28" s="13">
        <f t="shared" si="5"/>
        <v>7.3</v>
      </c>
      <c r="P28" s="14"/>
      <c r="Q28" s="14"/>
    </row>
    <row r="29" spans="2:17" ht="20.100000000000001" customHeight="1">
      <c r="B29" s="10" t="s">
        <v>32</v>
      </c>
      <c r="C29" s="11">
        <v>3120105</v>
      </c>
      <c r="D29" s="12">
        <v>2945674</v>
      </c>
      <c r="E29" s="12">
        <f t="shared" si="0"/>
        <v>174431</v>
      </c>
      <c r="F29" s="13">
        <f t="shared" si="1"/>
        <v>5.9</v>
      </c>
      <c r="G29" s="11">
        <v>792191</v>
      </c>
      <c r="H29" s="12">
        <v>696948</v>
      </c>
      <c r="I29" s="12">
        <f t="shared" si="2"/>
        <v>95243</v>
      </c>
      <c r="J29" s="13">
        <f t="shared" si="3"/>
        <v>13.7</v>
      </c>
      <c r="K29" s="11">
        <v>2327914</v>
      </c>
      <c r="L29" s="12">
        <v>2248726</v>
      </c>
      <c r="M29" s="12">
        <f t="shared" si="4"/>
        <v>79188</v>
      </c>
      <c r="N29" s="13">
        <f t="shared" si="5"/>
        <v>3.5</v>
      </c>
      <c r="P29" s="14"/>
      <c r="Q29" s="14"/>
    </row>
    <row r="30" spans="2:17" ht="20.100000000000001" customHeight="1">
      <c r="B30" s="10" t="s">
        <v>33</v>
      </c>
      <c r="C30" s="11">
        <v>1106118</v>
      </c>
      <c r="D30" s="12">
        <v>1030990</v>
      </c>
      <c r="E30" s="12">
        <f t="shared" si="0"/>
        <v>75128</v>
      </c>
      <c r="F30" s="13">
        <f t="shared" si="1"/>
        <v>7.3</v>
      </c>
      <c r="G30" s="11">
        <v>185307</v>
      </c>
      <c r="H30" s="12">
        <v>178362</v>
      </c>
      <c r="I30" s="12">
        <f t="shared" si="2"/>
        <v>6945</v>
      </c>
      <c r="J30" s="13">
        <f t="shared" si="3"/>
        <v>3.9</v>
      </c>
      <c r="K30" s="11">
        <v>920811</v>
      </c>
      <c r="L30" s="12">
        <v>852628</v>
      </c>
      <c r="M30" s="12">
        <f t="shared" si="4"/>
        <v>68183</v>
      </c>
      <c r="N30" s="13">
        <f t="shared" si="5"/>
        <v>8</v>
      </c>
      <c r="P30" s="14"/>
      <c r="Q30" s="14"/>
    </row>
    <row r="31" spans="2:17" ht="20.100000000000001" customHeight="1">
      <c r="B31" s="10" t="s">
        <v>34</v>
      </c>
      <c r="C31" s="11">
        <v>2705211</v>
      </c>
      <c r="D31" s="12">
        <v>2575850</v>
      </c>
      <c r="E31" s="12">
        <f t="shared" si="0"/>
        <v>129361</v>
      </c>
      <c r="F31" s="13">
        <f t="shared" si="1"/>
        <v>5</v>
      </c>
      <c r="G31" s="11">
        <v>677236</v>
      </c>
      <c r="H31" s="12">
        <v>627914</v>
      </c>
      <c r="I31" s="12">
        <f t="shared" si="2"/>
        <v>49322</v>
      </c>
      <c r="J31" s="13">
        <f t="shared" si="3"/>
        <v>7.9</v>
      </c>
      <c r="K31" s="11">
        <v>2027975</v>
      </c>
      <c r="L31" s="12">
        <v>1947936</v>
      </c>
      <c r="M31" s="12">
        <f t="shared" si="4"/>
        <v>80039</v>
      </c>
      <c r="N31" s="13">
        <f t="shared" si="5"/>
        <v>4.0999999999999996</v>
      </c>
      <c r="P31" s="14"/>
      <c r="Q31" s="14"/>
    </row>
    <row r="32" spans="2:17" ht="20.100000000000001" customHeight="1">
      <c r="B32" s="10" t="s">
        <v>35</v>
      </c>
      <c r="C32" s="11">
        <v>2693184</v>
      </c>
      <c r="D32" s="12">
        <v>2415832</v>
      </c>
      <c r="E32" s="12">
        <f t="shared" si="0"/>
        <v>277352</v>
      </c>
      <c r="F32" s="13">
        <f t="shared" si="1"/>
        <v>11.5</v>
      </c>
      <c r="G32" s="11">
        <v>960794</v>
      </c>
      <c r="H32" s="12">
        <v>942211</v>
      </c>
      <c r="I32" s="12">
        <f t="shared" si="2"/>
        <v>18583</v>
      </c>
      <c r="J32" s="13">
        <f t="shared" si="3"/>
        <v>2</v>
      </c>
      <c r="K32" s="11">
        <v>1732390</v>
      </c>
      <c r="L32" s="12">
        <v>1473621</v>
      </c>
      <c r="M32" s="12">
        <f t="shared" si="4"/>
        <v>258769</v>
      </c>
      <c r="N32" s="13">
        <f t="shared" si="5"/>
        <v>17.600000000000001</v>
      </c>
      <c r="P32" s="14"/>
      <c r="Q32" s="14"/>
    </row>
    <row r="33" spans="2:17" ht="20.100000000000001" customHeight="1">
      <c r="B33" s="10" t="s">
        <v>36</v>
      </c>
      <c r="C33" s="11">
        <v>5002953</v>
      </c>
      <c r="D33" s="12">
        <v>4575263</v>
      </c>
      <c r="E33" s="12">
        <f t="shared" si="0"/>
        <v>427690</v>
      </c>
      <c r="F33" s="13">
        <f t="shared" si="1"/>
        <v>9.3000000000000007</v>
      </c>
      <c r="G33" s="11">
        <v>1215727</v>
      </c>
      <c r="H33" s="12">
        <v>1148400</v>
      </c>
      <c r="I33" s="12">
        <f t="shared" si="2"/>
        <v>67327</v>
      </c>
      <c r="J33" s="13">
        <f t="shared" si="3"/>
        <v>5.9</v>
      </c>
      <c r="K33" s="11">
        <v>3787226</v>
      </c>
      <c r="L33" s="12">
        <v>3426863</v>
      </c>
      <c r="M33" s="12">
        <f t="shared" si="4"/>
        <v>360363</v>
      </c>
      <c r="N33" s="13">
        <f t="shared" si="5"/>
        <v>10.5</v>
      </c>
      <c r="P33" s="14"/>
      <c r="Q33" s="14"/>
    </row>
    <row r="34" spans="2:17" ht="20.100000000000001" customHeight="1">
      <c r="B34" s="10" t="s">
        <v>37</v>
      </c>
      <c r="C34" s="11">
        <v>4592137</v>
      </c>
      <c r="D34" s="12">
        <v>4212930</v>
      </c>
      <c r="E34" s="12">
        <f t="shared" si="0"/>
        <v>379207</v>
      </c>
      <c r="F34" s="13">
        <f t="shared" si="1"/>
        <v>9</v>
      </c>
      <c r="G34" s="11">
        <v>1670210</v>
      </c>
      <c r="H34" s="12">
        <v>1517721</v>
      </c>
      <c r="I34" s="12">
        <f t="shared" si="2"/>
        <v>152489</v>
      </c>
      <c r="J34" s="13">
        <f t="shared" si="3"/>
        <v>10</v>
      </c>
      <c r="K34" s="11">
        <v>2921927</v>
      </c>
      <c r="L34" s="12">
        <v>2695209</v>
      </c>
      <c r="M34" s="12">
        <f t="shared" si="4"/>
        <v>226718</v>
      </c>
      <c r="N34" s="13">
        <f t="shared" si="5"/>
        <v>8.4</v>
      </c>
      <c r="P34" s="14"/>
      <c r="Q34" s="14"/>
    </row>
    <row r="35" spans="2:17" ht="20.100000000000001" customHeight="1">
      <c r="B35" s="10" t="s">
        <v>38</v>
      </c>
      <c r="C35" s="11">
        <v>2354119</v>
      </c>
      <c r="D35" s="12">
        <v>2122920</v>
      </c>
      <c r="E35" s="12">
        <f t="shared" si="0"/>
        <v>231199</v>
      </c>
      <c r="F35" s="13">
        <f t="shared" si="1"/>
        <v>10.9</v>
      </c>
      <c r="G35" s="11">
        <v>1582032</v>
      </c>
      <c r="H35" s="12">
        <v>1521816</v>
      </c>
      <c r="I35" s="12">
        <f t="shared" si="2"/>
        <v>60216</v>
      </c>
      <c r="J35" s="13">
        <f t="shared" si="3"/>
        <v>4</v>
      </c>
      <c r="K35" s="11">
        <v>772087</v>
      </c>
      <c r="L35" s="12">
        <v>601104</v>
      </c>
      <c r="M35" s="12">
        <f t="shared" si="4"/>
        <v>170983</v>
      </c>
      <c r="N35" s="13">
        <f t="shared" si="5"/>
        <v>28.4</v>
      </c>
      <c r="P35" s="14"/>
      <c r="Q35" s="14"/>
    </row>
    <row r="36" spans="2:17" ht="20.100000000000001" customHeight="1">
      <c r="B36" s="10" t="s">
        <v>39</v>
      </c>
      <c r="C36" s="11">
        <v>6863385</v>
      </c>
      <c r="D36" s="12">
        <v>5966953</v>
      </c>
      <c r="E36" s="12">
        <f t="shared" si="0"/>
        <v>896432</v>
      </c>
      <c r="F36" s="13">
        <f t="shared" si="1"/>
        <v>15</v>
      </c>
      <c r="G36" s="11">
        <v>3667884</v>
      </c>
      <c r="H36" s="12">
        <v>3450775</v>
      </c>
      <c r="I36" s="12">
        <f t="shared" si="2"/>
        <v>217109</v>
      </c>
      <c r="J36" s="13">
        <f t="shared" si="3"/>
        <v>6.3</v>
      </c>
      <c r="K36" s="11">
        <v>3195501</v>
      </c>
      <c r="L36" s="12">
        <v>2516178</v>
      </c>
      <c r="M36" s="12">
        <f t="shared" si="4"/>
        <v>679323</v>
      </c>
      <c r="N36" s="13">
        <f t="shared" si="5"/>
        <v>27</v>
      </c>
      <c r="P36" s="14"/>
      <c r="Q36" s="14"/>
    </row>
    <row r="37" spans="2:17" ht="20.100000000000001" customHeight="1">
      <c r="B37" s="10" t="s">
        <v>40</v>
      </c>
      <c r="C37" s="11">
        <v>3427779</v>
      </c>
      <c r="D37" s="12">
        <v>3071167</v>
      </c>
      <c r="E37" s="12">
        <f t="shared" si="0"/>
        <v>356612</v>
      </c>
      <c r="F37" s="13">
        <f t="shared" si="1"/>
        <v>11.6</v>
      </c>
      <c r="G37" s="11">
        <v>1100482</v>
      </c>
      <c r="H37" s="12">
        <v>967753</v>
      </c>
      <c r="I37" s="12">
        <f t="shared" si="2"/>
        <v>132729</v>
      </c>
      <c r="J37" s="13">
        <f t="shared" si="3"/>
        <v>13.7</v>
      </c>
      <c r="K37" s="11">
        <v>2327297</v>
      </c>
      <c r="L37" s="12">
        <v>2103414</v>
      </c>
      <c r="M37" s="12">
        <f t="shared" si="4"/>
        <v>223883</v>
      </c>
      <c r="N37" s="13">
        <f t="shared" si="5"/>
        <v>10.6</v>
      </c>
      <c r="P37" s="14"/>
      <c r="Q37" s="14"/>
    </row>
    <row r="38" spans="2:17" ht="20.100000000000001" customHeight="1">
      <c r="B38" s="10" t="s">
        <v>41</v>
      </c>
      <c r="C38" s="11">
        <v>6840791</v>
      </c>
      <c r="D38" s="12">
        <v>6599741</v>
      </c>
      <c r="E38" s="12">
        <f t="shared" si="0"/>
        <v>241050</v>
      </c>
      <c r="F38" s="13">
        <f t="shared" si="1"/>
        <v>3.7</v>
      </c>
      <c r="G38" s="11">
        <v>1536137</v>
      </c>
      <c r="H38" s="12">
        <v>1421502</v>
      </c>
      <c r="I38" s="12">
        <f t="shared" si="2"/>
        <v>114635</v>
      </c>
      <c r="J38" s="13">
        <f t="shared" si="3"/>
        <v>8.1</v>
      </c>
      <c r="K38" s="11">
        <v>5304654</v>
      </c>
      <c r="L38" s="12">
        <v>5178239</v>
      </c>
      <c r="M38" s="12">
        <f t="shared" si="4"/>
        <v>126415</v>
      </c>
      <c r="N38" s="13">
        <f t="shared" si="5"/>
        <v>2.4</v>
      </c>
      <c r="P38" s="14"/>
      <c r="Q38" s="14"/>
    </row>
    <row r="39" spans="2:17" ht="20.100000000000001" customHeight="1">
      <c r="B39" s="10" t="s">
        <v>42</v>
      </c>
      <c r="C39" s="11">
        <v>3797709</v>
      </c>
      <c r="D39" s="12">
        <v>3683216</v>
      </c>
      <c r="E39" s="12">
        <f t="shared" si="0"/>
        <v>114493</v>
      </c>
      <c r="F39" s="13">
        <f t="shared" si="1"/>
        <v>3.1</v>
      </c>
      <c r="G39" s="11">
        <v>1084042</v>
      </c>
      <c r="H39" s="12">
        <v>1030693</v>
      </c>
      <c r="I39" s="12">
        <f t="shared" si="2"/>
        <v>53349</v>
      </c>
      <c r="J39" s="13">
        <f t="shared" si="3"/>
        <v>5.2</v>
      </c>
      <c r="K39" s="11">
        <v>2713667</v>
      </c>
      <c r="L39" s="12">
        <v>2652523</v>
      </c>
      <c r="M39" s="12">
        <f t="shared" si="4"/>
        <v>61144</v>
      </c>
      <c r="N39" s="13">
        <f t="shared" si="5"/>
        <v>2.2999999999999998</v>
      </c>
      <c r="P39" s="14"/>
      <c r="Q39" s="14"/>
    </row>
    <row r="40" spans="2:17" ht="20.100000000000001" customHeight="1">
      <c r="B40" s="10" t="s">
        <v>43</v>
      </c>
      <c r="C40" s="11">
        <v>5547233</v>
      </c>
      <c r="D40" s="12">
        <v>5387897</v>
      </c>
      <c r="E40" s="12">
        <f t="shared" si="0"/>
        <v>159336</v>
      </c>
      <c r="F40" s="13">
        <f t="shared" si="1"/>
        <v>3</v>
      </c>
      <c r="G40" s="11">
        <v>2012558</v>
      </c>
      <c r="H40" s="12">
        <v>1959956</v>
      </c>
      <c r="I40" s="12">
        <f t="shared" si="2"/>
        <v>52602</v>
      </c>
      <c r="J40" s="13">
        <f t="shared" si="3"/>
        <v>2.7</v>
      </c>
      <c r="K40" s="11">
        <v>3534675</v>
      </c>
      <c r="L40" s="12">
        <v>3427941</v>
      </c>
      <c r="M40" s="12">
        <f t="shared" si="4"/>
        <v>106734</v>
      </c>
      <c r="N40" s="13">
        <f t="shared" si="5"/>
        <v>3.1</v>
      </c>
      <c r="P40" s="14"/>
      <c r="Q40" s="14"/>
    </row>
    <row r="41" spans="2:17" ht="20.100000000000001" customHeight="1">
      <c r="B41" s="10" t="s">
        <v>44</v>
      </c>
      <c r="C41" s="11">
        <v>1867181</v>
      </c>
      <c r="D41" s="12">
        <v>1798559</v>
      </c>
      <c r="E41" s="12">
        <f t="shared" si="0"/>
        <v>68622</v>
      </c>
      <c r="F41" s="13">
        <f t="shared" si="1"/>
        <v>3.8</v>
      </c>
      <c r="G41" s="11">
        <v>451507</v>
      </c>
      <c r="H41" s="12">
        <v>425248</v>
      </c>
      <c r="I41" s="12">
        <f t="shared" si="2"/>
        <v>26259</v>
      </c>
      <c r="J41" s="13">
        <f t="shared" si="3"/>
        <v>6.2</v>
      </c>
      <c r="K41" s="11">
        <v>1415674</v>
      </c>
      <c r="L41" s="12">
        <v>1373311</v>
      </c>
      <c r="M41" s="12">
        <f t="shared" si="4"/>
        <v>42363</v>
      </c>
      <c r="N41" s="13">
        <f t="shared" si="5"/>
        <v>3.1</v>
      </c>
      <c r="P41" s="14"/>
      <c r="Q41" s="14"/>
    </row>
    <row r="42" spans="2:17" ht="20.100000000000001" customHeight="1">
      <c r="B42" s="10" t="s">
        <v>45</v>
      </c>
      <c r="C42" s="11">
        <v>2962906</v>
      </c>
      <c r="D42" s="12">
        <v>2821985</v>
      </c>
      <c r="E42" s="12">
        <f t="shared" si="0"/>
        <v>140921</v>
      </c>
      <c r="F42" s="13">
        <f t="shared" si="1"/>
        <v>5</v>
      </c>
      <c r="G42" s="11">
        <v>1185304</v>
      </c>
      <c r="H42" s="12">
        <v>1141892</v>
      </c>
      <c r="I42" s="12">
        <f t="shared" si="2"/>
        <v>43412</v>
      </c>
      <c r="J42" s="13">
        <f t="shared" si="3"/>
        <v>3.8</v>
      </c>
      <c r="K42" s="11">
        <v>1777602</v>
      </c>
      <c r="L42" s="12">
        <v>1680093</v>
      </c>
      <c r="M42" s="12">
        <f t="shared" si="4"/>
        <v>97509</v>
      </c>
      <c r="N42" s="13">
        <f t="shared" si="5"/>
        <v>5.8</v>
      </c>
      <c r="P42" s="14"/>
      <c r="Q42" s="14"/>
    </row>
    <row r="43" spans="2:17" ht="20.100000000000001" customHeight="1">
      <c r="B43" s="10" t="s">
        <v>46</v>
      </c>
      <c r="C43" s="11">
        <v>3669178</v>
      </c>
      <c r="D43" s="12">
        <v>3562658</v>
      </c>
      <c r="E43" s="12">
        <f t="shared" si="0"/>
        <v>106520</v>
      </c>
      <c r="F43" s="13">
        <f t="shared" si="1"/>
        <v>3</v>
      </c>
      <c r="G43" s="11">
        <v>916564</v>
      </c>
      <c r="H43" s="12">
        <v>849570</v>
      </c>
      <c r="I43" s="12">
        <f t="shared" si="2"/>
        <v>66994</v>
      </c>
      <c r="J43" s="13">
        <f t="shared" si="3"/>
        <v>7.9</v>
      </c>
      <c r="K43" s="11">
        <v>2752614</v>
      </c>
      <c r="L43" s="12">
        <v>2713088</v>
      </c>
      <c r="M43" s="12">
        <f t="shared" si="4"/>
        <v>39526</v>
      </c>
      <c r="N43" s="13">
        <f t="shared" si="5"/>
        <v>1.5</v>
      </c>
      <c r="P43" s="14"/>
      <c r="Q43" s="14"/>
    </row>
    <row r="44" spans="2:17" ht="20.100000000000001" customHeight="1">
      <c r="B44" s="10" t="s">
        <v>47</v>
      </c>
      <c r="C44" s="11">
        <v>1828229</v>
      </c>
      <c r="D44" s="12">
        <v>1752164</v>
      </c>
      <c r="E44" s="12">
        <f t="shared" si="0"/>
        <v>76065</v>
      </c>
      <c r="F44" s="13">
        <f t="shared" si="1"/>
        <v>4.3</v>
      </c>
      <c r="G44" s="11">
        <v>313863</v>
      </c>
      <c r="H44" s="12">
        <v>290854</v>
      </c>
      <c r="I44" s="12">
        <f t="shared" si="2"/>
        <v>23009</v>
      </c>
      <c r="J44" s="13">
        <f t="shared" si="3"/>
        <v>7.9</v>
      </c>
      <c r="K44" s="11">
        <v>1514366</v>
      </c>
      <c r="L44" s="12">
        <v>1461310</v>
      </c>
      <c r="M44" s="12">
        <f t="shared" si="4"/>
        <v>53056</v>
      </c>
      <c r="N44" s="13">
        <f t="shared" si="5"/>
        <v>3.6</v>
      </c>
      <c r="P44" s="14"/>
      <c r="Q44" s="14"/>
    </row>
    <row r="45" spans="2:17" ht="20.100000000000001" customHeight="1">
      <c r="B45" s="10" t="s">
        <v>48</v>
      </c>
      <c r="C45" s="11">
        <v>1751406</v>
      </c>
      <c r="D45" s="12">
        <v>1603731</v>
      </c>
      <c r="E45" s="12">
        <f t="shared" si="0"/>
        <v>147675</v>
      </c>
      <c r="F45" s="13">
        <f t="shared" si="1"/>
        <v>9.1999999999999993</v>
      </c>
      <c r="G45" s="11">
        <v>282021</v>
      </c>
      <c r="H45" s="12">
        <v>249596</v>
      </c>
      <c r="I45" s="12">
        <f t="shared" si="2"/>
        <v>32425</v>
      </c>
      <c r="J45" s="13">
        <f t="shared" si="3"/>
        <v>13</v>
      </c>
      <c r="K45" s="11">
        <v>1469385</v>
      </c>
      <c r="L45" s="12">
        <v>1354135</v>
      </c>
      <c r="M45" s="12">
        <f t="shared" si="4"/>
        <v>115250</v>
      </c>
      <c r="N45" s="13">
        <f t="shared" si="5"/>
        <v>8.5</v>
      </c>
      <c r="P45" s="14"/>
      <c r="Q45" s="14"/>
    </row>
    <row r="46" spans="2:17" ht="20.100000000000001" customHeight="1">
      <c r="B46" s="10" t="s">
        <v>49</v>
      </c>
      <c r="C46" s="11">
        <v>2034150</v>
      </c>
      <c r="D46" s="12">
        <v>1927424</v>
      </c>
      <c r="E46" s="12">
        <f t="shared" si="0"/>
        <v>106726</v>
      </c>
      <c r="F46" s="13">
        <f t="shared" si="1"/>
        <v>5.5</v>
      </c>
      <c r="G46" s="11">
        <v>432861</v>
      </c>
      <c r="H46" s="12">
        <v>393254</v>
      </c>
      <c r="I46" s="12">
        <f t="shared" si="2"/>
        <v>39607</v>
      </c>
      <c r="J46" s="13">
        <f t="shared" si="3"/>
        <v>10.1</v>
      </c>
      <c r="K46" s="11">
        <v>1601289</v>
      </c>
      <c r="L46" s="12">
        <v>1534170</v>
      </c>
      <c r="M46" s="12">
        <f t="shared" si="4"/>
        <v>67119</v>
      </c>
      <c r="N46" s="13">
        <f t="shared" si="5"/>
        <v>4.4000000000000004</v>
      </c>
      <c r="P46" s="14"/>
      <c r="Q46" s="14"/>
    </row>
    <row r="47" spans="2:17" ht="20.100000000000001" customHeight="1">
      <c r="B47" s="10" t="s">
        <v>50</v>
      </c>
      <c r="C47" s="11">
        <v>1231784</v>
      </c>
      <c r="D47" s="12">
        <v>1200097</v>
      </c>
      <c r="E47" s="12">
        <f t="shared" si="0"/>
        <v>31687</v>
      </c>
      <c r="F47" s="13">
        <f t="shared" si="1"/>
        <v>2.6</v>
      </c>
      <c r="G47" s="11">
        <v>273852</v>
      </c>
      <c r="H47" s="12">
        <v>258592</v>
      </c>
      <c r="I47" s="12">
        <f t="shared" si="2"/>
        <v>15260</v>
      </c>
      <c r="J47" s="13">
        <f t="shared" si="3"/>
        <v>5.9</v>
      </c>
      <c r="K47" s="11">
        <v>957932</v>
      </c>
      <c r="L47" s="12">
        <v>941505</v>
      </c>
      <c r="M47" s="12">
        <f t="shared" si="4"/>
        <v>16427</v>
      </c>
      <c r="N47" s="13">
        <f t="shared" si="5"/>
        <v>1.7</v>
      </c>
      <c r="P47" s="14"/>
      <c r="Q47" s="14"/>
    </row>
    <row r="48" spans="2:17" ht="20.100000000000001" customHeight="1">
      <c r="B48" s="10" t="s">
        <v>51</v>
      </c>
      <c r="C48" s="11">
        <v>1841959</v>
      </c>
      <c r="D48" s="12">
        <v>1750613</v>
      </c>
      <c r="E48" s="12">
        <f t="shared" si="0"/>
        <v>91346</v>
      </c>
      <c r="F48" s="13">
        <f t="shared" si="1"/>
        <v>5.2</v>
      </c>
      <c r="G48" s="11">
        <v>291811</v>
      </c>
      <c r="H48" s="12">
        <v>268433</v>
      </c>
      <c r="I48" s="12">
        <f t="shared" si="2"/>
        <v>23378</v>
      </c>
      <c r="J48" s="13">
        <f t="shared" si="3"/>
        <v>8.6999999999999993</v>
      </c>
      <c r="K48" s="11">
        <v>1550148</v>
      </c>
      <c r="L48" s="12">
        <v>1482180</v>
      </c>
      <c r="M48" s="12">
        <f t="shared" si="4"/>
        <v>67968</v>
      </c>
      <c r="N48" s="13">
        <f t="shared" si="5"/>
        <v>4.5999999999999996</v>
      </c>
      <c r="P48" s="14"/>
      <c r="Q48" s="14"/>
    </row>
    <row r="49" spans="2:17" ht="20.100000000000001" customHeight="1">
      <c r="B49" s="10" t="s">
        <v>52</v>
      </c>
      <c r="C49" s="11">
        <v>2180594</v>
      </c>
      <c r="D49" s="12">
        <v>2057611</v>
      </c>
      <c r="E49" s="12">
        <f t="shared" si="0"/>
        <v>122983</v>
      </c>
      <c r="F49" s="13">
        <f t="shared" si="1"/>
        <v>6</v>
      </c>
      <c r="G49" s="11">
        <v>356148</v>
      </c>
      <c r="H49" s="12">
        <v>311672</v>
      </c>
      <c r="I49" s="12">
        <f t="shared" si="2"/>
        <v>44476</v>
      </c>
      <c r="J49" s="13">
        <f t="shared" si="3"/>
        <v>14.3</v>
      </c>
      <c r="K49" s="11">
        <v>1824446</v>
      </c>
      <c r="L49" s="12">
        <v>1745939</v>
      </c>
      <c r="M49" s="12">
        <f t="shared" si="4"/>
        <v>78507</v>
      </c>
      <c r="N49" s="13">
        <f t="shared" si="5"/>
        <v>4.5</v>
      </c>
      <c r="P49" s="14"/>
      <c r="Q49" s="14"/>
    </row>
    <row r="50" spans="2:17" ht="20.100000000000001" customHeight="1">
      <c r="B50" s="10" t="s">
        <v>53</v>
      </c>
      <c r="C50" s="11">
        <v>5914352</v>
      </c>
      <c r="D50" s="12">
        <v>5773705</v>
      </c>
      <c r="E50" s="12">
        <f t="shared" si="0"/>
        <v>140647</v>
      </c>
      <c r="F50" s="13">
        <f t="shared" si="1"/>
        <v>2.4</v>
      </c>
      <c r="G50" s="11">
        <v>1427511</v>
      </c>
      <c r="H50" s="12">
        <v>1372272</v>
      </c>
      <c r="I50" s="12">
        <f t="shared" si="2"/>
        <v>55239</v>
      </c>
      <c r="J50" s="13">
        <f t="shared" si="3"/>
        <v>4</v>
      </c>
      <c r="K50" s="11">
        <v>4486841</v>
      </c>
      <c r="L50" s="12">
        <v>4401433</v>
      </c>
      <c r="M50" s="12">
        <f t="shared" si="4"/>
        <v>85408</v>
      </c>
      <c r="N50" s="13">
        <f t="shared" si="5"/>
        <v>1.9</v>
      </c>
      <c r="P50" s="14"/>
      <c r="Q50" s="14"/>
    </row>
    <row r="51" spans="2:17" ht="20.100000000000001" customHeight="1" thickBot="1">
      <c r="B51" s="15" t="s">
        <v>54</v>
      </c>
      <c r="C51" s="16">
        <v>2929485</v>
      </c>
      <c r="D51" s="17">
        <v>2762422</v>
      </c>
      <c r="E51" s="17">
        <f t="shared" si="0"/>
        <v>167063</v>
      </c>
      <c r="F51" s="18">
        <f t="shared" si="1"/>
        <v>6</v>
      </c>
      <c r="G51" s="16">
        <v>1342456</v>
      </c>
      <c r="H51" s="17">
        <v>1316197</v>
      </c>
      <c r="I51" s="17">
        <f t="shared" si="2"/>
        <v>26259</v>
      </c>
      <c r="J51" s="18">
        <f t="shared" si="3"/>
        <v>2</v>
      </c>
      <c r="K51" s="16">
        <v>1587029</v>
      </c>
      <c r="L51" s="17">
        <v>1446225</v>
      </c>
      <c r="M51" s="17">
        <f t="shared" si="4"/>
        <v>140804</v>
      </c>
      <c r="N51" s="18">
        <f t="shared" si="5"/>
        <v>9.6999999999999993</v>
      </c>
      <c r="P51" s="14"/>
      <c r="Q51" s="14"/>
    </row>
    <row r="52" spans="2:17" ht="20.100000000000001" customHeight="1" thickTop="1" thickBot="1">
      <c r="B52" s="19" t="s">
        <v>55</v>
      </c>
      <c r="C52" s="20">
        <f>SUM(C7:C51)</f>
        <v>438070668</v>
      </c>
      <c r="D52" s="21">
        <f>SUM(D7:D51)</f>
        <v>423337309</v>
      </c>
      <c r="E52" s="21">
        <f>SUM(E7:E51)</f>
        <v>14733359</v>
      </c>
      <c r="F52" s="22">
        <f t="shared" si="1"/>
        <v>3.5</v>
      </c>
      <c r="G52" s="20">
        <f>SUM(G7:G51)</f>
        <v>226325005</v>
      </c>
      <c r="H52" s="21">
        <f>SUM(H7:H51)</f>
        <v>214811405</v>
      </c>
      <c r="I52" s="21">
        <f>SUM(I7:I51)</f>
        <v>11513600</v>
      </c>
      <c r="J52" s="22">
        <f t="shared" si="3"/>
        <v>5.4</v>
      </c>
      <c r="K52" s="20">
        <f>SUM(K7:K51)</f>
        <v>211745663</v>
      </c>
      <c r="L52" s="21">
        <f>SUM(L7:L51)</f>
        <v>208525904</v>
      </c>
      <c r="M52" s="21">
        <f>SUM(M7:M51)</f>
        <v>3219759</v>
      </c>
      <c r="N52" s="22">
        <f t="shared" si="5"/>
        <v>1.5</v>
      </c>
      <c r="P52" s="14"/>
    </row>
    <row r="53" spans="2:17">
      <c r="B53" s="1" t="s">
        <v>56</v>
      </c>
    </row>
    <row r="54" spans="2:17">
      <c r="B54" s="1" t="s">
        <v>57</v>
      </c>
    </row>
  </sheetData>
  <mergeCells count="6">
    <mergeCell ref="B2:N2"/>
    <mergeCell ref="M3:N3"/>
    <mergeCell ref="B4:B6"/>
    <mergeCell ref="C4:F4"/>
    <mergeCell ref="G4:J4"/>
    <mergeCell ref="K4:N4"/>
  </mergeCells>
  <phoneticPr fontId="2"/>
  <pageMargins left="0.39370078740157483" right="0.19685039370078741" top="0.59055118110236227" bottom="0.39370078740157483" header="0.51181102362204722" footer="0"/>
  <pageSetup paperSize="9" scale="8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R2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kumamoto</cp:lastModifiedBy>
  <cp:lastPrinted>2020-07-29T00:23:16Z</cp:lastPrinted>
  <dcterms:created xsi:type="dcterms:W3CDTF">2018-07-19T05:15:58Z</dcterms:created>
  <dcterms:modified xsi:type="dcterms:W3CDTF">2020-07-29T00:26:42Z</dcterms:modified>
</cp:coreProperties>
</file>