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15_10" sheetId="1" r:id="rId1"/>
  </sheets>
  <externalReferences>
    <externalReference r:id="rId4"/>
  </externalReferences>
  <definedNames>
    <definedName name="DATA" localSheetId="0">'15_10'!$A$8:$J$27</definedName>
    <definedName name="K_Top1" localSheetId="0">'15_10'!$A$8</definedName>
    <definedName name="Last1" localSheetId="0">'15_10'!$J$8</definedName>
    <definedName name="LAST1">'[1]11_17'!$H$15</definedName>
    <definedName name="LAST2">'[1]11_17'!$K$47</definedName>
    <definedName name="N_DATA" localSheetId="0">'15_10'!$A$8:$J$8</definedName>
    <definedName name="_xlnm.Print_Area" localSheetId="0">'15_10'!$A$1:$S$32</definedName>
    <definedName name="_xlnm.Print_Area">'/H24梅本\労使関係総合調査\基礎調査\統計年鑑\H24.12\Ｈ２４元データ\統計資料班\統計年鑑\Ｈ１９年鑑\作業\[11-17.xls]11_17'!$B$1:$K$70</definedName>
    <definedName name="SIKI1" localSheetId="0">'15_10'!#REF!</definedName>
    <definedName name="Tag1" localSheetId="0">'15_10'!#REF!</definedName>
    <definedName name="Tag2" localSheetId="0">'15_10'!#REF!</definedName>
    <definedName name="Top1" localSheetId="0">'15_10'!#REF!</definedName>
  </definedNames>
  <calcPr calcMode="manual" fullCalcOnLoad="1"/>
</workbook>
</file>

<file path=xl/sharedStrings.xml><?xml version="1.0" encoding="utf-8"?>
<sst xmlns="http://schemas.openxmlformats.org/spreadsheetml/2006/main" count="195" uniqueCount="42">
  <si>
    <t>　　（単位　人）</t>
  </si>
  <si>
    <t>総数</t>
  </si>
  <si>
    <t>29 人以下</t>
  </si>
  <si>
    <t>30～ 99人</t>
  </si>
  <si>
    <t>100～299人</t>
  </si>
  <si>
    <t>300～499人</t>
  </si>
  <si>
    <t>500～999人</t>
  </si>
  <si>
    <t>1,000人以上</t>
  </si>
  <si>
    <t>その他</t>
  </si>
  <si>
    <t>国公営</t>
  </si>
  <si>
    <t>年・業種</t>
  </si>
  <si>
    <t>組　合</t>
  </si>
  <si>
    <t>員　数</t>
  </si>
  <si>
    <t>電気･ｶﾞｽ･水道業</t>
  </si>
  <si>
    <t>飲食店・宿泊業</t>
  </si>
  <si>
    <t>医療・福祉</t>
  </si>
  <si>
    <t>教育・学習支援業</t>
  </si>
  <si>
    <t>複合サービス</t>
  </si>
  <si>
    <t>組合数</t>
  </si>
  <si>
    <t>情報通信業</t>
  </si>
  <si>
    <t>運輸業</t>
  </si>
  <si>
    <t>その他</t>
  </si>
  <si>
    <t>県労働雇用課</t>
  </si>
  <si>
    <t>　２０　</t>
  </si>
  <si>
    <t>　２１　</t>
  </si>
  <si>
    <t>２２</t>
  </si>
  <si>
    <t>２３</t>
  </si>
  <si>
    <t>農業</t>
  </si>
  <si>
    <t>林業</t>
  </si>
  <si>
    <t>鉱業</t>
  </si>
  <si>
    <t>建設業</t>
  </si>
  <si>
    <t>製造業</t>
  </si>
  <si>
    <t>卸売・小売業</t>
  </si>
  <si>
    <t>金融・保険業</t>
  </si>
  <si>
    <t>不動産業</t>
  </si>
  <si>
    <t>サ－ビス業</t>
  </si>
  <si>
    <t>公務</t>
  </si>
  <si>
    <t>１）各年６月３０日現在</t>
  </si>
  <si>
    <t>-</t>
  </si>
  <si>
    <t>-</t>
  </si>
  <si>
    <t>平成１９年　</t>
  </si>
  <si>
    <t>１５－１０　産業別規模別労働組合数及び組合員数（平成１９～平成２３年）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</si>
</sst>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△&quot;#,##0"/>
    <numFmt numFmtId="179" formatCode="0.000"/>
    <numFmt numFmtId="180" formatCode="#,##0.000;\-#,##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_);[Red]\(0\)"/>
    <numFmt numFmtId="202" formatCode="#,##0_ "/>
    <numFmt numFmtId="203" formatCode="#,##0;&quot;△ &quot;#,##0"/>
    <numFmt numFmtId="204" formatCode="#,##0.0;&quot;△ &quot;#,##0.0"/>
    <numFmt numFmtId="205" formatCode="#,##0.00;&quot;△ &quot;#,##0.00"/>
    <numFmt numFmtId="206" formatCode="0;&quot;△ &quot;0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#,##0_);[Red]\(#,##0\)"/>
    <numFmt numFmtId="214" formatCode="#,##0_ ;[Red]\-#,##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_ "/>
    <numFmt numFmtId="220" formatCode="#,##0.0_);[Red]\(#,##0.0\)"/>
    <numFmt numFmtId="221" formatCode="0.00_ "/>
    <numFmt numFmtId="222" formatCode="[&lt;=999]000;000\-00"/>
    <numFmt numFmtId="223" formatCode="#,##0;&quot;▲ &quot;#,##0"/>
    <numFmt numFmtId="224" formatCode="\(#,##0.0\);&quot;(△&quot;#,##0.0\)"/>
    <numFmt numFmtId="225" formatCode="0_);\(0\)"/>
    <numFmt numFmtId="226" formatCode="0.00000000"/>
    <numFmt numFmtId="227" formatCode="0.0000000"/>
    <numFmt numFmtId="228" formatCode="0.000000"/>
    <numFmt numFmtId="229" formatCode="&quot;×&quot;;&quot;×&quot;;&quot;○&quot;"/>
    <numFmt numFmtId="230" formatCode="#,##0.000;[Red]\-#,##0.000"/>
    <numFmt numFmtId="231" formatCode="#,##0_);\(#,##0\)"/>
    <numFmt numFmtId="232" formatCode="&quot;\&quot;#,##0_);\(&quot;\&quot;#,##0\)"/>
    <numFmt numFmtId="233" formatCode="#,##0.00000;&quot;△ &quot;#,##0.00000"/>
    <numFmt numFmtId="234" formatCode="0.0000_);[Red]\(0.0000\)"/>
    <numFmt numFmtId="235" formatCode="0.000_);[Red]\(0.000\)"/>
    <numFmt numFmtId="236" formatCode="###,###,"/>
    <numFmt numFmtId="237" formatCode="#,###,,"/>
    <numFmt numFmtId="238" formatCode="#,###,"/>
  </numFmts>
  <fonts count="17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9"/>
      <color indexed="10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b/>
      <sz val="12"/>
      <color indexed="56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</borders>
  <cellStyleXfs count="2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178" fontId="0" fillId="0" borderId="0">
      <alignment/>
      <protection/>
    </xf>
    <xf numFmtId="178" fontId="0" fillId="0" borderId="0">
      <alignment/>
      <protection/>
    </xf>
    <xf numFmtId="0" fontId="7" fillId="0" borderId="0" applyNumberFormat="0" applyFill="0" applyBorder="0" applyAlignment="0" applyProtection="0"/>
  </cellStyleXfs>
  <cellXfs count="40">
    <xf numFmtId="178" fontId="0" fillId="0" borderId="0" xfId="0" applyAlignment="1">
      <alignment/>
    </xf>
    <xf numFmtId="178" fontId="9" fillId="0" borderId="0" xfId="22" applyFont="1" applyFill="1" applyAlignment="1">
      <alignment vertical="center"/>
      <protection/>
    </xf>
    <xf numFmtId="178" fontId="12" fillId="0" borderId="0" xfId="22" applyFont="1" applyFill="1" applyAlignment="1">
      <alignment vertical="center"/>
      <protection/>
    </xf>
    <xf numFmtId="178" fontId="12" fillId="0" borderId="0" xfId="22" applyFont="1" applyFill="1" applyBorder="1" applyAlignment="1" applyProtection="1">
      <alignment horizontal="left" vertical="center"/>
      <protection/>
    </xf>
    <xf numFmtId="178" fontId="12" fillId="0" borderId="0" xfId="22" applyFont="1" applyFill="1" applyBorder="1" applyAlignment="1">
      <alignment vertical="center"/>
      <protection/>
    </xf>
    <xf numFmtId="178" fontId="12" fillId="0" borderId="1" xfId="22" applyFont="1" applyFill="1" applyBorder="1" applyAlignment="1" applyProtection="1">
      <alignment horizontal="center" vertical="center"/>
      <protection/>
    </xf>
    <xf numFmtId="178" fontId="12" fillId="0" borderId="2" xfId="22" applyFont="1" applyFill="1" applyBorder="1" applyAlignment="1">
      <alignment horizontal="center" vertical="center"/>
      <protection/>
    </xf>
    <xf numFmtId="203" fontId="12" fillId="0" borderId="0" xfId="22" applyNumberFormat="1" applyFont="1" applyFill="1" applyBorder="1" applyAlignment="1" applyProtection="1">
      <alignment horizontal="right" vertical="center"/>
      <protection/>
    </xf>
    <xf numFmtId="203" fontId="12" fillId="0" borderId="0" xfId="22" applyNumberFormat="1" applyFont="1" applyFill="1" applyBorder="1" applyAlignment="1">
      <alignment horizontal="right" vertical="center"/>
      <protection/>
    </xf>
    <xf numFmtId="178" fontId="12" fillId="0" borderId="0" xfId="22" applyFont="1" applyFill="1" applyAlignment="1" applyProtection="1">
      <alignment horizontal="left" vertical="center"/>
      <protection/>
    </xf>
    <xf numFmtId="178" fontId="12" fillId="0" borderId="0" xfId="0" applyFont="1" applyFill="1" applyAlignment="1">
      <alignment vertical="center"/>
    </xf>
    <xf numFmtId="178" fontId="9" fillId="0" borderId="0" xfId="0" applyFont="1" applyFill="1" applyAlignment="1">
      <alignment vertical="center"/>
    </xf>
    <xf numFmtId="178" fontId="12" fillId="0" borderId="0" xfId="22" applyFont="1" applyFill="1" applyBorder="1" applyAlignment="1" applyProtection="1">
      <alignment horizontal="right" vertical="center"/>
      <protection/>
    </xf>
    <xf numFmtId="178" fontId="14" fillId="0" borderId="0" xfId="22" applyFont="1" applyFill="1" applyAlignment="1" applyProtection="1">
      <alignment horizontal="left" vertical="center"/>
      <protection/>
    </xf>
    <xf numFmtId="178" fontId="12" fillId="0" borderId="3" xfId="22" applyFont="1" applyFill="1" applyBorder="1" applyAlignment="1" applyProtection="1">
      <alignment horizontal="centerContinuous" vertical="center"/>
      <protection/>
    </xf>
    <xf numFmtId="178" fontId="12" fillId="0" borderId="4" xfId="22" applyFont="1" applyFill="1" applyBorder="1" applyAlignment="1">
      <alignment horizontal="centerContinuous" vertical="center"/>
      <protection/>
    </xf>
    <xf numFmtId="178" fontId="12" fillId="0" borderId="3" xfId="22" applyFont="1" applyFill="1" applyBorder="1" applyAlignment="1" applyProtection="1" quotePrefix="1">
      <alignment horizontal="centerContinuous" vertical="center"/>
      <protection/>
    </xf>
    <xf numFmtId="178" fontId="12" fillId="0" borderId="4" xfId="22" applyFont="1" applyFill="1" applyBorder="1" applyAlignment="1" applyProtection="1" quotePrefix="1">
      <alignment horizontal="centerContinuous" vertical="center"/>
      <protection/>
    </xf>
    <xf numFmtId="178" fontId="12" fillId="0" borderId="4" xfId="22" applyFont="1" applyFill="1" applyBorder="1" applyAlignment="1" applyProtection="1">
      <alignment horizontal="centerContinuous" vertical="center"/>
      <protection/>
    </xf>
    <xf numFmtId="203" fontId="12" fillId="0" borderId="0" xfId="22" applyNumberFormat="1" applyFont="1" applyFill="1" applyBorder="1" applyAlignment="1" applyProtection="1">
      <alignment horizontal="right" vertical="center" shrinkToFit="1"/>
      <protection/>
    </xf>
    <xf numFmtId="178" fontId="12" fillId="0" borderId="5" xfId="22" applyFont="1" applyFill="1" applyBorder="1" applyAlignment="1" applyProtection="1">
      <alignment horizontal="right" vertical="center"/>
      <protection/>
    </xf>
    <xf numFmtId="178" fontId="12" fillId="0" borderId="6" xfId="22" applyFont="1" applyFill="1" applyBorder="1" applyAlignment="1" applyProtection="1">
      <alignment horizontal="right" vertical="center"/>
      <protection/>
    </xf>
    <xf numFmtId="203" fontId="12" fillId="0" borderId="7" xfId="22" applyNumberFormat="1" applyFont="1" applyFill="1" applyBorder="1" applyAlignment="1" applyProtection="1">
      <alignment horizontal="right" vertical="center"/>
      <protection/>
    </xf>
    <xf numFmtId="178" fontId="12" fillId="0" borderId="7" xfId="22" applyFont="1" applyFill="1" applyBorder="1" applyAlignment="1" applyProtection="1">
      <alignment horizontal="right" vertical="center"/>
      <protection/>
    </xf>
    <xf numFmtId="203" fontId="13" fillId="0" borderId="0" xfId="22" applyNumberFormat="1" applyFont="1" applyFill="1" applyBorder="1" applyAlignment="1" applyProtection="1">
      <alignment horizontal="right" vertical="center" shrinkToFit="1"/>
      <protection/>
    </xf>
    <xf numFmtId="178" fontId="12" fillId="0" borderId="8" xfId="22" applyFont="1" applyFill="1" applyBorder="1" applyAlignment="1" applyProtection="1" quotePrefix="1">
      <alignment horizontal="center" vertical="center"/>
      <protection/>
    </xf>
    <xf numFmtId="178" fontId="12" fillId="0" borderId="9" xfId="22" applyFont="1" applyFill="1" applyBorder="1" applyAlignment="1" applyProtection="1">
      <alignment horizontal="center" vertical="center"/>
      <protection/>
    </xf>
    <xf numFmtId="178" fontId="12" fillId="0" borderId="9" xfId="21" applyFont="1" applyFill="1" applyBorder="1" applyAlignment="1" applyProtection="1" quotePrefix="1">
      <alignment horizontal="center" vertical="center"/>
      <protection/>
    </xf>
    <xf numFmtId="178" fontId="13" fillId="0" borderId="9" xfId="21" applyFont="1" applyFill="1" applyBorder="1" applyAlignment="1" applyProtection="1" quotePrefix="1">
      <alignment horizontal="center" vertical="center"/>
      <protection/>
    </xf>
    <xf numFmtId="178" fontId="12" fillId="0" borderId="9" xfId="22" applyFont="1" applyFill="1" applyBorder="1" applyAlignment="1" applyProtection="1">
      <alignment horizontal="distributed" vertical="center"/>
      <protection/>
    </xf>
    <xf numFmtId="178" fontId="15" fillId="0" borderId="9" xfId="22" applyFont="1" applyFill="1" applyBorder="1" applyAlignment="1" applyProtection="1">
      <alignment horizontal="distributed" vertical="center"/>
      <protection/>
    </xf>
    <xf numFmtId="178" fontId="12" fillId="0" borderId="10" xfId="22" applyFont="1" applyFill="1" applyBorder="1" applyAlignment="1" applyProtection="1">
      <alignment horizontal="distributed" vertical="center"/>
      <protection/>
    </xf>
    <xf numFmtId="178" fontId="12" fillId="0" borderId="11" xfId="22" applyFont="1" applyFill="1" applyBorder="1" applyAlignment="1">
      <alignment horizontal="centerContinuous" vertical="center"/>
      <protection/>
    </xf>
    <xf numFmtId="178" fontId="12" fillId="0" borderId="12" xfId="22" applyFont="1" applyFill="1" applyBorder="1" applyAlignment="1" applyProtection="1">
      <alignment horizontal="center" vertical="center"/>
      <protection/>
    </xf>
    <xf numFmtId="178" fontId="12" fillId="0" borderId="6" xfId="22" applyFont="1" applyFill="1" applyBorder="1" applyAlignment="1">
      <alignment horizontal="center" vertical="center"/>
      <protection/>
    </xf>
    <xf numFmtId="178" fontId="11" fillId="0" borderId="0" xfId="22" applyFont="1" applyFill="1" applyBorder="1" applyAlignment="1">
      <alignment vertical="center"/>
      <protection/>
    </xf>
    <xf numFmtId="178" fontId="9" fillId="0" borderId="0" xfId="22" applyFont="1" applyFill="1" applyBorder="1" applyAlignment="1">
      <alignment vertical="center"/>
      <protection/>
    </xf>
    <xf numFmtId="178" fontId="12" fillId="0" borderId="10" xfId="22" applyFont="1" applyFill="1" applyBorder="1" applyAlignment="1">
      <alignment horizontal="center" vertical="center"/>
      <protection/>
    </xf>
    <xf numFmtId="178" fontId="15" fillId="0" borderId="1" xfId="22" applyFont="1" applyFill="1" applyBorder="1" applyAlignment="1" applyProtection="1">
      <alignment horizontal="center" vertical="center" textRotation="255" shrinkToFit="1"/>
      <protection/>
    </xf>
    <xf numFmtId="178" fontId="16" fillId="0" borderId="2" xfId="0" applyFont="1" applyBorder="1" applyAlignment="1">
      <alignment horizontal="center" vertical="center" textRotation="255" shrinkToFi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56" xfId="21"/>
    <cellStyle name="標準_184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6757;&#26412;\&#21172;&#20351;&#38306;&#20418;&#32207;&#21512;&#35519;&#26619;\&#22522;&#30990;&#35519;&#26619;\&#32113;&#35336;&#24180;&#37969;\H24.12\&#65320;&#65298;&#65300;&#20803;&#12487;&#12540;&#12479;\&#32113;&#35336;&#36039;&#26009;&#29677;\&#32113;&#35336;&#24180;&#37969;\&#65320;&#65297;&#65305;&#24180;&#37969;\&#20316;&#26989;\11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_17"/>
    </sheetNames>
    <sheetDataSet>
      <sheetData sheetId="0">
        <row r="1">
          <cell r="B1" t="str">
            <v>１１－１７　港湾別品目別輸移出入実績（平成１３～平成１７年）</v>
          </cell>
        </row>
        <row r="3">
          <cell r="B3" t="str">
            <v>（単位　千ｔ）</v>
          </cell>
          <cell r="H3" t="str">
            <v>県 港 湾 課</v>
          </cell>
        </row>
        <row r="4">
          <cell r="B4" t="str">
            <v>年次</v>
          </cell>
          <cell r="C4" t="str">
            <v>総　　数</v>
          </cell>
          <cell r="F4" t="str">
            <v>三角港</v>
          </cell>
        </row>
        <row r="5">
          <cell r="C5" t="str">
            <v>総　　数</v>
          </cell>
          <cell r="D5" t="str">
            <v>輸 移 出</v>
          </cell>
          <cell r="E5" t="str">
            <v>輸 移 入</v>
          </cell>
          <cell r="F5" t="str">
            <v>総　　数</v>
          </cell>
          <cell r="G5" t="str">
            <v>輸 移 出</v>
          </cell>
          <cell r="H5" t="str">
            <v>輸 移 入</v>
          </cell>
        </row>
        <row r="6">
          <cell r="B6" t="str">
            <v>平成１３年</v>
          </cell>
          <cell r="C6">
            <v>2110</v>
          </cell>
          <cell r="D6">
            <v>110</v>
          </cell>
          <cell r="E6">
            <v>2001</v>
          </cell>
          <cell r="F6">
            <v>68</v>
          </cell>
          <cell r="G6">
            <v>14</v>
          </cell>
          <cell r="H6">
            <v>54</v>
          </cell>
        </row>
        <row r="7">
          <cell r="B7" t="str">
            <v>　</v>
          </cell>
          <cell r="C7">
            <v>23942</v>
          </cell>
          <cell r="D7">
            <v>8900</v>
          </cell>
          <cell r="E7">
            <v>15041</v>
          </cell>
          <cell r="F7">
            <v>1340</v>
          </cell>
          <cell r="G7">
            <v>775</v>
          </cell>
          <cell r="H7">
            <v>565</v>
          </cell>
        </row>
        <row r="8">
          <cell r="B8" t="str">
            <v>　　１４　</v>
          </cell>
          <cell r="C8">
            <v>2011</v>
          </cell>
          <cell r="D8">
            <v>101</v>
          </cell>
          <cell r="E8">
            <v>1910</v>
          </cell>
          <cell r="F8">
            <v>41</v>
          </cell>
          <cell r="G8">
            <v>4</v>
          </cell>
          <cell r="H8">
            <v>37</v>
          </cell>
        </row>
        <row r="9">
          <cell r="B9" t="str">
            <v>　</v>
          </cell>
          <cell r="C9">
            <v>22113</v>
          </cell>
          <cell r="D9">
            <v>8307</v>
          </cell>
          <cell r="E9">
            <v>13806</v>
          </cell>
          <cell r="F9">
            <v>1239</v>
          </cell>
          <cell r="G9">
            <v>708</v>
          </cell>
          <cell r="H9">
            <v>531</v>
          </cell>
        </row>
        <row r="10">
          <cell r="B10" t="str">
            <v>　１５</v>
          </cell>
          <cell r="C10">
            <v>1758</v>
          </cell>
          <cell r="D10">
            <v>98</v>
          </cell>
          <cell r="E10">
            <v>1660</v>
          </cell>
          <cell r="F10">
            <v>37</v>
          </cell>
          <cell r="G10">
            <v>8</v>
          </cell>
          <cell r="H10">
            <v>29</v>
          </cell>
        </row>
        <row r="11">
          <cell r="B11" t="str">
            <v>　</v>
          </cell>
          <cell r="C11">
            <v>20680</v>
          </cell>
          <cell r="D11">
            <v>7737</v>
          </cell>
          <cell r="E11">
            <v>12944</v>
          </cell>
          <cell r="F11">
            <v>894</v>
          </cell>
          <cell r="G11">
            <v>522</v>
          </cell>
          <cell r="H11">
            <v>372</v>
          </cell>
        </row>
        <row r="12">
          <cell r="B12" t="str">
            <v>　１６</v>
          </cell>
          <cell r="C12">
            <v>3</v>
          </cell>
          <cell r="D12">
            <v>146</v>
          </cell>
          <cell r="E12">
            <v>1952</v>
          </cell>
          <cell r="F12">
            <v>64</v>
          </cell>
          <cell r="G12">
            <v>33</v>
          </cell>
          <cell r="H12">
            <v>31</v>
          </cell>
        </row>
        <row r="13">
          <cell r="B13" t="str">
            <v>　</v>
          </cell>
          <cell r="C13">
            <v>21032</v>
          </cell>
          <cell r="D13">
            <v>7519</v>
          </cell>
          <cell r="E13">
            <v>13513</v>
          </cell>
          <cell r="F13">
            <v>869</v>
          </cell>
          <cell r="G13">
            <v>564</v>
          </cell>
          <cell r="H13">
            <v>305</v>
          </cell>
        </row>
        <row r="14">
          <cell r="B14" t="str">
            <v>　１７</v>
          </cell>
        </row>
        <row r="15">
          <cell r="B15" t="str">
            <v>　</v>
          </cell>
        </row>
        <row r="16">
          <cell r="B16" t="str">
            <v>農水産品</v>
          </cell>
        </row>
        <row r="18">
          <cell r="B18" t="str">
            <v>林産品</v>
          </cell>
        </row>
        <row r="20">
          <cell r="B20" t="str">
            <v>鉱産品</v>
          </cell>
        </row>
        <row r="22">
          <cell r="B22" t="str">
            <v>金属機械工業品</v>
          </cell>
        </row>
        <row r="24">
          <cell r="B24" t="str">
            <v>化学工業品</v>
          </cell>
        </row>
        <row r="26">
          <cell r="B26" t="str">
            <v>軽工業品</v>
          </cell>
        </row>
        <row r="28">
          <cell r="B28" t="str">
            <v>雑工業品</v>
          </cell>
        </row>
        <row r="30">
          <cell r="B30" t="str">
            <v>特殊品</v>
          </cell>
        </row>
        <row r="32">
          <cell r="B32" t="str">
            <v>その他の製品</v>
          </cell>
        </row>
        <row r="36">
          <cell r="B36" t="str">
            <v>年次</v>
          </cell>
          <cell r="C36" t="str">
            <v>八代港</v>
          </cell>
          <cell r="F36" t="str">
            <v>水俣港</v>
          </cell>
          <cell r="I36" t="str">
            <v>その他</v>
          </cell>
        </row>
        <row r="37">
          <cell r="C37" t="str">
            <v>総　　数</v>
          </cell>
          <cell r="D37" t="str">
            <v>輸 移 出</v>
          </cell>
          <cell r="E37" t="str">
            <v>輸 移 入</v>
          </cell>
          <cell r="F37" t="str">
            <v>総　　数</v>
          </cell>
          <cell r="G37" t="str">
            <v>輸 移 出</v>
          </cell>
          <cell r="H37" t="str">
            <v>輸 移 入</v>
          </cell>
          <cell r="I37" t="str">
            <v>総　　数</v>
          </cell>
          <cell r="J37" t="str">
            <v>輸 移 出</v>
          </cell>
          <cell r="K37" t="str">
            <v>輸 移 入</v>
          </cell>
        </row>
        <row r="38">
          <cell r="B38" t="str">
            <v>平成１３年</v>
          </cell>
          <cell r="C38">
            <v>1594</v>
          </cell>
          <cell r="D38">
            <v>63</v>
          </cell>
          <cell r="E38">
            <v>1532</v>
          </cell>
          <cell r="F38">
            <v>274</v>
          </cell>
          <cell r="G38" t="str">
            <v>-</v>
          </cell>
          <cell r="H38">
            <v>274</v>
          </cell>
          <cell r="I38">
            <v>174</v>
          </cell>
          <cell r="J38">
            <v>33</v>
          </cell>
          <cell r="K38">
            <v>141</v>
          </cell>
        </row>
        <row r="39">
          <cell r="B39" t="str">
            <v>　</v>
          </cell>
          <cell r="C39">
            <v>4867</v>
          </cell>
          <cell r="D39">
            <v>353</v>
          </cell>
          <cell r="E39">
            <v>4515</v>
          </cell>
          <cell r="F39">
            <v>574</v>
          </cell>
          <cell r="G39">
            <v>82</v>
          </cell>
          <cell r="H39">
            <v>492</v>
          </cell>
          <cell r="I39">
            <v>17161</v>
          </cell>
          <cell r="J39">
            <v>7690</v>
          </cell>
          <cell r="K39">
            <v>9469</v>
          </cell>
        </row>
        <row r="40">
          <cell r="B40" t="str">
            <v>　　１４　</v>
          </cell>
          <cell r="C40">
            <v>1636</v>
          </cell>
          <cell r="D40">
            <v>74</v>
          </cell>
          <cell r="E40">
            <v>1562</v>
          </cell>
          <cell r="F40">
            <v>220</v>
          </cell>
          <cell r="G40" t="str">
            <v>-</v>
          </cell>
          <cell r="H40">
            <v>220</v>
          </cell>
          <cell r="I40">
            <v>114</v>
          </cell>
          <cell r="J40">
            <v>23</v>
          </cell>
          <cell r="K40">
            <v>91</v>
          </cell>
        </row>
        <row r="41">
          <cell r="B41" t="str">
            <v>　</v>
          </cell>
          <cell r="C41">
            <v>4277</v>
          </cell>
          <cell r="D41">
            <v>263</v>
          </cell>
          <cell r="E41">
            <v>4014</v>
          </cell>
          <cell r="F41">
            <v>478</v>
          </cell>
          <cell r="G41">
            <v>100</v>
          </cell>
          <cell r="H41">
            <v>378</v>
          </cell>
          <cell r="I41">
            <v>16119</v>
          </cell>
          <cell r="J41">
            <v>7236</v>
          </cell>
          <cell r="K41">
            <v>8883</v>
          </cell>
        </row>
        <row r="42">
          <cell r="B42" t="str">
            <v>　１５</v>
          </cell>
          <cell r="C42">
            <v>1464</v>
          </cell>
          <cell r="D42">
            <v>77</v>
          </cell>
          <cell r="E42">
            <v>1387</v>
          </cell>
          <cell r="F42">
            <v>182</v>
          </cell>
          <cell r="G42" t="str">
            <v>-</v>
          </cell>
          <cell r="H42">
            <v>182</v>
          </cell>
          <cell r="I42">
            <v>75</v>
          </cell>
          <cell r="J42">
            <v>13</v>
          </cell>
          <cell r="K42">
            <v>62</v>
          </cell>
        </row>
        <row r="43">
          <cell r="B43" t="str">
            <v>　</v>
          </cell>
          <cell r="C43">
            <v>4031</v>
          </cell>
          <cell r="D43">
            <v>281</v>
          </cell>
          <cell r="E43">
            <v>3750</v>
          </cell>
          <cell r="F43">
            <v>412</v>
          </cell>
          <cell r="G43">
            <v>109</v>
          </cell>
          <cell r="H43">
            <v>303</v>
          </cell>
          <cell r="I43">
            <v>15344</v>
          </cell>
          <cell r="J43">
            <v>6825</v>
          </cell>
          <cell r="K43">
            <v>8519</v>
          </cell>
        </row>
        <row r="44">
          <cell r="B44" t="str">
            <v>　１６</v>
          </cell>
          <cell r="C44">
            <v>1724</v>
          </cell>
          <cell r="D44">
            <v>91</v>
          </cell>
          <cell r="E44">
            <v>1633</v>
          </cell>
          <cell r="F44">
            <v>212</v>
          </cell>
          <cell r="G44">
            <v>1</v>
          </cell>
          <cell r="H44">
            <v>211</v>
          </cell>
          <cell r="I44">
            <v>98</v>
          </cell>
          <cell r="J44">
            <v>21</v>
          </cell>
          <cell r="K44">
            <v>77</v>
          </cell>
        </row>
        <row r="45">
          <cell r="B45" t="str">
            <v>　</v>
          </cell>
          <cell r="C45">
            <v>4663</v>
          </cell>
          <cell r="D45">
            <v>290</v>
          </cell>
          <cell r="E45">
            <v>4373</v>
          </cell>
          <cell r="F45">
            <v>461</v>
          </cell>
          <cell r="G45">
            <v>108</v>
          </cell>
          <cell r="H45">
            <v>353</v>
          </cell>
          <cell r="I45">
            <v>15039</v>
          </cell>
          <cell r="J45">
            <v>6557</v>
          </cell>
          <cell r="K45">
            <v>8482</v>
          </cell>
        </row>
        <row r="46">
          <cell r="B46" t="str">
            <v>　１７</v>
          </cell>
        </row>
        <row r="47">
          <cell r="B47" t="str">
            <v>　</v>
          </cell>
        </row>
        <row r="48">
          <cell r="B48" t="str">
            <v>農水産品</v>
          </cell>
        </row>
        <row r="50">
          <cell r="B50" t="str">
            <v>林産品</v>
          </cell>
        </row>
        <row r="52">
          <cell r="B52" t="str">
            <v>鉱産品</v>
          </cell>
        </row>
        <row r="54">
          <cell r="B54" t="str">
            <v>金属機械工業品</v>
          </cell>
        </row>
        <row r="56">
          <cell r="B56" t="str">
            <v>化学工業品</v>
          </cell>
        </row>
        <row r="58">
          <cell r="B58" t="str">
            <v>軽工業品</v>
          </cell>
        </row>
        <row r="60">
          <cell r="B60" t="str">
            <v>雑工業品</v>
          </cell>
        </row>
        <row r="62">
          <cell r="B62" t="str">
            <v>特殊品</v>
          </cell>
        </row>
        <row r="64">
          <cell r="B64" t="str">
            <v>その他の製品</v>
          </cell>
        </row>
        <row r="67">
          <cell r="B67" t="str">
            <v>１）国土交通省総合政策局の「港湾統計調査」の結果である。</v>
          </cell>
        </row>
        <row r="68">
          <cell r="B68" t="str">
            <v>２）二段書きの上段は外国貿易内数。</v>
          </cell>
        </row>
        <row r="69">
          <cell r="B69" t="str">
            <v>３）その他の製品には分類不能のもの及びフェリー取扱いを含む。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 transitionEvaluation="1"/>
  <dimension ref="A1:T41"/>
  <sheetViews>
    <sheetView showGridLines="0" tabSelected="1" zoomScale="130" zoomScaleNormal="130" workbookViewId="0" topLeftCell="A1">
      <selection activeCell="A1" sqref="A1:S30"/>
    </sheetView>
  </sheetViews>
  <sheetFormatPr defaultColWidth="10.59765625" defaultRowHeight="19.5" customHeight="1"/>
  <cols>
    <col min="1" max="1" width="11.69921875" style="1" customWidth="1"/>
    <col min="2" max="2" width="3.59765625" style="1" customWidth="1"/>
    <col min="3" max="3" width="5.59765625" style="1" customWidth="1"/>
    <col min="4" max="4" width="3.59765625" style="1" customWidth="1"/>
    <col min="5" max="5" width="4.59765625" style="1" customWidth="1"/>
    <col min="6" max="6" width="3.59765625" style="1" customWidth="1"/>
    <col min="7" max="7" width="4.59765625" style="1" customWidth="1"/>
    <col min="8" max="8" width="3.59765625" style="1" customWidth="1"/>
    <col min="9" max="9" width="4.59765625" style="1" customWidth="1"/>
    <col min="10" max="10" width="3.59765625" style="1" customWidth="1"/>
    <col min="11" max="11" width="4.59765625" style="1" customWidth="1"/>
    <col min="12" max="12" width="3.59765625" style="1" customWidth="1"/>
    <col min="13" max="13" width="4.59765625" style="1" customWidth="1"/>
    <col min="14" max="14" width="3.59765625" style="1" customWidth="1"/>
    <col min="15" max="15" width="5.69921875" style="1" customWidth="1"/>
    <col min="16" max="16" width="3.59765625" style="1" customWidth="1"/>
    <col min="17" max="17" width="4.59765625" style="1" customWidth="1"/>
    <col min="18" max="18" width="3.59765625" style="1" customWidth="1"/>
    <col min="19" max="19" width="5.5" style="1" customWidth="1"/>
    <col min="20" max="16384" width="10.59765625" style="1" customWidth="1"/>
  </cols>
  <sheetData>
    <row r="1" ht="19.5" customHeight="1">
      <c r="A1" s="13" t="s">
        <v>41</v>
      </c>
    </row>
    <row r="2" spans="1:19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 customHeight="1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"/>
      <c r="N3" s="4"/>
      <c r="O3" s="4"/>
      <c r="P3" s="4"/>
      <c r="Q3" s="4"/>
      <c r="R3" s="4"/>
      <c r="S3" s="12" t="s">
        <v>22</v>
      </c>
    </row>
    <row r="4" spans="1:20" ht="12.75" customHeight="1">
      <c r="A4" s="25"/>
      <c r="B4" s="14" t="s">
        <v>1</v>
      </c>
      <c r="C4" s="15"/>
      <c r="D4" s="16" t="s">
        <v>2</v>
      </c>
      <c r="E4" s="15"/>
      <c r="F4" s="16" t="s">
        <v>3</v>
      </c>
      <c r="G4" s="17"/>
      <c r="H4" s="14" t="s">
        <v>4</v>
      </c>
      <c r="I4" s="18"/>
      <c r="J4" s="14" t="s">
        <v>5</v>
      </c>
      <c r="K4" s="15"/>
      <c r="L4" s="14" t="s">
        <v>6</v>
      </c>
      <c r="M4" s="15"/>
      <c r="N4" s="14" t="s">
        <v>7</v>
      </c>
      <c r="O4" s="15"/>
      <c r="P4" s="16" t="s">
        <v>8</v>
      </c>
      <c r="Q4" s="15"/>
      <c r="R4" s="16" t="s">
        <v>9</v>
      </c>
      <c r="S4" s="32"/>
      <c r="T4" s="35"/>
    </row>
    <row r="5" spans="1:20" ht="12.75" customHeight="1">
      <c r="A5" s="26" t="s">
        <v>10</v>
      </c>
      <c r="B5" s="38" t="s">
        <v>18</v>
      </c>
      <c r="C5" s="5" t="s">
        <v>11</v>
      </c>
      <c r="D5" s="38" t="s">
        <v>18</v>
      </c>
      <c r="E5" s="5" t="s">
        <v>11</v>
      </c>
      <c r="F5" s="38" t="s">
        <v>18</v>
      </c>
      <c r="G5" s="5" t="s">
        <v>11</v>
      </c>
      <c r="H5" s="38" t="s">
        <v>18</v>
      </c>
      <c r="I5" s="5" t="s">
        <v>11</v>
      </c>
      <c r="J5" s="38" t="s">
        <v>18</v>
      </c>
      <c r="K5" s="5" t="s">
        <v>11</v>
      </c>
      <c r="L5" s="38" t="s">
        <v>18</v>
      </c>
      <c r="M5" s="5" t="s">
        <v>11</v>
      </c>
      <c r="N5" s="38" t="s">
        <v>18</v>
      </c>
      <c r="O5" s="5" t="s">
        <v>11</v>
      </c>
      <c r="P5" s="38" t="s">
        <v>18</v>
      </c>
      <c r="Q5" s="5" t="s">
        <v>11</v>
      </c>
      <c r="R5" s="38" t="s">
        <v>18</v>
      </c>
      <c r="S5" s="33" t="s">
        <v>11</v>
      </c>
      <c r="T5" s="35"/>
    </row>
    <row r="6" spans="1:20" ht="12.75" customHeight="1">
      <c r="A6" s="37"/>
      <c r="B6" s="39"/>
      <c r="C6" s="6" t="s">
        <v>12</v>
      </c>
      <c r="D6" s="39"/>
      <c r="E6" s="6" t="s">
        <v>12</v>
      </c>
      <c r="F6" s="39"/>
      <c r="G6" s="6" t="s">
        <v>12</v>
      </c>
      <c r="H6" s="39"/>
      <c r="I6" s="6" t="s">
        <v>12</v>
      </c>
      <c r="J6" s="39"/>
      <c r="K6" s="6" t="s">
        <v>12</v>
      </c>
      <c r="L6" s="39"/>
      <c r="M6" s="6" t="s">
        <v>12</v>
      </c>
      <c r="N6" s="39"/>
      <c r="O6" s="6" t="s">
        <v>12</v>
      </c>
      <c r="P6" s="39"/>
      <c r="Q6" s="6" t="s">
        <v>12</v>
      </c>
      <c r="R6" s="39"/>
      <c r="S6" s="34" t="s">
        <v>12</v>
      </c>
      <c r="T6" s="36"/>
    </row>
    <row r="7" spans="1:20" ht="12.75" customHeight="1">
      <c r="A7" s="27" t="s">
        <v>40</v>
      </c>
      <c r="B7" s="7">
        <v>740</v>
      </c>
      <c r="C7" s="7">
        <v>87793</v>
      </c>
      <c r="D7" s="7">
        <v>35</v>
      </c>
      <c r="E7" s="7">
        <v>328</v>
      </c>
      <c r="F7" s="7">
        <v>92</v>
      </c>
      <c r="G7" s="7">
        <v>2508</v>
      </c>
      <c r="H7" s="7">
        <v>100</v>
      </c>
      <c r="I7" s="7">
        <v>8793</v>
      </c>
      <c r="J7" s="7">
        <v>26</v>
      </c>
      <c r="K7" s="7">
        <v>4412</v>
      </c>
      <c r="L7" s="7">
        <v>39</v>
      </c>
      <c r="M7" s="7">
        <v>4916</v>
      </c>
      <c r="N7" s="8">
        <v>150</v>
      </c>
      <c r="O7" s="8">
        <v>28087</v>
      </c>
      <c r="P7" s="8">
        <v>29</v>
      </c>
      <c r="Q7" s="8">
        <v>9472</v>
      </c>
      <c r="R7" s="8">
        <v>269</v>
      </c>
      <c r="S7" s="8">
        <v>29277</v>
      </c>
      <c r="T7" s="36"/>
    </row>
    <row r="8" spans="1:20" ht="12.75" customHeight="1">
      <c r="A8" s="27" t="s">
        <v>23</v>
      </c>
      <c r="B8" s="7">
        <v>738</v>
      </c>
      <c r="C8" s="7">
        <v>88556</v>
      </c>
      <c r="D8" s="7">
        <v>33</v>
      </c>
      <c r="E8" s="7">
        <v>304</v>
      </c>
      <c r="F8" s="7">
        <v>87</v>
      </c>
      <c r="G8" s="7">
        <v>2256</v>
      </c>
      <c r="H8" s="7">
        <v>102</v>
      </c>
      <c r="I8" s="7">
        <v>9733</v>
      </c>
      <c r="J8" s="7">
        <v>20</v>
      </c>
      <c r="K8" s="7">
        <v>3119</v>
      </c>
      <c r="L8" s="7">
        <v>40</v>
      </c>
      <c r="M8" s="7">
        <v>5823</v>
      </c>
      <c r="N8" s="7">
        <v>180</v>
      </c>
      <c r="O8" s="7">
        <v>32811</v>
      </c>
      <c r="P8" s="7">
        <v>26</v>
      </c>
      <c r="Q8" s="7">
        <v>9579</v>
      </c>
      <c r="R8" s="7">
        <v>250</v>
      </c>
      <c r="S8" s="7">
        <v>24931</v>
      </c>
      <c r="T8" s="36"/>
    </row>
    <row r="9" spans="1:20" ht="12.75" customHeight="1">
      <c r="A9" s="27" t="s">
        <v>24</v>
      </c>
      <c r="B9" s="19">
        <v>734</v>
      </c>
      <c r="C9" s="19">
        <v>88263</v>
      </c>
      <c r="D9" s="19">
        <v>31</v>
      </c>
      <c r="E9" s="19">
        <v>304</v>
      </c>
      <c r="F9" s="19">
        <v>83</v>
      </c>
      <c r="G9" s="19">
        <v>2213</v>
      </c>
      <c r="H9" s="19">
        <v>102</v>
      </c>
      <c r="I9" s="19">
        <v>9547</v>
      </c>
      <c r="J9" s="19">
        <v>21</v>
      </c>
      <c r="K9" s="19">
        <v>2952</v>
      </c>
      <c r="L9" s="19">
        <v>39</v>
      </c>
      <c r="M9" s="19">
        <v>4905</v>
      </c>
      <c r="N9" s="19">
        <v>186</v>
      </c>
      <c r="O9" s="19">
        <v>33799</v>
      </c>
      <c r="P9" s="19">
        <v>25</v>
      </c>
      <c r="Q9" s="19">
        <v>9386</v>
      </c>
      <c r="R9" s="19">
        <v>247</v>
      </c>
      <c r="S9" s="19">
        <v>25157</v>
      </c>
      <c r="T9" s="36"/>
    </row>
    <row r="10" spans="1:20" ht="12.75" customHeight="1">
      <c r="A10" s="27" t="s">
        <v>25</v>
      </c>
      <c r="B10" s="19">
        <f>+D10+F10+H10+J10+L10+N10+P10++R10</f>
        <v>715</v>
      </c>
      <c r="C10" s="19">
        <f>+E10+G10+I10+K10+M10+O10+Q10+S10</f>
        <v>87801</v>
      </c>
      <c r="D10" s="19">
        <v>29</v>
      </c>
      <c r="E10" s="19">
        <v>275</v>
      </c>
      <c r="F10" s="19">
        <v>84</v>
      </c>
      <c r="G10" s="19">
        <v>2229</v>
      </c>
      <c r="H10" s="19">
        <v>94</v>
      </c>
      <c r="I10" s="19">
        <v>8294</v>
      </c>
      <c r="J10" s="19">
        <v>25</v>
      </c>
      <c r="K10" s="19">
        <v>4536</v>
      </c>
      <c r="L10" s="19">
        <v>37</v>
      </c>
      <c r="M10" s="19">
        <v>4866</v>
      </c>
      <c r="N10" s="19">
        <v>182</v>
      </c>
      <c r="O10" s="19">
        <v>35599</v>
      </c>
      <c r="P10" s="19">
        <v>23</v>
      </c>
      <c r="Q10" s="19">
        <v>7715</v>
      </c>
      <c r="R10" s="19">
        <v>241</v>
      </c>
      <c r="S10" s="19">
        <v>24287</v>
      </c>
      <c r="T10" s="36"/>
    </row>
    <row r="11" spans="1:20" ht="12.75" customHeight="1">
      <c r="A11" s="28" t="s">
        <v>26</v>
      </c>
      <c r="B11" s="24">
        <f>+B12+B13+B14+B15+B16+B17+B18+B19+B20+B21+B22+B23+B24+B25+B26+B27+B28+B29</f>
        <v>721</v>
      </c>
      <c r="C11" s="24">
        <f>+C12+C13+C14+C15+C16+C17+C18+C19+C20+C21+C22+C23+C24+C25+C26+C27+C28+C29</f>
        <v>86053</v>
      </c>
      <c r="D11" s="24">
        <f aca="true" t="shared" si="0" ref="D11:S11">SUM(D12:D29)</f>
        <v>27</v>
      </c>
      <c r="E11" s="24">
        <f t="shared" si="0"/>
        <v>261</v>
      </c>
      <c r="F11" s="24">
        <f t="shared" si="0"/>
        <v>83</v>
      </c>
      <c r="G11" s="24">
        <f t="shared" si="0"/>
        <v>2082</v>
      </c>
      <c r="H11" s="24">
        <f t="shared" si="0"/>
        <v>94</v>
      </c>
      <c r="I11" s="24">
        <f t="shared" si="0"/>
        <v>8447</v>
      </c>
      <c r="J11" s="24">
        <f t="shared" si="0"/>
        <v>25</v>
      </c>
      <c r="K11" s="24">
        <f t="shared" si="0"/>
        <v>4099</v>
      </c>
      <c r="L11" s="24">
        <f t="shared" si="0"/>
        <v>39</v>
      </c>
      <c r="M11" s="24">
        <f t="shared" si="0"/>
        <v>5121</v>
      </c>
      <c r="N11" s="24">
        <f t="shared" si="0"/>
        <v>189</v>
      </c>
      <c r="O11" s="24">
        <f t="shared" si="0"/>
        <v>34279</v>
      </c>
      <c r="P11" s="24">
        <f t="shared" si="0"/>
        <v>23</v>
      </c>
      <c r="Q11" s="24">
        <f t="shared" si="0"/>
        <v>7514</v>
      </c>
      <c r="R11" s="24">
        <f t="shared" si="0"/>
        <v>241</v>
      </c>
      <c r="S11" s="24">
        <f t="shared" si="0"/>
        <v>24250</v>
      </c>
      <c r="T11" s="36"/>
    </row>
    <row r="12" spans="1:20" ht="12.75" customHeight="1">
      <c r="A12" s="29" t="s">
        <v>27</v>
      </c>
      <c r="B12" s="20" t="s">
        <v>39</v>
      </c>
      <c r="C12" s="12" t="s">
        <v>38</v>
      </c>
      <c r="D12" s="12" t="s">
        <v>38</v>
      </c>
      <c r="E12" s="12" t="s">
        <v>38</v>
      </c>
      <c r="F12" s="12" t="s">
        <v>38</v>
      </c>
      <c r="G12" s="12" t="s">
        <v>38</v>
      </c>
      <c r="H12" s="12" t="s">
        <v>38</v>
      </c>
      <c r="I12" s="12" t="s">
        <v>38</v>
      </c>
      <c r="J12" s="12" t="s">
        <v>38</v>
      </c>
      <c r="K12" s="12" t="s">
        <v>38</v>
      </c>
      <c r="L12" s="12" t="s">
        <v>38</v>
      </c>
      <c r="M12" s="12" t="s">
        <v>38</v>
      </c>
      <c r="N12" s="12" t="s">
        <v>38</v>
      </c>
      <c r="O12" s="12" t="s">
        <v>38</v>
      </c>
      <c r="P12" s="12" t="s">
        <v>38</v>
      </c>
      <c r="Q12" s="12" t="s">
        <v>38</v>
      </c>
      <c r="R12" s="12" t="s">
        <v>38</v>
      </c>
      <c r="S12" s="12" t="s">
        <v>38</v>
      </c>
      <c r="T12" s="36"/>
    </row>
    <row r="13" spans="1:20" ht="12.75" customHeight="1">
      <c r="A13" s="29" t="s">
        <v>28</v>
      </c>
      <c r="B13" s="20">
        <f aca="true" t="shared" si="1" ref="B13:B28">+D13+F13+H13+J13+L13+N13+P13+R13</f>
        <v>6</v>
      </c>
      <c r="C13" s="7">
        <f>+E13+G13+I13+K13+M13+O13+Q13+S13</f>
        <v>238</v>
      </c>
      <c r="D13" s="7">
        <v>2</v>
      </c>
      <c r="E13" s="7">
        <v>19</v>
      </c>
      <c r="F13" s="12" t="s">
        <v>38</v>
      </c>
      <c r="G13" s="12" t="s">
        <v>38</v>
      </c>
      <c r="H13" s="12" t="s">
        <v>38</v>
      </c>
      <c r="I13" s="12" t="s">
        <v>38</v>
      </c>
      <c r="J13" s="12" t="s">
        <v>38</v>
      </c>
      <c r="K13" s="12" t="s">
        <v>38</v>
      </c>
      <c r="L13" s="12" t="s">
        <v>38</v>
      </c>
      <c r="M13" s="12" t="s">
        <v>38</v>
      </c>
      <c r="N13" s="12" t="s">
        <v>38</v>
      </c>
      <c r="O13" s="12" t="s">
        <v>38</v>
      </c>
      <c r="P13" s="12" t="s">
        <v>38</v>
      </c>
      <c r="Q13" s="12" t="s">
        <v>38</v>
      </c>
      <c r="R13" s="8">
        <v>4</v>
      </c>
      <c r="S13" s="7">
        <v>219</v>
      </c>
      <c r="T13" s="36"/>
    </row>
    <row r="14" spans="1:20" ht="12.75" customHeight="1">
      <c r="A14" s="29" t="s">
        <v>29</v>
      </c>
      <c r="B14" s="20">
        <f t="shared" si="1"/>
        <v>3</v>
      </c>
      <c r="C14" s="7">
        <f aca="true" t="shared" si="2" ref="C14:C28">+E14+G14+I14+K14+M14+O14+Q14+S14</f>
        <v>34</v>
      </c>
      <c r="D14" s="7">
        <v>1</v>
      </c>
      <c r="E14" s="7">
        <v>16</v>
      </c>
      <c r="F14" s="7">
        <v>1</v>
      </c>
      <c r="G14" s="7">
        <v>7</v>
      </c>
      <c r="H14" s="12" t="s">
        <v>38</v>
      </c>
      <c r="I14" s="12" t="s">
        <v>38</v>
      </c>
      <c r="J14" s="12" t="s">
        <v>38</v>
      </c>
      <c r="K14" s="12" t="s">
        <v>38</v>
      </c>
      <c r="L14" s="12" t="s">
        <v>38</v>
      </c>
      <c r="M14" s="12" t="s">
        <v>38</v>
      </c>
      <c r="N14" s="12">
        <v>1</v>
      </c>
      <c r="O14" s="12">
        <v>11</v>
      </c>
      <c r="P14" s="12" t="s">
        <v>38</v>
      </c>
      <c r="Q14" s="12" t="s">
        <v>38</v>
      </c>
      <c r="R14" s="12" t="s">
        <v>38</v>
      </c>
      <c r="S14" s="12" t="s">
        <v>38</v>
      </c>
      <c r="T14" s="36"/>
    </row>
    <row r="15" spans="1:20" ht="12.75" customHeight="1">
      <c r="A15" s="29" t="s">
        <v>30</v>
      </c>
      <c r="B15" s="20">
        <f t="shared" si="1"/>
        <v>34</v>
      </c>
      <c r="C15" s="7">
        <f t="shared" si="2"/>
        <v>7301</v>
      </c>
      <c r="D15" s="7" t="s">
        <v>38</v>
      </c>
      <c r="E15" s="7" t="s">
        <v>38</v>
      </c>
      <c r="F15" s="12">
        <v>2</v>
      </c>
      <c r="G15" s="12">
        <v>57</v>
      </c>
      <c r="H15" s="7">
        <v>2</v>
      </c>
      <c r="I15" s="7">
        <v>91</v>
      </c>
      <c r="J15" s="7" t="s">
        <v>38</v>
      </c>
      <c r="K15" s="7" t="s">
        <v>38</v>
      </c>
      <c r="L15" s="12">
        <v>2</v>
      </c>
      <c r="M15" s="12">
        <v>153</v>
      </c>
      <c r="N15" s="8">
        <v>16</v>
      </c>
      <c r="O15" s="8">
        <v>758</v>
      </c>
      <c r="P15" s="8">
        <v>12</v>
      </c>
      <c r="Q15" s="8">
        <v>6242</v>
      </c>
      <c r="R15" s="12" t="s">
        <v>38</v>
      </c>
      <c r="S15" s="12" t="s">
        <v>38</v>
      </c>
      <c r="T15" s="36"/>
    </row>
    <row r="16" spans="1:20" ht="12.75" customHeight="1">
      <c r="A16" s="29" t="s">
        <v>31</v>
      </c>
      <c r="B16" s="20">
        <f t="shared" si="1"/>
        <v>109</v>
      </c>
      <c r="C16" s="7">
        <f t="shared" si="2"/>
        <v>21975</v>
      </c>
      <c r="D16" s="7">
        <v>5</v>
      </c>
      <c r="E16" s="7">
        <v>77</v>
      </c>
      <c r="F16" s="7">
        <v>18</v>
      </c>
      <c r="G16" s="7">
        <v>568</v>
      </c>
      <c r="H16" s="7">
        <v>36</v>
      </c>
      <c r="I16" s="7">
        <v>3462</v>
      </c>
      <c r="J16" s="7">
        <v>9</v>
      </c>
      <c r="K16" s="7">
        <v>1648</v>
      </c>
      <c r="L16" s="7">
        <v>14</v>
      </c>
      <c r="M16" s="7">
        <v>2731</v>
      </c>
      <c r="N16" s="8">
        <v>22</v>
      </c>
      <c r="O16" s="8">
        <v>12847</v>
      </c>
      <c r="P16" s="8">
        <v>5</v>
      </c>
      <c r="Q16" s="8">
        <v>642</v>
      </c>
      <c r="R16" s="12" t="s">
        <v>38</v>
      </c>
      <c r="S16" s="12" t="s">
        <v>38</v>
      </c>
      <c r="T16" s="36"/>
    </row>
    <row r="17" spans="1:20" ht="12.75" customHeight="1">
      <c r="A17" s="30" t="s">
        <v>13</v>
      </c>
      <c r="B17" s="20">
        <f t="shared" si="1"/>
        <v>20</v>
      </c>
      <c r="C17" s="7">
        <f t="shared" si="2"/>
        <v>1472</v>
      </c>
      <c r="D17" s="7">
        <v>1</v>
      </c>
      <c r="E17" s="7">
        <v>8</v>
      </c>
      <c r="F17" s="12" t="s">
        <v>38</v>
      </c>
      <c r="G17" s="12" t="s">
        <v>38</v>
      </c>
      <c r="H17" s="12" t="s">
        <v>38</v>
      </c>
      <c r="I17" s="12" t="s">
        <v>38</v>
      </c>
      <c r="J17" s="12" t="s">
        <v>38</v>
      </c>
      <c r="K17" s="12" t="s">
        <v>38</v>
      </c>
      <c r="L17" s="12" t="s">
        <v>38</v>
      </c>
      <c r="M17" s="12" t="s">
        <v>38</v>
      </c>
      <c r="N17" s="8">
        <v>13</v>
      </c>
      <c r="O17" s="8">
        <v>1121</v>
      </c>
      <c r="P17" s="12" t="s">
        <v>38</v>
      </c>
      <c r="Q17" s="12" t="s">
        <v>38</v>
      </c>
      <c r="R17" s="8">
        <v>6</v>
      </c>
      <c r="S17" s="7">
        <v>343</v>
      </c>
      <c r="T17" s="36"/>
    </row>
    <row r="18" spans="1:20" ht="12.75" customHeight="1">
      <c r="A18" s="29" t="s">
        <v>19</v>
      </c>
      <c r="B18" s="20">
        <f t="shared" si="1"/>
        <v>11</v>
      </c>
      <c r="C18" s="7">
        <f t="shared" si="2"/>
        <v>2808</v>
      </c>
      <c r="D18" s="12" t="s">
        <v>38</v>
      </c>
      <c r="E18" s="12" t="s">
        <v>38</v>
      </c>
      <c r="F18" s="7">
        <v>3</v>
      </c>
      <c r="G18" s="7">
        <v>90</v>
      </c>
      <c r="H18" s="12">
        <v>1</v>
      </c>
      <c r="I18" s="12">
        <v>70</v>
      </c>
      <c r="J18" s="12">
        <v>1</v>
      </c>
      <c r="K18" s="12">
        <v>334</v>
      </c>
      <c r="L18" s="7">
        <v>1</v>
      </c>
      <c r="M18" s="7">
        <v>205</v>
      </c>
      <c r="N18" s="8">
        <v>5</v>
      </c>
      <c r="O18" s="8">
        <v>2109</v>
      </c>
      <c r="P18" s="12" t="s">
        <v>38</v>
      </c>
      <c r="Q18" s="12" t="s">
        <v>38</v>
      </c>
      <c r="R18" s="12" t="s">
        <v>38</v>
      </c>
      <c r="S18" s="12" t="s">
        <v>38</v>
      </c>
      <c r="T18" s="36"/>
    </row>
    <row r="19" spans="1:20" ht="12.75" customHeight="1">
      <c r="A19" s="29" t="s">
        <v>20</v>
      </c>
      <c r="B19" s="20">
        <f t="shared" si="1"/>
        <v>92</v>
      </c>
      <c r="C19" s="7">
        <f t="shared" si="2"/>
        <v>5781</v>
      </c>
      <c r="D19" s="7">
        <v>4</v>
      </c>
      <c r="E19" s="7">
        <v>40</v>
      </c>
      <c r="F19" s="7">
        <v>25</v>
      </c>
      <c r="G19" s="7">
        <v>453</v>
      </c>
      <c r="H19" s="7">
        <v>20</v>
      </c>
      <c r="I19" s="7">
        <v>1262</v>
      </c>
      <c r="J19" s="7">
        <v>2</v>
      </c>
      <c r="K19" s="7">
        <v>484</v>
      </c>
      <c r="L19" s="7">
        <v>1</v>
      </c>
      <c r="M19" s="7">
        <v>24</v>
      </c>
      <c r="N19" s="8">
        <v>37</v>
      </c>
      <c r="O19" s="8">
        <v>3214</v>
      </c>
      <c r="P19" s="8">
        <v>2</v>
      </c>
      <c r="Q19" s="7">
        <v>29</v>
      </c>
      <c r="R19" s="8">
        <v>1</v>
      </c>
      <c r="S19" s="7">
        <v>275</v>
      </c>
      <c r="T19" s="36"/>
    </row>
    <row r="20" spans="1:20" ht="12.75" customHeight="1">
      <c r="A20" s="29" t="s">
        <v>32</v>
      </c>
      <c r="B20" s="20">
        <f t="shared" si="1"/>
        <v>59</v>
      </c>
      <c r="C20" s="7">
        <f t="shared" si="2"/>
        <v>5625</v>
      </c>
      <c r="D20" s="7" t="s">
        <v>38</v>
      </c>
      <c r="E20" s="7" t="s">
        <v>38</v>
      </c>
      <c r="F20" s="7">
        <v>10</v>
      </c>
      <c r="G20" s="7">
        <v>461</v>
      </c>
      <c r="H20" s="7">
        <v>13</v>
      </c>
      <c r="I20" s="7">
        <v>1608</v>
      </c>
      <c r="J20" s="7">
        <v>5</v>
      </c>
      <c r="K20" s="7">
        <v>950</v>
      </c>
      <c r="L20" s="7">
        <v>3</v>
      </c>
      <c r="M20" s="7">
        <v>870</v>
      </c>
      <c r="N20" s="8">
        <v>28</v>
      </c>
      <c r="O20" s="8">
        <v>1736</v>
      </c>
      <c r="P20" s="8" t="s">
        <v>38</v>
      </c>
      <c r="Q20" s="7" t="s">
        <v>38</v>
      </c>
      <c r="R20" s="12" t="s">
        <v>38</v>
      </c>
      <c r="S20" s="12" t="s">
        <v>38</v>
      </c>
      <c r="T20" s="36"/>
    </row>
    <row r="21" spans="1:20" ht="12.75" customHeight="1">
      <c r="A21" s="29" t="s">
        <v>33</v>
      </c>
      <c r="B21" s="20">
        <f t="shared" si="1"/>
        <v>33</v>
      </c>
      <c r="C21" s="7">
        <f t="shared" si="2"/>
        <v>7599</v>
      </c>
      <c r="D21" s="12" t="s">
        <v>38</v>
      </c>
      <c r="E21" s="12" t="s">
        <v>38</v>
      </c>
      <c r="F21" s="8">
        <v>1</v>
      </c>
      <c r="G21" s="7">
        <v>42</v>
      </c>
      <c r="H21" s="8">
        <v>3</v>
      </c>
      <c r="I21" s="8">
        <v>295</v>
      </c>
      <c r="J21" s="8">
        <v>1</v>
      </c>
      <c r="K21" s="7">
        <v>4</v>
      </c>
      <c r="L21" s="8">
        <v>1</v>
      </c>
      <c r="M21" s="7">
        <v>19</v>
      </c>
      <c r="N21" s="8">
        <v>26</v>
      </c>
      <c r="O21" s="8">
        <v>7222</v>
      </c>
      <c r="P21" s="8">
        <v>1</v>
      </c>
      <c r="Q21" s="7">
        <v>17</v>
      </c>
      <c r="R21" s="12" t="s">
        <v>38</v>
      </c>
      <c r="S21" s="12" t="s">
        <v>38</v>
      </c>
      <c r="T21" s="36"/>
    </row>
    <row r="22" spans="1:20" ht="12.75" customHeight="1">
      <c r="A22" s="29" t="s">
        <v>34</v>
      </c>
      <c r="B22" s="20">
        <f t="shared" si="1"/>
        <v>4</v>
      </c>
      <c r="C22" s="7">
        <f t="shared" si="2"/>
        <v>53</v>
      </c>
      <c r="D22" s="8">
        <v>1</v>
      </c>
      <c r="E22" s="7">
        <v>8</v>
      </c>
      <c r="F22" s="8">
        <v>1</v>
      </c>
      <c r="G22" s="7">
        <v>6</v>
      </c>
      <c r="H22" s="12" t="s">
        <v>38</v>
      </c>
      <c r="I22" s="12" t="s">
        <v>38</v>
      </c>
      <c r="J22" s="8" t="s">
        <v>38</v>
      </c>
      <c r="K22" s="7" t="s">
        <v>38</v>
      </c>
      <c r="L22" s="12" t="s">
        <v>38</v>
      </c>
      <c r="M22" s="12" t="s">
        <v>38</v>
      </c>
      <c r="N22" s="12">
        <v>2</v>
      </c>
      <c r="O22" s="12">
        <v>39</v>
      </c>
      <c r="P22" s="12" t="s">
        <v>38</v>
      </c>
      <c r="Q22" s="12" t="s">
        <v>38</v>
      </c>
      <c r="R22" s="12" t="s">
        <v>38</v>
      </c>
      <c r="S22" s="12" t="s">
        <v>38</v>
      </c>
      <c r="T22" s="36"/>
    </row>
    <row r="23" spans="1:20" ht="12.75" customHeight="1">
      <c r="A23" s="29" t="s">
        <v>14</v>
      </c>
      <c r="B23" s="20">
        <f t="shared" si="1"/>
        <v>4</v>
      </c>
      <c r="C23" s="7">
        <f t="shared" si="2"/>
        <v>324</v>
      </c>
      <c r="D23" s="12">
        <v>1</v>
      </c>
      <c r="E23" s="12">
        <v>13</v>
      </c>
      <c r="F23" s="8">
        <v>1</v>
      </c>
      <c r="G23" s="7">
        <v>3</v>
      </c>
      <c r="H23" s="8">
        <v>1</v>
      </c>
      <c r="I23" s="7">
        <v>169</v>
      </c>
      <c r="J23" s="12"/>
      <c r="K23" s="12" t="s">
        <v>38</v>
      </c>
      <c r="L23" s="12" t="s">
        <v>38</v>
      </c>
      <c r="M23" s="12" t="s">
        <v>38</v>
      </c>
      <c r="N23" s="12">
        <v>1</v>
      </c>
      <c r="O23" s="12">
        <v>139</v>
      </c>
      <c r="P23" s="12" t="s">
        <v>38</v>
      </c>
      <c r="Q23" s="12" t="s">
        <v>38</v>
      </c>
      <c r="R23" s="12" t="s">
        <v>38</v>
      </c>
      <c r="S23" s="12" t="s">
        <v>38</v>
      </c>
      <c r="T23" s="36"/>
    </row>
    <row r="24" spans="1:20" ht="12.75" customHeight="1">
      <c r="A24" s="29" t="s">
        <v>15</v>
      </c>
      <c r="B24" s="20">
        <f t="shared" si="1"/>
        <v>33</v>
      </c>
      <c r="C24" s="7">
        <f t="shared" si="2"/>
        <v>3633</v>
      </c>
      <c r="D24" s="8">
        <v>6</v>
      </c>
      <c r="E24" s="8">
        <v>34</v>
      </c>
      <c r="F24" s="8">
        <v>3</v>
      </c>
      <c r="G24" s="8">
        <v>45</v>
      </c>
      <c r="H24" s="8">
        <v>6</v>
      </c>
      <c r="I24" s="8">
        <v>579</v>
      </c>
      <c r="J24" s="12">
        <v>2</v>
      </c>
      <c r="K24" s="12">
        <v>213</v>
      </c>
      <c r="L24" s="8">
        <v>1</v>
      </c>
      <c r="M24" s="7">
        <v>5</v>
      </c>
      <c r="N24" s="8">
        <v>4</v>
      </c>
      <c r="O24" s="7">
        <v>559</v>
      </c>
      <c r="P24" s="8">
        <v>1</v>
      </c>
      <c r="Q24" s="7">
        <v>560</v>
      </c>
      <c r="R24" s="8">
        <v>10</v>
      </c>
      <c r="S24" s="8">
        <v>1638</v>
      </c>
      <c r="T24" s="36"/>
    </row>
    <row r="25" spans="1:20" ht="12.75" customHeight="1">
      <c r="A25" s="30" t="s">
        <v>16</v>
      </c>
      <c r="B25" s="20">
        <f t="shared" si="1"/>
        <v>132</v>
      </c>
      <c r="C25" s="7">
        <f t="shared" si="2"/>
        <v>3389</v>
      </c>
      <c r="D25" s="8">
        <v>2</v>
      </c>
      <c r="E25" s="7">
        <v>23</v>
      </c>
      <c r="F25" s="8">
        <v>12</v>
      </c>
      <c r="G25" s="8">
        <v>138</v>
      </c>
      <c r="H25" s="8">
        <v>8</v>
      </c>
      <c r="I25" s="8">
        <v>408</v>
      </c>
      <c r="J25" s="12">
        <v>1</v>
      </c>
      <c r="K25" s="12">
        <v>70</v>
      </c>
      <c r="L25" s="12" t="s">
        <v>38</v>
      </c>
      <c r="M25" s="12" t="s">
        <v>38</v>
      </c>
      <c r="N25" s="8">
        <v>3</v>
      </c>
      <c r="O25" s="8">
        <v>860</v>
      </c>
      <c r="P25" s="8">
        <v>1</v>
      </c>
      <c r="Q25" s="7">
        <v>3</v>
      </c>
      <c r="R25" s="8">
        <v>105</v>
      </c>
      <c r="S25" s="8">
        <v>1887</v>
      </c>
      <c r="T25" s="36"/>
    </row>
    <row r="26" spans="1:20" ht="12.75" customHeight="1">
      <c r="A26" s="29" t="s">
        <v>17</v>
      </c>
      <c r="B26" s="20">
        <f t="shared" si="1"/>
        <v>39</v>
      </c>
      <c r="C26" s="7">
        <f t="shared" si="2"/>
        <v>5056</v>
      </c>
      <c r="D26" s="12" t="s">
        <v>38</v>
      </c>
      <c r="E26" s="12" t="s">
        <v>38</v>
      </c>
      <c r="F26" s="8">
        <v>2</v>
      </c>
      <c r="G26" s="7">
        <v>68</v>
      </c>
      <c r="H26" s="8">
        <v>1</v>
      </c>
      <c r="I26" s="7">
        <v>172</v>
      </c>
      <c r="J26" s="8">
        <v>1</v>
      </c>
      <c r="K26" s="7">
        <v>165</v>
      </c>
      <c r="L26" s="8">
        <v>15</v>
      </c>
      <c r="M26" s="8">
        <v>1107</v>
      </c>
      <c r="N26" s="8">
        <v>20</v>
      </c>
      <c r="O26" s="7">
        <v>3544</v>
      </c>
      <c r="P26" s="12" t="s">
        <v>38</v>
      </c>
      <c r="Q26" s="12" t="s">
        <v>38</v>
      </c>
      <c r="R26" s="12" t="s">
        <v>38</v>
      </c>
      <c r="S26" s="12" t="s">
        <v>38</v>
      </c>
      <c r="T26" s="36"/>
    </row>
    <row r="27" spans="1:20" ht="12.75" customHeight="1">
      <c r="A27" s="29" t="s">
        <v>35</v>
      </c>
      <c r="B27" s="20">
        <f t="shared" si="1"/>
        <v>55</v>
      </c>
      <c r="C27" s="7">
        <f t="shared" si="2"/>
        <v>2254</v>
      </c>
      <c r="D27" s="8">
        <v>4</v>
      </c>
      <c r="E27" s="8">
        <v>23</v>
      </c>
      <c r="F27" s="8">
        <v>4</v>
      </c>
      <c r="G27" s="8">
        <v>144</v>
      </c>
      <c r="H27" s="8">
        <v>3</v>
      </c>
      <c r="I27" s="7">
        <v>331</v>
      </c>
      <c r="J27" s="8">
        <v>3</v>
      </c>
      <c r="K27" s="8">
        <v>231</v>
      </c>
      <c r="L27" s="8">
        <v>1</v>
      </c>
      <c r="M27" s="7">
        <v>7</v>
      </c>
      <c r="N27" s="8">
        <v>11</v>
      </c>
      <c r="O27" s="8">
        <v>120</v>
      </c>
      <c r="P27" s="8">
        <v>1</v>
      </c>
      <c r="Q27" s="7">
        <v>21</v>
      </c>
      <c r="R27" s="8">
        <v>28</v>
      </c>
      <c r="S27" s="8">
        <v>1377</v>
      </c>
      <c r="T27" s="36"/>
    </row>
    <row r="28" spans="1:20" ht="12.75" customHeight="1">
      <c r="A28" s="29" t="s">
        <v>36</v>
      </c>
      <c r="B28" s="20">
        <f t="shared" si="1"/>
        <v>87</v>
      </c>
      <c r="C28" s="7">
        <f t="shared" si="2"/>
        <v>18511</v>
      </c>
      <c r="D28" s="12" t="s">
        <v>38</v>
      </c>
      <c r="E28" s="12" t="s">
        <v>38</v>
      </c>
      <c r="F28" s="12" t="s">
        <v>38</v>
      </c>
      <c r="G28" s="12" t="s">
        <v>38</v>
      </c>
      <c r="H28" s="12" t="s">
        <v>38</v>
      </c>
      <c r="I28" s="12" t="s">
        <v>38</v>
      </c>
      <c r="J28" s="12" t="s">
        <v>38</v>
      </c>
      <c r="K28" s="12" t="s">
        <v>38</v>
      </c>
      <c r="L28" s="12" t="s">
        <v>38</v>
      </c>
      <c r="M28" s="12" t="s">
        <v>38</v>
      </c>
      <c r="N28" s="12" t="s">
        <v>38</v>
      </c>
      <c r="O28" s="12" t="s">
        <v>38</v>
      </c>
      <c r="P28" s="12" t="s">
        <v>38</v>
      </c>
      <c r="Q28" s="12" t="s">
        <v>38</v>
      </c>
      <c r="R28" s="8">
        <v>87</v>
      </c>
      <c r="S28" s="8">
        <v>18511</v>
      </c>
      <c r="T28" s="36"/>
    </row>
    <row r="29" spans="1:20" ht="12.75" customHeight="1">
      <c r="A29" s="31" t="s">
        <v>21</v>
      </c>
      <c r="B29" s="21" t="s">
        <v>38</v>
      </c>
      <c r="C29" s="22" t="s">
        <v>38</v>
      </c>
      <c r="D29" s="23" t="s">
        <v>38</v>
      </c>
      <c r="E29" s="23" t="s">
        <v>38</v>
      </c>
      <c r="F29" s="23" t="s">
        <v>38</v>
      </c>
      <c r="G29" s="23" t="s">
        <v>38</v>
      </c>
      <c r="H29" s="23" t="s">
        <v>38</v>
      </c>
      <c r="I29" s="23" t="s">
        <v>38</v>
      </c>
      <c r="J29" s="23" t="s">
        <v>38</v>
      </c>
      <c r="K29" s="23" t="s">
        <v>38</v>
      </c>
      <c r="L29" s="23" t="s">
        <v>38</v>
      </c>
      <c r="M29" s="23" t="s">
        <v>38</v>
      </c>
      <c r="N29" s="23" t="s">
        <v>38</v>
      </c>
      <c r="O29" s="23" t="s">
        <v>38</v>
      </c>
      <c r="P29" s="23" t="s">
        <v>38</v>
      </c>
      <c r="Q29" s="23" t="s">
        <v>38</v>
      </c>
      <c r="R29" s="23" t="s">
        <v>38</v>
      </c>
      <c r="S29" s="23" t="s">
        <v>38</v>
      </c>
      <c r="T29" s="36"/>
    </row>
    <row r="30" spans="1:19" ht="19.5" customHeight="1">
      <c r="A30" s="9" t="s">
        <v>37</v>
      </c>
      <c r="B30" s="10"/>
      <c r="C30" s="10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2:3" ht="19.5" customHeight="1">
      <c r="B31" s="11"/>
      <c r="C31" s="11"/>
    </row>
    <row r="32" spans="2:3" ht="19.5" customHeight="1">
      <c r="B32" s="11"/>
      <c r="C32" s="11"/>
    </row>
    <row r="33" spans="2:3" ht="19.5" customHeight="1">
      <c r="B33" s="11"/>
      <c r="C33" s="11"/>
    </row>
    <row r="34" spans="2:3" ht="19.5" customHeight="1">
      <c r="B34" s="11"/>
      <c r="C34" s="11"/>
    </row>
    <row r="35" spans="2:3" ht="19.5" customHeight="1">
      <c r="B35" s="11"/>
      <c r="C35" s="11"/>
    </row>
    <row r="36" spans="2:3" ht="19.5" customHeight="1">
      <c r="B36" s="11"/>
      <c r="C36" s="11"/>
    </row>
    <row r="37" spans="2:3" ht="19.5" customHeight="1">
      <c r="B37" s="11"/>
      <c r="C37" s="11"/>
    </row>
    <row r="38" spans="2:3" ht="19.5" customHeight="1">
      <c r="B38" s="11"/>
      <c r="C38" s="11"/>
    </row>
    <row r="39" spans="2:3" ht="19.5" customHeight="1">
      <c r="B39" s="11"/>
      <c r="C39" s="11"/>
    </row>
    <row r="40" spans="2:3" ht="19.5" customHeight="1">
      <c r="B40" s="11"/>
      <c r="C40" s="11"/>
    </row>
    <row r="41" spans="2:3" ht="19.5" customHeight="1">
      <c r="B41" s="11"/>
      <c r="C41" s="11"/>
    </row>
  </sheetData>
  <mergeCells count="9">
    <mergeCell ref="B5:B6"/>
    <mergeCell ref="D5:D6"/>
    <mergeCell ref="F5:F6"/>
    <mergeCell ref="H5:H6"/>
    <mergeCell ref="R5:R6"/>
    <mergeCell ref="J5:J6"/>
    <mergeCell ref="L5:L6"/>
    <mergeCell ref="N5:N6"/>
    <mergeCell ref="P5:P6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2013-02-05T07:34:24Z</cp:lastPrinted>
  <dcterms:created xsi:type="dcterms:W3CDTF">2006-09-28T00:24:41Z</dcterms:created>
  <dcterms:modified xsi:type="dcterms:W3CDTF">2013-02-05T10:15:49Z</dcterms:modified>
  <cp:category/>
  <cp:version/>
  <cp:contentType/>
  <cp:contentStatus/>
</cp:coreProperties>
</file>