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0" yWindow="1965" windowWidth="16200" windowHeight="12195" tabRatio="594" activeTab="0"/>
  </bookViews>
  <sheets>
    <sheet name="生産者価格評価表" sheetId="1" r:id="rId1"/>
    <sheet name="投入係数表" sheetId="2" r:id="rId2"/>
    <sheet name="逆行列係数表（閉鎖型）" sheetId="3" r:id="rId3"/>
    <sheet name="逆行列係数表（開放型）" sheetId="4" r:id="rId4"/>
    <sheet name="H2-84生産誘発" sheetId="5" r:id="rId5"/>
    <sheet name="H2-84付加誘発" sheetId="6" r:id="rId6"/>
    <sheet name="H2-84移輸入誘発" sheetId="7" r:id="rId7"/>
  </sheets>
  <definedNames>
    <definedName name="_xlnm.Print_Area" localSheetId="3">'逆行列係数表（開放型）'!$BG$4:$CK$92</definedName>
    <definedName name="_xlnm.Print_Titles" localSheetId="3">'逆行列係数表（開放型）'!$B:$C,'逆行列係数表（開放型）'!$4:$6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<sst xmlns="http://schemas.openxmlformats.org/spreadsheetml/2006/main" count="2363" uniqueCount="308">
  <si>
    <t>平成２年熊本県産業連関表  　８４部門表　（生産者価格表）</t>
  </si>
  <si>
    <t>（単位：１００万円）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</si>
  <si>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</si>
  <si>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</si>
  <si>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</si>
  <si>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</si>
  <si>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</si>
  <si>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</si>
  <si>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</si>
  <si>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</si>
  <si>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</si>
  <si>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</si>
  <si>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</si>
  <si>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</si>
  <si>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</si>
  <si>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</si>
  <si>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</si>
  <si>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</si>
  <si>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</si>
  <si>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</si>
  <si>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</si>
  <si>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</si>
  <si>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</si>
  <si>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</si>
  <si>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</si>
  <si>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</si>
  <si>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</si>
  <si>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</si>
  <si>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</si>
  <si>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</si>
  <si>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</si>
  <si>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</si>
  <si>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</si>
  <si>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</si>
  <si>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</si>
  <si>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</si>
  <si>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</si>
  <si>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</si>
  <si>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</si>
  <si>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</si>
  <si>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</si>
  <si>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</si>
  <si>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</si>
  <si>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</si>
  <si>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</si>
  <si>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</si>
  <si>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</si>
  <si>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</si>
  <si>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</si>
  <si>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</si>
  <si>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</si>
  <si>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</si>
  <si>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</si>
  <si>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</si>
  <si>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</si>
  <si>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</si>
  <si>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</si>
  <si>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</si>
  <si>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</si>
  <si>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</si>
  <si>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</si>
  <si>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</si>
  <si>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</si>
  <si>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</si>
  <si>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</si>
  <si>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</si>
  <si>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</si>
  <si>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</si>
  <si>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</si>
  <si>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</si>
  <si>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</si>
  <si>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</si>
  <si>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</si>
  <si>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</si>
  <si>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</si>
  <si>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</si>
  <si>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</si>
  <si>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</si>
  <si>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</si>
  <si>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</si>
  <si>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</si>
  <si>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</si>
  <si>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</si>
  <si>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</si>
  <si>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</si>
  <si>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</si>
  <si>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耕種農業</t>
  </si>
  <si>
    <t>畜産・養蚕</t>
  </si>
  <si>
    <t>農　　業</t>
  </si>
  <si>
    <t>林　　業</t>
  </si>
  <si>
    <t>漁　　業</t>
  </si>
  <si>
    <t>金属鉱物</t>
  </si>
  <si>
    <t>非金属鉱物</t>
  </si>
  <si>
    <t>石炭・亜炭</t>
  </si>
  <si>
    <t>原　油・</t>
  </si>
  <si>
    <t>食 料 品</t>
  </si>
  <si>
    <t>飲　　料</t>
  </si>
  <si>
    <t>飼　料　・</t>
  </si>
  <si>
    <t>たばこ</t>
  </si>
  <si>
    <t>繊維工業</t>
  </si>
  <si>
    <t>衣服・その他</t>
  </si>
  <si>
    <t>製  材・</t>
  </si>
  <si>
    <t>家　具・</t>
  </si>
  <si>
    <t>パルプ・紙</t>
  </si>
  <si>
    <t>紙加工品</t>
  </si>
  <si>
    <t>出版・印刷</t>
  </si>
  <si>
    <t>化学肥料</t>
  </si>
  <si>
    <t>無機化学</t>
  </si>
  <si>
    <t>有機化学基礎</t>
  </si>
  <si>
    <t>合成樹脂</t>
  </si>
  <si>
    <t>化学繊維</t>
  </si>
  <si>
    <t>化　　学</t>
  </si>
  <si>
    <t>石油製品</t>
  </si>
  <si>
    <t>石炭製品</t>
  </si>
  <si>
    <t>プラスチック</t>
  </si>
  <si>
    <t>ゴム製品</t>
  </si>
  <si>
    <t>なめし革・</t>
  </si>
  <si>
    <t>ガラス・</t>
  </si>
  <si>
    <t>セメント・</t>
  </si>
  <si>
    <t>陶 磁 器</t>
  </si>
  <si>
    <t>その他窯業</t>
  </si>
  <si>
    <t>銑鉄・粗鋼</t>
  </si>
  <si>
    <t>鋼　　材</t>
  </si>
  <si>
    <t>鋳鍛造品・その</t>
  </si>
  <si>
    <t>非鉄金属</t>
  </si>
  <si>
    <t>建設・建築用</t>
  </si>
  <si>
    <t>その他の</t>
  </si>
  <si>
    <t>一般産業</t>
  </si>
  <si>
    <t>特殊産業</t>
  </si>
  <si>
    <t>事務用・サ－</t>
  </si>
  <si>
    <t>民 生 用</t>
  </si>
  <si>
    <t>電  子・</t>
  </si>
  <si>
    <t>重電気器</t>
  </si>
  <si>
    <t>自 動 車</t>
  </si>
  <si>
    <t>船　舶・</t>
  </si>
  <si>
    <t>その他輸送</t>
  </si>
  <si>
    <t>精密機器</t>
  </si>
  <si>
    <t>その他製造</t>
  </si>
  <si>
    <t>建　　築</t>
  </si>
  <si>
    <t>建設補修</t>
  </si>
  <si>
    <t>土　　木</t>
  </si>
  <si>
    <t>電　　力</t>
  </si>
  <si>
    <t>ガ　ス・</t>
  </si>
  <si>
    <t>水　　道</t>
  </si>
  <si>
    <t>廃棄物処理</t>
  </si>
  <si>
    <t>商　　業</t>
  </si>
  <si>
    <t>金融・保険</t>
  </si>
  <si>
    <t>不動産仲介</t>
  </si>
  <si>
    <t>住宅賃貸料</t>
  </si>
  <si>
    <t>鉄道輸送</t>
  </si>
  <si>
    <t>道路輸送</t>
  </si>
  <si>
    <t>自　家　用</t>
  </si>
  <si>
    <t>水　　運</t>
  </si>
  <si>
    <t>航空輸送</t>
  </si>
  <si>
    <t>倉　　庫</t>
  </si>
  <si>
    <t>運輸付帯</t>
  </si>
  <si>
    <t>通　　信</t>
  </si>
  <si>
    <t>放　　送</t>
  </si>
  <si>
    <t>公　　務</t>
  </si>
  <si>
    <t>教　　育</t>
  </si>
  <si>
    <t>研　　究</t>
  </si>
  <si>
    <t>医療・保険</t>
  </si>
  <si>
    <t>その他の公</t>
  </si>
  <si>
    <t>対事業所</t>
  </si>
  <si>
    <t>対 個 人</t>
  </si>
  <si>
    <t>事務用品</t>
  </si>
  <si>
    <t>分類不明</t>
  </si>
  <si>
    <t>内生部門計</t>
  </si>
  <si>
    <t>移輸出</t>
  </si>
  <si>
    <t>最終需要計</t>
  </si>
  <si>
    <t>需要合計</t>
  </si>
  <si>
    <t>県内生産額</t>
  </si>
  <si>
    <t>サービス</t>
  </si>
  <si>
    <t>天然ガス</t>
  </si>
  <si>
    <t>有機質肥料</t>
  </si>
  <si>
    <t>製　　品</t>
  </si>
  <si>
    <t>の繊維製品</t>
  </si>
  <si>
    <t>木 製 品</t>
  </si>
  <si>
    <t>装 備 品</t>
  </si>
  <si>
    <t>基礎製品</t>
  </si>
  <si>
    <t>・中間製品</t>
  </si>
  <si>
    <t>最終製品</t>
  </si>
  <si>
    <t>毛皮・同製品</t>
  </si>
  <si>
    <t>ガラス製品</t>
  </si>
  <si>
    <t>セメント製品</t>
  </si>
  <si>
    <t>・土石製品</t>
  </si>
  <si>
    <t>の他鉄鋼製品</t>
  </si>
  <si>
    <t>精錬・精製</t>
  </si>
  <si>
    <t>加工製品</t>
  </si>
  <si>
    <t>金属製品</t>
  </si>
  <si>
    <t>機　　械</t>
  </si>
  <si>
    <t>一般機器</t>
  </si>
  <si>
    <t>ビス用機器</t>
  </si>
  <si>
    <t>電気機器</t>
  </si>
  <si>
    <t>通信機器</t>
  </si>
  <si>
    <t>同 修 理</t>
  </si>
  <si>
    <t>機械・同修理</t>
  </si>
  <si>
    <t>工業製品</t>
  </si>
  <si>
    <t>熱供給業</t>
  </si>
  <si>
    <t>及び賃貸</t>
  </si>
  <si>
    <t>(除自家輸送)</t>
  </si>
  <si>
    <t>自動車輸送</t>
  </si>
  <si>
    <t>・社会保障</t>
  </si>
  <si>
    <t>共サービス</t>
  </si>
  <si>
    <t>農業サービス</t>
  </si>
  <si>
    <t>林業</t>
  </si>
  <si>
    <t>漁業</t>
  </si>
  <si>
    <t>原油・天然ガス</t>
  </si>
  <si>
    <t>食料品</t>
  </si>
  <si>
    <t>飲料</t>
  </si>
  <si>
    <t>飼料・有機質飼料</t>
  </si>
  <si>
    <t>繊維工業製品</t>
  </si>
  <si>
    <t>衣服・その他の繊維製品</t>
  </si>
  <si>
    <t>製材・木製品</t>
  </si>
  <si>
    <t>家具・装備品</t>
  </si>
  <si>
    <t>無機化学基礎製品</t>
  </si>
  <si>
    <t>有機化学基礎・中間製品</t>
  </si>
  <si>
    <t>化学最終製品</t>
  </si>
  <si>
    <t>プラスチック製品</t>
  </si>
  <si>
    <t>なめし革・毛皮・同製品</t>
  </si>
  <si>
    <t>ガラス・ガラス製品</t>
  </si>
  <si>
    <t>セメント・セメント製品</t>
  </si>
  <si>
    <t>陶磁器</t>
  </si>
  <si>
    <t>その他窯業・土石製品</t>
  </si>
  <si>
    <t>鋼材</t>
  </si>
  <si>
    <t>鋳鍛造品・その他の鉄鋼製品</t>
  </si>
  <si>
    <t>非鉄金属精錬・精製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</si>
  <si>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</si>
  <si>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</si>
  <si>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</si>
  <si>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</si>
  <si>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</si>
  <si>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</si>
  <si>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事務用・サ－ビス用機器</t>
  </si>
  <si>
    <t>民生用電気機械</t>
  </si>
  <si>
    <t>電子・通信機器</t>
  </si>
  <si>
    <t>その他の電気機器</t>
  </si>
  <si>
    <t>自動車</t>
  </si>
  <si>
    <t>船舶・同修理</t>
  </si>
  <si>
    <t>その他輸送機械・同修理</t>
  </si>
  <si>
    <t>その他製造工業製品</t>
  </si>
  <si>
    <t>建築</t>
  </si>
  <si>
    <t>土木</t>
  </si>
  <si>
    <t>電力</t>
  </si>
  <si>
    <t>ガス・熱供給業</t>
  </si>
  <si>
    <t>水道</t>
  </si>
  <si>
    <t>商業</t>
  </si>
  <si>
    <t>不動産仲介及び賃貸</t>
  </si>
  <si>
    <t>道路輸送(除自家輸送)</t>
  </si>
  <si>
    <t>自家用自動車輸送</t>
  </si>
  <si>
    <t>水運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</si>
  <si>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</si>
  <si>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</si>
  <si>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</si>
  <si>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</si>
  <si>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</si>
  <si>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</si>
  <si>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</si>
  <si>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医療・保険・社会保障</t>
  </si>
  <si>
    <t>その他の公共サービス</t>
  </si>
  <si>
    <t>対事業所サービス</t>
  </si>
  <si>
    <t>対個人サービス</t>
  </si>
  <si>
    <t>家計外消費支出</t>
  </si>
  <si>
    <t>雇用者所得</t>
  </si>
  <si>
    <t>営業余剰</t>
  </si>
  <si>
    <t>資本減耗引当</t>
  </si>
  <si>
    <t>間接税</t>
  </si>
  <si>
    <t>(控除)補助金</t>
  </si>
  <si>
    <t>粗付加価値部門計</t>
  </si>
  <si>
    <r>
      <t>（Ｉ－Ａ）</t>
    </r>
    <r>
      <rPr>
        <vertAlign val="superscript"/>
        <sz val="10"/>
        <rFont val="M 中ゴシック BBB"/>
        <family val="3"/>
      </rPr>
      <t>-1</t>
    </r>
  </si>
  <si>
    <t>閉鎖型逆行列係数</t>
  </si>
  <si>
    <t>行　　和</t>
  </si>
  <si>
    <t>感応度係数</t>
  </si>
  <si>
    <t>行和平均</t>
  </si>
  <si>
    <t>列　和</t>
  </si>
  <si>
    <t>影響力係数</t>
  </si>
  <si>
    <t>列和平均</t>
  </si>
  <si>
    <r>
      <t>（Ｉ－（Ｉ－Ｍ）Ａ）</t>
    </r>
    <r>
      <rPr>
        <vertAlign val="superscript"/>
        <sz val="10"/>
        <rFont val="M 中ゴシック BBB"/>
        <family val="3"/>
      </rPr>
      <t>-1</t>
    </r>
  </si>
  <si>
    <t>開放型　逆行列係数</t>
  </si>
  <si>
    <t>行　和</t>
  </si>
  <si>
    <t>家計外消費支出</t>
  </si>
  <si>
    <t>民間消費支出</t>
  </si>
  <si>
    <t>一般政府消費支出</t>
  </si>
  <si>
    <t>総固定資本形成(公的)</t>
  </si>
  <si>
    <t>総固定資本形成(民間)</t>
  </si>
  <si>
    <t>在庫純増</t>
  </si>
  <si>
    <t>（控除）移輸入</t>
  </si>
  <si>
    <t>民間消費支出</t>
  </si>
  <si>
    <t>一般政府消費支出</t>
  </si>
  <si>
    <t>在庫純増</t>
  </si>
  <si>
    <t>合計</t>
  </si>
  <si>
    <t>平均</t>
  </si>
  <si>
    <t>単位：百万円</t>
  </si>
  <si>
    <t>平成２年熊本県産業連関表　８４部門　最終需要項目別生産誘発額</t>
  </si>
  <si>
    <t>総固定資本形成.公的.</t>
  </si>
  <si>
    <t>総固定資本形成.民間.</t>
  </si>
  <si>
    <t>平成２年熊本県産業連関表　８４部門　最終需要項目別生産誘発係数</t>
  </si>
  <si>
    <t>平成２年熊本県産業連関表　８４部門　最終需要項目別生産誘発依存度</t>
  </si>
  <si>
    <t>平成２年熊本県産業連関表　８４部門　最終需要項目別粗付加価値誘発額</t>
  </si>
  <si>
    <t>平成２年熊本県産業連関表　８４部門　最終需要項目別粗付加価値誘発係数</t>
  </si>
  <si>
    <t>平成２年熊本県産業連関表　８４部門　最終需要項目別粗付加価値誘発依存度</t>
  </si>
  <si>
    <t>移輸出計</t>
  </si>
  <si>
    <t>平成２年熊本県産業連関表　８４部門　最終需要項目別移輸入誘発依存度</t>
  </si>
  <si>
    <t>平成２年熊本県産業連関表　８４部門　最終需要項目別移輸入誘発係数</t>
  </si>
  <si>
    <t>平成２年熊本県産業連関表　８４部門　最終需要項目別移輸入誘発額</t>
  </si>
  <si>
    <t>平成２年熊本県産業連関表</t>
  </si>
  <si>
    <t>投入係数表</t>
  </si>
  <si>
    <t>平成２年　熊本県産業連関表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</si>
</sst>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hh:mm\ AM/PM"/>
    <numFmt numFmtId="178" formatCode="yy/mm/dd"/>
    <numFmt numFmtId="179" formatCode="0.000000"/>
    <numFmt numFmtId="180" formatCode="0.0000000"/>
  </numFmts>
  <fonts count="8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sz val="10"/>
      <color indexed="12"/>
      <name val="M 中ゴシック BBB"/>
      <family val="3"/>
    </font>
    <font>
      <vertAlign val="superscript"/>
      <sz val="10"/>
      <name val="M 中ゴシック BBB"/>
      <family val="3"/>
    </font>
    <font>
      <sz val="6"/>
      <name val="M 中ゴシック BBB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 locked="0"/>
    </xf>
    <xf numFmtId="180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U10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2.875" defaultRowHeight="12.75"/>
  <cols>
    <col min="1" max="1" width="3.00390625" style="9" customWidth="1"/>
    <col min="2" max="2" width="3.875" style="9" customWidth="1"/>
    <col min="3" max="3" width="26.875" style="9" customWidth="1"/>
    <col min="4" max="16384" width="11.375" style="9" customWidth="1"/>
  </cols>
  <sheetData>
    <row r="2" spans="2:98" ht="12">
      <c r="B2" s="10"/>
      <c r="E2" s="11" t="s">
        <v>0</v>
      </c>
      <c r="G2" s="12"/>
      <c r="H2" s="12"/>
      <c r="CH2" s="12"/>
      <c r="CI2" s="12"/>
      <c r="CT2" s="11" t="s">
        <v>1</v>
      </c>
    </row>
    <row r="3" spans="4:87" ht="12"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3" t="s">
        <v>32</v>
      </c>
      <c r="AI3" s="13" t="s">
        <v>33</v>
      </c>
      <c r="AJ3" s="13" t="s">
        <v>34</v>
      </c>
      <c r="AK3" s="13" t="s">
        <v>35</v>
      </c>
      <c r="AL3" s="13" t="s">
        <v>36</v>
      </c>
      <c r="AM3" s="13" t="s">
        <v>37</v>
      </c>
      <c r="AN3" s="13" t="s">
        <v>38</v>
      </c>
      <c r="AO3" s="13" t="s">
        <v>39</v>
      </c>
      <c r="AP3" s="13" t="s">
        <v>40</v>
      </c>
      <c r="AQ3" s="13" t="s">
        <v>41</v>
      </c>
      <c r="AR3" s="13" t="s">
        <v>42</v>
      </c>
      <c r="AS3" s="13" t="s">
        <v>43</v>
      </c>
      <c r="AT3" s="13" t="s">
        <v>44</v>
      </c>
      <c r="AU3" s="13" t="s">
        <v>45</v>
      </c>
      <c r="AV3" s="13" t="s">
        <v>46</v>
      </c>
      <c r="AW3" s="13" t="s">
        <v>47</v>
      </c>
      <c r="AX3" s="13" t="s">
        <v>48</v>
      </c>
      <c r="AY3" s="13" t="s">
        <v>49</v>
      </c>
      <c r="AZ3" s="13" t="s">
        <v>50</v>
      </c>
      <c r="BA3" s="13" t="s">
        <v>51</v>
      </c>
      <c r="BB3" s="13" t="s">
        <v>52</v>
      </c>
      <c r="BC3" s="13" t="s">
        <v>53</v>
      </c>
      <c r="BD3" s="13" t="s">
        <v>54</v>
      </c>
      <c r="BE3" s="13" t="s">
        <v>55</v>
      </c>
      <c r="BF3" s="13" t="s">
        <v>56</v>
      </c>
      <c r="BG3" s="13" t="s">
        <v>57</v>
      </c>
      <c r="BH3" s="13" t="s">
        <v>58</v>
      </c>
      <c r="BI3" s="13" t="s">
        <v>59</v>
      </c>
      <c r="BJ3" s="13" t="s">
        <v>60</v>
      </c>
      <c r="BK3" s="13" t="s">
        <v>61</v>
      </c>
      <c r="BL3" s="13" t="s">
        <v>62</v>
      </c>
      <c r="BM3" s="13" t="s">
        <v>63</v>
      </c>
      <c r="BN3" s="13" t="s">
        <v>64</v>
      </c>
      <c r="BO3" s="13" t="s">
        <v>65</v>
      </c>
      <c r="BP3" s="13" t="s">
        <v>66</v>
      </c>
      <c r="BQ3" s="13" t="s">
        <v>67</v>
      </c>
      <c r="BR3" s="13" t="s">
        <v>68</v>
      </c>
      <c r="BS3" s="13" t="s">
        <v>69</v>
      </c>
      <c r="BT3" s="13" t="s">
        <v>70</v>
      </c>
      <c r="BU3" s="13" t="s">
        <v>71</v>
      </c>
      <c r="BV3" s="13" t="s">
        <v>72</v>
      </c>
      <c r="BW3" s="13" t="s">
        <v>73</v>
      </c>
      <c r="BX3" s="13" t="s">
        <v>74</v>
      </c>
      <c r="BY3" s="13" t="s">
        <v>75</v>
      </c>
      <c r="BZ3" s="13" t="s">
        <v>76</v>
      </c>
      <c r="CA3" s="13" t="s">
        <v>77</v>
      </c>
      <c r="CB3" s="13" t="s">
        <v>78</v>
      </c>
      <c r="CC3" s="13" t="s">
        <v>79</v>
      </c>
      <c r="CD3" s="13" t="s">
        <v>80</v>
      </c>
      <c r="CE3" s="13" t="s">
        <v>81</v>
      </c>
      <c r="CF3" s="13" t="s">
        <v>82</v>
      </c>
      <c r="CG3" s="13" t="s">
        <v>83</v>
      </c>
      <c r="CH3" s="13" t="s">
        <v>84</v>
      </c>
      <c r="CI3" s="13" t="s">
        <v>85</v>
      </c>
    </row>
    <row r="4" spans="4:99" s="15" customFormat="1" ht="12">
      <c r="D4" s="16" t="s">
        <v>86</v>
      </c>
      <c r="E4" s="16" t="s">
        <v>87</v>
      </c>
      <c r="F4" s="16" t="s">
        <v>204</v>
      </c>
      <c r="G4" s="16" t="s">
        <v>205</v>
      </c>
      <c r="H4" s="16" t="s">
        <v>206</v>
      </c>
      <c r="I4" s="16" t="s">
        <v>91</v>
      </c>
      <c r="J4" s="16" t="s">
        <v>92</v>
      </c>
      <c r="K4" s="16" t="s">
        <v>93</v>
      </c>
      <c r="L4" s="16" t="s">
        <v>207</v>
      </c>
      <c r="M4" s="16" t="s">
        <v>208</v>
      </c>
      <c r="N4" s="16" t="s">
        <v>209</v>
      </c>
      <c r="O4" s="16" t="s">
        <v>210</v>
      </c>
      <c r="P4" s="16" t="s">
        <v>98</v>
      </c>
      <c r="Q4" s="16" t="s">
        <v>211</v>
      </c>
      <c r="R4" s="16" t="s">
        <v>212</v>
      </c>
      <c r="S4" s="16" t="s">
        <v>213</v>
      </c>
      <c r="T4" s="16" t="s">
        <v>214</v>
      </c>
      <c r="U4" s="16" t="s">
        <v>103</v>
      </c>
      <c r="V4" s="16" t="s">
        <v>104</v>
      </c>
      <c r="W4" s="16" t="s">
        <v>105</v>
      </c>
      <c r="X4" s="16" t="s">
        <v>106</v>
      </c>
      <c r="Y4" s="16" t="s">
        <v>215</v>
      </c>
      <c r="Z4" s="16" t="s">
        <v>216</v>
      </c>
      <c r="AA4" s="16" t="s">
        <v>109</v>
      </c>
      <c r="AB4" s="16" t="s">
        <v>110</v>
      </c>
      <c r="AC4" s="16" t="s">
        <v>217</v>
      </c>
      <c r="AD4" s="16" t="s">
        <v>112</v>
      </c>
      <c r="AE4" s="16" t="s">
        <v>113</v>
      </c>
      <c r="AF4" s="16" t="s">
        <v>218</v>
      </c>
      <c r="AG4" s="16" t="s">
        <v>115</v>
      </c>
      <c r="AH4" s="16" t="s">
        <v>219</v>
      </c>
      <c r="AI4" s="16" t="s">
        <v>220</v>
      </c>
      <c r="AJ4" s="16" t="s">
        <v>221</v>
      </c>
      <c r="AK4" s="16" t="s">
        <v>222</v>
      </c>
      <c r="AL4" s="16" t="s">
        <v>223</v>
      </c>
      <c r="AM4" s="16" t="s">
        <v>121</v>
      </c>
      <c r="AN4" s="16" t="s">
        <v>224</v>
      </c>
      <c r="AO4" s="16" t="s">
        <v>225</v>
      </c>
      <c r="AP4" s="16" t="s">
        <v>226</v>
      </c>
      <c r="AQ4" s="16" t="s">
        <v>227</v>
      </c>
      <c r="AR4" s="16" t="s">
        <v>228</v>
      </c>
      <c r="AS4" s="16" t="s">
        <v>229</v>
      </c>
      <c r="AT4" s="16" t="s">
        <v>230</v>
      </c>
      <c r="AU4" s="16" t="s">
        <v>231</v>
      </c>
      <c r="AV4" s="16" t="s">
        <v>232</v>
      </c>
      <c r="AW4" s="16" t="s">
        <v>233</v>
      </c>
      <c r="AX4" s="16" t="s">
        <v>234</v>
      </c>
      <c r="AY4" s="16" t="s">
        <v>235</v>
      </c>
      <c r="AZ4" s="16" t="s">
        <v>132</v>
      </c>
      <c r="BA4" s="16" t="s">
        <v>236</v>
      </c>
      <c r="BB4" s="16" t="s">
        <v>237</v>
      </c>
      <c r="BC4" s="16" t="s">
        <v>238</v>
      </c>
      <c r="BD4" s="16" t="s">
        <v>239</v>
      </c>
      <c r="BE4" s="16" t="s">
        <v>136</v>
      </c>
      <c r="BF4" s="16" t="s">
        <v>240</v>
      </c>
      <c r="BG4" s="16" t="s">
        <v>241</v>
      </c>
      <c r="BH4" s="16" t="s">
        <v>139</v>
      </c>
      <c r="BI4" s="16" t="s">
        <v>242</v>
      </c>
      <c r="BJ4" s="16" t="s">
        <v>243</v>
      </c>
      <c r="BK4" s="16" t="s">
        <v>244</v>
      </c>
      <c r="BL4" s="16" t="s">
        <v>245</v>
      </c>
      <c r="BM4" s="16" t="s">
        <v>144</v>
      </c>
      <c r="BN4" s="16" t="s">
        <v>246</v>
      </c>
      <c r="BO4" s="16" t="s">
        <v>146</v>
      </c>
      <c r="BP4" s="16" t="s">
        <v>247</v>
      </c>
      <c r="BQ4" s="16" t="s">
        <v>148</v>
      </c>
      <c r="BR4" s="16" t="s">
        <v>149</v>
      </c>
      <c r="BS4" s="16" t="s">
        <v>248</v>
      </c>
      <c r="BT4" s="16" t="s">
        <v>249</v>
      </c>
      <c r="BU4" s="16" t="s">
        <v>250</v>
      </c>
      <c r="BV4" s="16" t="s">
        <v>153</v>
      </c>
      <c r="BW4" s="16" t="s">
        <v>251</v>
      </c>
      <c r="BX4" s="16" t="s">
        <v>252</v>
      </c>
      <c r="BY4" s="16" t="s">
        <v>253</v>
      </c>
      <c r="BZ4" s="16" t="s">
        <v>254</v>
      </c>
      <c r="CA4" s="16" t="s">
        <v>255</v>
      </c>
      <c r="CB4" s="16" t="s">
        <v>256</v>
      </c>
      <c r="CC4" s="16" t="s">
        <v>257</v>
      </c>
      <c r="CD4" s="16" t="s">
        <v>258</v>
      </c>
      <c r="CE4" s="16" t="s">
        <v>259</v>
      </c>
      <c r="CF4" s="16" t="s">
        <v>260</v>
      </c>
      <c r="CG4" s="16" t="s">
        <v>261</v>
      </c>
      <c r="CH4" s="16" t="s">
        <v>165</v>
      </c>
      <c r="CI4" s="16" t="s">
        <v>166</v>
      </c>
      <c r="CJ4" s="16" t="s">
        <v>167</v>
      </c>
      <c r="CK4" s="16" t="s">
        <v>280</v>
      </c>
      <c r="CL4" s="16" t="s">
        <v>281</v>
      </c>
      <c r="CM4" s="16" t="s">
        <v>282</v>
      </c>
      <c r="CN4" s="16" t="s">
        <v>283</v>
      </c>
      <c r="CO4" s="16" t="s">
        <v>284</v>
      </c>
      <c r="CP4" s="16" t="s">
        <v>285</v>
      </c>
      <c r="CQ4" s="16" t="s">
        <v>168</v>
      </c>
      <c r="CR4" s="16" t="s">
        <v>169</v>
      </c>
      <c r="CS4" s="16" t="s">
        <v>170</v>
      </c>
      <c r="CT4" s="16" t="s">
        <v>286</v>
      </c>
      <c r="CU4" s="16" t="s">
        <v>171</v>
      </c>
    </row>
    <row r="5" spans="6:98" ht="12">
      <c r="F5" s="13"/>
      <c r="L5" s="13"/>
      <c r="O5" s="13"/>
      <c r="Q5" s="13"/>
      <c r="R5" s="13"/>
      <c r="S5" s="13"/>
      <c r="T5" s="13"/>
      <c r="Y5" s="13"/>
      <c r="Z5" s="13"/>
      <c r="AC5" s="13"/>
      <c r="AF5" s="13"/>
      <c r="AH5" s="13"/>
      <c r="AI5" s="13"/>
      <c r="AJ5" s="13"/>
      <c r="AL5" s="13"/>
      <c r="AO5" s="11"/>
      <c r="AP5" s="13"/>
      <c r="AQ5" s="13"/>
      <c r="AR5" s="13"/>
      <c r="AS5" s="13"/>
      <c r="AT5" s="13"/>
      <c r="AU5" s="13"/>
      <c r="AV5" s="13"/>
      <c r="AW5" s="13"/>
      <c r="AX5" s="13"/>
      <c r="AY5" s="13"/>
      <c r="BA5" s="13"/>
      <c r="BC5" s="13"/>
      <c r="BD5" s="13"/>
      <c r="BF5" s="13"/>
      <c r="BK5" s="13"/>
      <c r="BP5" s="13"/>
      <c r="BS5" s="13"/>
      <c r="BT5" s="13"/>
      <c r="BX5" s="13"/>
      <c r="CD5" s="13"/>
      <c r="CE5" s="13"/>
      <c r="CF5" s="13"/>
      <c r="CG5" s="13"/>
      <c r="CK5" s="13"/>
      <c r="CL5" s="13"/>
      <c r="CM5" s="13"/>
      <c r="CN5" s="13"/>
      <c r="CO5" s="13"/>
      <c r="CT5" s="13"/>
    </row>
    <row r="6" spans="2:99" ht="12">
      <c r="B6" s="13" t="s">
        <v>2</v>
      </c>
      <c r="C6" s="11" t="s">
        <v>86</v>
      </c>
      <c r="D6" s="12">
        <v>5520</v>
      </c>
      <c r="E6" s="12">
        <v>15197</v>
      </c>
      <c r="F6" s="12">
        <v>353</v>
      </c>
      <c r="G6" s="12">
        <v>390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103807</v>
      </c>
      <c r="N6" s="12">
        <v>4376</v>
      </c>
      <c r="O6" s="12">
        <v>7083</v>
      </c>
      <c r="P6" s="12">
        <v>12489</v>
      </c>
      <c r="Q6" s="12">
        <v>6479</v>
      </c>
      <c r="R6" s="12">
        <v>51</v>
      </c>
      <c r="S6" s="12">
        <v>0</v>
      </c>
      <c r="T6" s="12">
        <v>0</v>
      </c>
      <c r="U6" s="12">
        <v>24</v>
      </c>
      <c r="V6" s="12">
        <v>0</v>
      </c>
      <c r="W6" s="12">
        <v>0</v>
      </c>
      <c r="X6" s="12">
        <v>0</v>
      </c>
      <c r="Y6" s="12">
        <v>0</v>
      </c>
      <c r="Z6" s="12">
        <v>32</v>
      </c>
      <c r="AA6" s="12">
        <v>0</v>
      </c>
      <c r="AB6" s="12">
        <v>0</v>
      </c>
      <c r="AC6" s="12">
        <v>242</v>
      </c>
      <c r="AD6" s="12">
        <v>0</v>
      </c>
      <c r="AE6" s="12">
        <v>2</v>
      </c>
      <c r="AF6" s="12">
        <v>0</v>
      </c>
      <c r="AG6" s="12">
        <v>1300</v>
      </c>
      <c r="AH6" s="12">
        <v>0</v>
      </c>
      <c r="AI6" s="12">
        <v>0</v>
      </c>
      <c r="AJ6" s="12">
        <v>0</v>
      </c>
      <c r="AK6" s="12">
        <v>0</v>
      </c>
      <c r="AL6" s="12">
        <v>4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55</v>
      </c>
      <c r="BG6" s="12">
        <v>0</v>
      </c>
      <c r="BH6" s="12">
        <v>2</v>
      </c>
      <c r="BI6" s="12">
        <v>1266</v>
      </c>
      <c r="BJ6" s="12">
        <v>0</v>
      </c>
      <c r="BK6" s="12">
        <v>0</v>
      </c>
      <c r="BL6" s="12">
        <v>0</v>
      </c>
      <c r="BM6" s="12">
        <v>0</v>
      </c>
      <c r="BN6" s="12">
        <v>151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15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2011</v>
      </c>
      <c r="CE6" s="12">
        <v>0</v>
      </c>
      <c r="CF6" s="12">
        <v>0</v>
      </c>
      <c r="CG6" s="12">
        <v>7174</v>
      </c>
      <c r="CH6" s="12">
        <v>0</v>
      </c>
      <c r="CI6" s="12">
        <v>287</v>
      </c>
      <c r="CJ6" s="12">
        <f aca="true" t="shared" si="0" ref="CJ6:CJ21">SUM(D6:CI6)</f>
        <v>168310</v>
      </c>
      <c r="CK6" s="12">
        <v>1184</v>
      </c>
      <c r="CL6" s="12">
        <v>52374</v>
      </c>
      <c r="CM6" s="12">
        <v>0</v>
      </c>
      <c r="CN6" s="12">
        <v>0</v>
      </c>
      <c r="CO6" s="12">
        <v>1028</v>
      </c>
      <c r="CP6" s="12">
        <v>-1232</v>
      </c>
      <c r="CQ6" s="12">
        <v>145507</v>
      </c>
      <c r="CR6" s="12">
        <f aca="true" t="shared" si="1" ref="CR6:CR21">SUM(CK6:CQ6)</f>
        <v>198861</v>
      </c>
      <c r="CS6" s="12">
        <f aca="true" t="shared" si="2" ref="CS6:CS37">CR6+CJ6</f>
        <v>367171</v>
      </c>
      <c r="CT6" s="12">
        <v>-49787</v>
      </c>
      <c r="CU6" s="12">
        <f aca="true" t="shared" si="3" ref="CU6:CU21">CS6+CT6</f>
        <v>317384</v>
      </c>
    </row>
    <row r="7" spans="2:99" ht="12">
      <c r="B7" s="13" t="s">
        <v>3</v>
      </c>
      <c r="C7" s="11" t="s">
        <v>87</v>
      </c>
      <c r="D7" s="12">
        <v>1506</v>
      </c>
      <c r="E7" s="12">
        <v>4863</v>
      </c>
      <c r="F7" s="12">
        <v>551</v>
      </c>
      <c r="G7" s="12">
        <v>194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58597</v>
      </c>
      <c r="N7" s="12">
        <v>10</v>
      </c>
      <c r="O7" s="12">
        <v>17</v>
      </c>
      <c r="P7" s="12">
        <v>0</v>
      </c>
      <c r="Q7" s="12">
        <v>1096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3</v>
      </c>
      <c r="Y7" s="12">
        <v>0</v>
      </c>
      <c r="Z7" s="12">
        <v>0</v>
      </c>
      <c r="AA7" s="12">
        <v>0</v>
      </c>
      <c r="AB7" s="12">
        <v>0</v>
      </c>
      <c r="AC7" s="12">
        <v>1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2</v>
      </c>
      <c r="BY7" s="12">
        <v>0</v>
      </c>
      <c r="BZ7" s="12">
        <v>0</v>
      </c>
      <c r="CA7" s="12">
        <v>0</v>
      </c>
      <c r="CB7" s="12">
        <v>0</v>
      </c>
      <c r="CC7" s="12">
        <v>192</v>
      </c>
      <c r="CD7" s="12">
        <v>341</v>
      </c>
      <c r="CE7" s="12">
        <v>0</v>
      </c>
      <c r="CF7" s="12">
        <v>0</v>
      </c>
      <c r="CG7" s="12">
        <v>1908</v>
      </c>
      <c r="CH7" s="12">
        <v>0</v>
      </c>
      <c r="CI7" s="12">
        <v>35</v>
      </c>
      <c r="CJ7" s="12">
        <f t="shared" si="0"/>
        <v>69317</v>
      </c>
      <c r="CK7" s="12">
        <v>91</v>
      </c>
      <c r="CL7" s="12">
        <v>15463</v>
      </c>
      <c r="CM7" s="12">
        <v>0</v>
      </c>
      <c r="CN7" s="12">
        <v>0</v>
      </c>
      <c r="CO7" s="12">
        <v>12318</v>
      </c>
      <c r="CP7" s="12">
        <v>1803</v>
      </c>
      <c r="CQ7" s="12">
        <v>40235</v>
      </c>
      <c r="CR7" s="12">
        <f t="shared" si="1"/>
        <v>69910</v>
      </c>
      <c r="CS7" s="12">
        <f t="shared" si="2"/>
        <v>139227</v>
      </c>
      <c r="CT7" s="12">
        <v>-18058</v>
      </c>
      <c r="CU7" s="12">
        <f t="shared" si="3"/>
        <v>121169</v>
      </c>
    </row>
    <row r="8" spans="2:99" ht="12">
      <c r="B8" s="13" t="s">
        <v>4</v>
      </c>
      <c r="C8" s="11" t="s">
        <v>204</v>
      </c>
      <c r="D8" s="12">
        <v>12647</v>
      </c>
      <c r="E8" s="12">
        <v>4160</v>
      </c>
      <c r="F8" s="12">
        <v>0</v>
      </c>
      <c r="G8" s="12">
        <v>481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111</v>
      </c>
      <c r="CH8" s="12">
        <v>0</v>
      </c>
      <c r="CI8" s="12">
        <v>3</v>
      </c>
      <c r="CJ8" s="12">
        <f t="shared" si="0"/>
        <v>17402</v>
      </c>
      <c r="CK8" s="12">
        <v>0</v>
      </c>
      <c r="CL8" s="12">
        <v>647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f t="shared" si="1"/>
        <v>647</v>
      </c>
      <c r="CS8" s="12">
        <f t="shared" si="2"/>
        <v>18049</v>
      </c>
      <c r="CT8" s="12">
        <v>0</v>
      </c>
      <c r="CU8" s="12">
        <f t="shared" si="3"/>
        <v>18049</v>
      </c>
    </row>
    <row r="9" spans="2:99" ht="12">
      <c r="B9" s="13" t="s">
        <v>5</v>
      </c>
      <c r="C9" s="11" t="s">
        <v>205</v>
      </c>
      <c r="D9" s="12">
        <v>139</v>
      </c>
      <c r="E9" s="12">
        <v>0</v>
      </c>
      <c r="F9" s="12">
        <v>0</v>
      </c>
      <c r="G9" s="12">
        <v>21041</v>
      </c>
      <c r="H9" s="12">
        <v>0</v>
      </c>
      <c r="I9" s="12">
        <v>0</v>
      </c>
      <c r="J9" s="12">
        <v>3</v>
      </c>
      <c r="K9" s="12">
        <v>0</v>
      </c>
      <c r="L9" s="12">
        <v>0</v>
      </c>
      <c r="M9" s="12">
        <v>329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33234</v>
      </c>
      <c r="T9" s="12">
        <v>12</v>
      </c>
      <c r="U9" s="12">
        <v>502</v>
      </c>
      <c r="V9" s="12">
        <v>0</v>
      </c>
      <c r="W9" s="12">
        <v>0</v>
      </c>
      <c r="X9" s="12">
        <v>0</v>
      </c>
      <c r="Y9" s="12">
        <v>5</v>
      </c>
      <c r="Z9" s="12">
        <v>0</v>
      </c>
      <c r="AA9" s="12">
        <v>0</v>
      </c>
      <c r="AB9" s="12">
        <v>0</v>
      </c>
      <c r="AC9" s="12">
        <v>20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8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21</v>
      </c>
      <c r="BD9" s="12">
        <v>0</v>
      </c>
      <c r="BE9" s="12">
        <v>0</v>
      </c>
      <c r="BF9" s="12">
        <v>21</v>
      </c>
      <c r="BG9" s="12">
        <v>298</v>
      </c>
      <c r="BH9" s="12">
        <v>19</v>
      </c>
      <c r="BI9" s="12">
        <v>1664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31</v>
      </c>
      <c r="CE9" s="12">
        <v>0</v>
      </c>
      <c r="CF9" s="12">
        <v>0</v>
      </c>
      <c r="CG9" s="12">
        <v>319</v>
      </c>
      <c r="CH9" s="12">
        <v>0</v>
      </c>
      <c r="CI9" s="12">
        <v>145</v>
      </c>
      <c r="CJ9" s="12">
        <f t="shared" si="0"/>
        <v>57812</v>
      </c>
      <c r="CK9" s="12">
        <v>219</v>
      </c>
      <c r="CL9" s="12">
        <v>6920</v>
      </c>
      <c r="CM9" s="12">
        <v>0</v>
      </c>
      <c r="CN9" s="12">
        <v>0</v>
      </c>
      <c r="CO9" s="12">
        <v>0</v>
      </c>
      <c r="CP9" s="12">
        <v>1646</v>
      </c>
      <c r="CQ9" s="12">
        <v>2325</v>
      </c>
      <c r="CR9" s="12">
        <f t="shared" si="1"/>
        <v>11110</v>
      </c>
      <c r="CS9" s="12">
        <f t="shared" si="2"/>
        <v>68922</v>
      </c>
      <c r="CT9" s="12">
        <v>-13626</v>
      </c>
      <c r="CU9" s="12">
        <f t="shared" si="3"/>
        <v>55296</v>
      </c>
    </row>
    <row r="10" spans="2:99" ht="12">
      <c r="B10" s="13" t="s">
        <v>6</v>
      </c>
      <c r="C10" s="11" t="s">
        <v>206</v>
      </c>
      <c r="D10" s="12">
        <v>0</v>
      </c>
      <c r="E10" s="12">
        <v>0</v>
      </c>
      <c r="F10" s="12">
        <v>0</v>
      </c>
      <c r="G10" s="12">
        <v>0</v>
      </c>
      <c r="H10" s="12">
        <v>8035</v>
      </c>
      <c r="I10" s="12">
        <v>0</v>
      </c>
      <c r="J10" s="12">
        <v>0</v>
      </c>
      <c r="K10" s="12">
        <v>0</v>
      </c>
      <c r="L10" s="12">
        <v>0</v>
      </c>
      <c r="M10" s="12">
        <v>21001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5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122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1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563</v>
      </c>
      <c r="CE10" s="12">
        <v>0</v>
      </c>
      <c r="CF10" s="12">
        <v>0</v>
      </c>
      <c r="CG10" s="12">
        <v>3564</v>
      </c>
      <c r="CH10" s="12">
        <v>0</v>
      </c>
      <c r="CI10" s="12">
        <v>51</v>
      </c>
      <c r="CJ10" s="12">
        <f t="shared" si="0"/>
        <v>33342</v>
      </c>
      <c r="CK10" s="12">
        <v>2542</v>
      </c>
      <c r="CL10" s="12">
        <v>45020</v>
      </c>
      <c r="CM10" s="12">
        <v>0</v>
      </c>
      <c r="CN10" s="12">
        <v>0</v>
      </c>
      <c r="CO10" s="12">
        <v>0</v>
      </c>
      <c r="CP10" s="12">
        <v>562</v>
      </c>
      <c r="CQ10" s="12">
        <v>14958</v>
      </c>
      <c r="CR10" s="12">
        <f t="shared" si="1"/>
        <v>63082</v>
      </c>
      <c r="CS10" s="12">
        <f t="shared" si="2"/>
        <v>96424</v>
      </c>
      <c r="CT10" s="12">
        <v>-24731</v>
      </c>
      <c r="CU10" s="12">
        <f t="shared" si="3"/>
        <v>71693</v>
      </c>
    </row>
    <row r="11" spans="2:99" ht="12">
      <c r="B11" s="13" t="s">
        <v>7</v>
      </c>
      <c r="C11" s="11" t="s">
        <v>91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4</v>
      </c>
      <c r="Z11" s="12">
        <v>0</v>
      </c>
      <c r="AA11" s="12">
        <v>13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48</v>
      </c>
      <c r="AM11" s="12">
        <v>657</v>
      </c>
      <c r="AN11" s="12">
        <v>0</v>
      </c>
      <c r="AO11" s="12">
        <v>0</v>
      </c>
      <c r="AP11" s="12">
        <v>165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1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59</v>
      </c>
      <c r="CJ11" s="12">
        <f t="shared" si="0"/>
        <v>947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178</v>
      </c>
      <c r="CQ11" s="12">
        <v>0</v>
      </c>
      <c r="CR11" s="12">
        <f t="shared" si="1"/>
        <v>178</v>
      </c>
      <c r="CS11" s="12">
        <f t="shared" si="2"/>
        <v>1125</v>
      </c>
      <c r="CT11" s="12">
        <v>-1061</v>
      </c>
      <c r="CU11" s="12">
        <f t="shared" si="3"/>
        <v>64</v>
      </c>
    </row>
    <row r="12" spans="2:99" ht="12">
      <c r="B12" s="13" t="s">
        <v>8</v>
      </c>
      <c r="C12" s="11" t="s">
        <v>92</v>
      </c>
      <c r="D12" s="12">
        <v>0</v>
      </c>
      <c r="E12" s="12">
        <v>0</v>
      </c>
      <c r="F12" s="12">
        <v>0</v>
      </c>
      <c r="G12" s="12">
        <v>2</v>
      </c>
      <c r="H12" s="12">
        <v>0</v>
      </c>
      <c r="I12" s="12">
        <v>0</v>
      </c>
      <c r="J12" s="12">
        <v>53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244</v>
      </c>
      <c r="V12" s="12">
        <v>0</v>
      </c>
      <c r="W12" s="12">
        <v>0</v>
      </c>
      <c r="X12" s="12">
        <v>143</v>
      </c>
      <c r="Y12" s="12">
        <v>23</v>
      </c>
      <c r="Z12" s="12">
        <v>27</v>
      </c>
      <c r="AA12" s="12">
        <v>0</v>
      </c>
      <c r="AB12" s="12">
        <v>0</v>
      </c>
      <c r="AC12" s="12">
        <v>27</v>
      </c>
      <c r="AD12" s="12">
        <v>-5</v>
      </c>
      <c r="AE12" s="12">
        <v>458</v>
      </c>
      <c r="AF12" s="12">
        <v>0</v>
      </c>
      <c r="AG12" s="12">
        <v>14</v>
      </c>
      <c r="AH12" s="12">
        <v>0</v>
      </c>
      <c r="AI12" s="12">
        <v>92</v>
      </c>
      <c r="AJ12" s="12">
        <v>10854</v>
      </c>
      <c r="AK12" s="12">
        <v>66</v>
      </c>
      <c r="AL12" s="12">
        <v>2067</v>
      </c>
      <c r="AM12" s="12">
        <v>18</v>
      </c>
      <c r="AN12" s="12">
        <v>0</v>
      </c>
      <c r="AO12" s="12">
        <v>10</v>
      </c>
      <c r="AP12" s="12">
        <v>7</v>
      </c>
      <c r="AQ12" s="12">
        <v>1</v>
      </c>
      <c r="AR12" s="12">
        <v>30</v>
      </c>
      <c r="AS12" s="12">
        <v>0</v>
      </c>
      <c r="AT12" s="12">
        <v>16</v>
      </c>
      <c r="AU12" s="12">
        <v>0</v>
      </c>
      <c r="AV12" s="12">
        <v>5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21</v>
      </c>
      <c r="BG12" s="12">
        <v>2150</v>
      </c>
      <c r="BH12" s="12">
        <v>274</v>
      </c>
      <c r="BI12" s="12">
        <v>15692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1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1</v>
      </c>
      <c r="CH12" s="12">
        <v>0</v>
      </c>
      <c r="CI12" s="12">
        <v>53</v>
      </c>
      <c r="CJ12" s="12">
        <f t="shared" si="0"/>
        <v>32344</v>
      </c>
      <c r="CK12" s="12">
        <v>0</v>
      </c>
      <c r="CL12" s="12">
        <v>0</v>
      </c>
      <c r="CM12" s="12">
        <v>0</v>
      </c>
      <c r="CN12" s="12">
        <v>0</v>
      </c>
      <c r="CO12" s="12">
        <v>-20</v>
      </c>
      <c r="CP12" s="12">
        <v>5857</v>
      </c>
      <c r="CQ12" s="12">
        <v>17053</v>
      </c>
      <c r="CR12" s="12">
        <f t="shared" si="1"/>
        <v>22890</v>
      </c>
      <c r="CS12" s="12">
        <f t="shared" si="2"/>
        <v>55234</v>
      </c>
      <c r="CT12" s="12">
        <v>-4491</v>
      </c>
      <c r="CU12" s="12">
        <f t="shared" si="3"/>
        <v>50743</v>
      </c>
    </row>
    <row r="13" spans="2:99" ht="12">
      <c r="B13" s="13" t="s">
        <v>9</v>
      </c>
      <c r="C13" s="11" t="s">
        <v>93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3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157</v>
      </c>
      <c r="V13" s="12">
        <v>0</v>
      </c>
      <c r="W13" s="12">
        <v>0</v>
      </c>
      <c r="X13" s="12">
        <v>7</v>
      </c>
      <c r="Y13" s="12">
        <v>6</v>
      </c>
      <c r="Z13" s="12">
        <v>21</v>
      </c>
      <c r="AA13" s="12">
        <v>12</v>
      </c>
      <c r="AB13" s="12">
        <v>24</v>
      </c>
      <c r="AC13" s="12">
        <v>1</v>
      </c>
      <c r="AD13" s="12">
        <v>1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50</v>
      </c>
      <c r="AK13" s="12">
        <v>0</v>
      </c>
      <c r="AL13" s="12">
        <v>36</v>
      </c>
      <c r="AM13" s="12">
        <v>30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1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184</v>
      </c>
      <c r="BK13" s="12">
        <v>344</v>
      </c>
      <c r="BL13" s="12">
        <v>0</v>
      </c>
      <c r="BM13" s="12">
        <v>2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1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151</v>
      </c>
      <c r="CC13" s="12">
        <v>23</v>
      </c>
      <c r="CD13" s="12">
        <v>17</v>
      </c>
      <c r="CE13" s="12">
        <v>19</v>
      </c>
      <c r="CF13" s="12">
        <v>6</v>
      </c>
      <c r="CG13" s="12">
        <v>36</v>
      </c>
      <c r="CH13" s="12">
        <v>0</v>
      </c>
      <c r="CI13" s="12">
        <v>42</v>
      </c>
      <c r="CJ13" s="12">
        <f t="shared" si="0"/>
        <v>1174</v>
      </c>
      <c r="CK13" s="12">
        <v>0</v>
      </c>
      <c r="CL13" s="10">
        <v>0</v>
      </c>
      <c r="CM13" s="12">
        <v>0</v>
      </c>
      <c r="CN13" s="12">
        <v>0</v>
      </c>
      <c r="CO13" s="12">
        <v>0</v>
      </c>
      <c r="CP13" s="10">
        <v>97</v>
      </c>
      <c r="CQ13" s="12">
        <v>0</v>
      </c>
      <c r="CR13" s="12">
        <f t="shared" si="1"/>
        <v>97</v>
      </c>
      <c r="CS13" s="12">
        <f t="shared" si="2"/>
        <v>1271</v>
      </c>
      <c r="CT13" s="12">
        <v>-1271</v>
      </c>
      <c r="CU13" s="12">
        <f t="shared" si="3"/>
        <v>0</v>
      </c>
    </row>
    <row r="14" spans="2:99" ht="12">
      <c r="B14" s="13" t="s">
        <v>10</v>
      </c>
      <c r="C14" s="11" t="s">
        <v>207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v>0</v>
      </c>
      <c r="W14" s="12">
        <v>0</v>
      </c>
      <c r="X14" s="12">
        <v>50</v>
      </c>
      <c r="Y14" s="12">
        <v>12</v>
      </c>
      <c r="Z14" s="12">
        <v>20</v>
      </c>
      <c r="AA14" s="12">
        <v>2</v>
      </c>
      <c r="AB14" s="12">
        <v>0</v>
      </c>
      <c r="AC14" s="12">
        <v>1</v>
      </c>
      <c r="AD14" s="12">
        <v>957</v>
      </c>
      <c r="AE14" s="12">
        <v>0</v>
      </c>
      <c r="AF14" s="12">
        <v>1</v>
      </c>
      <c r="AG14" s="12">
        <v>0</v>
      </c>
      <c r="AH14" s="12">
        <v>0</v>
      </c>
      <c r="AI14" s="12">
        <v>0</v>
      </c>
      <c r="AJ14" s="12">
        <v>0</v>
      </c>
      <c r="AK14" s="12">
        <v>2</v>
      </c>
      <c r="AL14" s="12">
        <v>77</v>
      </c>
      <c r="AM14" s="12">
        <v>7</v>
      </c>
      <c r="AN14" s="12">
        <v>0</v>
      </c>
      <c r="AO14" s="12">
        <v>5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2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7</v>
      </c>
      <c r="BK14" s="12">
        <v>1601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48</v>
      </c>
      <c r="CJ14" s="12">
        <f t="shared" si="0"/>
        <v>2793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358</v>
      </c>
      <c r="CQ14" s="12">
        <v>0</v>
      </c>
      <c r="CR14" s="12">
        <f t="shared" si="1"/>
        <v>358</v>
      </c>
      <c r="CS14" s="12">
        <f t="shared" si="2"/>
        <v>3151</v>
      </c>
      <c r="CT14" s="12">
        <v>-3151</v>
      </c>
      <c r="CU14" s="12">
        <f t="shared" si="3"/>
        <v>0</v>
      </c>
    </row>
    <row r="15" spans="2:99" ht="12">
      <c r="B15" s="13" t="s">
        <v>11</v>
      </c>
      <c r="C15" s="11" t="s">
        <v>208</v>
      </c>
      <c r="D15" s="12">
        <v>0</v>
      </c>
      <c r="E15" s="12">
        <v>780</v>
      </c>
      <c r="F15" s="12">
        <v>0</v>
      </c>
      <c r="G15" s="12">
        <v>130</v>
      </c>
      <c r="H15" s="12">
        <v>6764</v>
      </c>
      <c r="I15" s="12">
        <v>0</v>
      </c>
      <c r="J15" s="12">
        <v>0</v>
      </c>
      <c r="K15" s="12">
        <v>0</v>
      </c>
      <c r="L15" s="12">
        <v>0</v>
      </c>
      <c r="M15" s="12">
        <v>52787</v>
      </c>
      <c r="N15" s="12">
        <v>3043</v>
      </c>
      <c r="O15" s="12">
        <v>5786</v>
      </c>
      <c r="P15" s="12">
        <v>12</v>
      </c>
      <c r="Q15" s="12">
        <v>-22</v>
      </c>
      <c r="R15" s="12">
        <v>163</v>
      </c>
      <c r="S15" s="12">
        <v>43</v>
      </c>
      <c r="T15" s="12">
        <v>0</v>
      </c>
      <c r="U15" s="12">
        <v>131</v>
      </c>
      <c r="V15" s="12">
        <v>1</v>
      </c>
      <c r="W15" s="12">
        <v>0</v>
      </c>
      <c r="X15" s="12">
        <v>102</v>
      </c>
      <c r="Y15" s="12">
        <v>2</v>
      </c>
      <c r="Z15" s="12">
        <v>58</v>
      </c>
      <c r="AA15" s="12">
        <v>0</v>
      </c>
      <c r="AB15" s="12">
        <v>0</v>
      </c>
      <c r="AC15" s="12">
        <v>641</v>
      </c>
      <c r="AD15" s="12">
        <v>0</v>
      </c>
      <c r="AE15" s="12">
        <v>0</v>
      </c>
      <c r="AF15" s="12">
        <v>3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21</v>
      </c>
      <c r="AM15" s="12">
        <v>0</v>
      </c>
      <c r="AN15" s="12">
        <v>19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38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28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7209</v>
      </c>
      <c r="CE15" s="12">
        <v>0</v>
      </c>
      <c r="CF15" s="12">
        <v>0</v>
      </c>
      <c r="CG15" s="12">
        <v>33247</v>
      </c>
      <c r="CH15" s="12">
        <v>0</v>
      </c>
      <c r="CI15" s="12">
        <v>1389</v>
      </c>
      <c r="CJ15" s="12">
        <f t="shared" si="0"/>
        <v>112377</v>
      </c>
      <c r="CK15" s="12">
        <v>6429</v>
      </c>
      <c r="CL15" s="12">
        <v>362109</v>
      </c>
      <c r="CM15" s="12">
        <v>0</v>
      </c>
      <c r="CN15" s="12">
        <v>0</v>
      </c>
      <c r="CO15" s="12">
        <v>0</v>
      </c>
      <c r="CP15" s="12">
        <v>101</v>
      </c>
      <c r="CQ15" s="12">
        <v>151947</v>
      </c>
      <c r="CR15" s="12">
        <f t="shared" si="1"/>
        <v>520586</v>
      </c>
      <c r="CS15" s="12">
        <f t="shared" si="2"/>
        <v>632963</v>
      </c>
      <c r="CT15" s="12">
        <v>-231286</v>
      </c>
      <c r="CU15" s="12">
        <f t="shared" si="3"/>
        <v>401677</v>
      </c>
    </row>
    <row r="16" spans="2:99" ht="12">
      <c r="B16" s="13" t="s">
        <v>12</v>
      </c>
      <c r="C16" s="11" t="s">
        <v>209</v>
      </c>
      <c r="D16" s="12">
        <v>0</v>
      </c>
      <c r="E16" s="12">
        <v>138</v>
      </c>
      <c r="F16" s="12">
        <v>0</v>
      </c>
      <c r="G16" s="12">
        <v>0</v>
      </c>
      <c r="H16" s="12">
        <v>163</v>
      </c>
      <c r="I16" s="12">
        <v>0</v>
      </c>
      <c r="J16" s="12">
        <v>0</v>
      </c>
      <c r="K16" s="12">
        <v>0</v>
      </c>
      <c r="L16" s="12">
        <v>0</v>
      </c>
      <c r="M16" s="12">
        <v>3301</v>
      </c>
      <c r="N16" s="12">
        <v>3196</v>
      </c>
      <c r="O16" s="12">
        <v>0</v>
      </c>
      <c r="P16" s="12">
        <v>9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7</v>
      </c>
      <c r="AA16" s="12">
        <v>0</v>
      </c>
      <c r="AB16" s="12">
        <v>0</v>
      </c>
      <c r="AC16" s="12">
        <v>6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262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53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1251</v>
      </c>
      <c r="CE16" s="12">
        <v>0</v>
      </c>
      <c r="CF16" s="12">
        <v>0</v>
      </c>
      <c r="CG16" s="12">
        <v>31461</v>
      </c>
      <c r="CH16" s="12">
        <v>0</v>
      </c>
      <c r="CI16" s="12">
        <v>167</v>
      </c>
      <c r="CJ16" s="12">
        <f t="shared" si="0"/>
        <v>40014</v>
      </c>
      <c r="CK16" s="12">
        <v>1883</v>
      </c>
      <c r="CL16" s="12">
        <v>46266</v>
      </c>
      <c r="CM16" s="12">
        <v>0</v>
      </c>
      <c r="CN16" s="12">
        <v>0</v>
      </c>
      <c r="CO16" s="12">
        <v>0</v>
      </c>
      <c r="CP16" s="12">
        <v>-307</v>
      </c>
      <c r="CQ16" s="12">
        <v>42784</v>
      </c>
      <c r="CR16" s="12">
        <f t="shared" si="1"/>
        <v>90626</v>
      </c>
      <c r="CS16" s="12">
        <f t="shared" si="2"/>
        <v>130640</v>
      </c>
      <c r="CT16" s="12">
        <v>-63985</v>
      </c>
      <c r="CU16" s="12">
        <f t="shared" si="3"/>
        <v>66655</v>
      </c>
    </row>
    <row r="17" spans="2:99" ht="12">
      <c r="B17" s="13" t="s">
        <v>13</v>
      </c>
      <c r="C17" s="11" t="s">
        <v>210</v>
      </c>
      <c r="D17" s="12">
        <v>1317</v>
      </c>
      <c r="E17" s="12">
        <v>41848</v>
      </c>
      <c r="F17" s="12">
        <v>626</v>
      </c>
      <c r="G17" s="12">
        <v>43</v>
      </c>
      <c r="H17" s="12">
        <v>570</v>
      </c>
      <c r="I17" s="12">
        <v>0</v>
      </c>
      <c r="J17" s="12">
        <v>0</v>
      </c>
      <c r="K17" s="12">
        <v>0</v>
      </c>
      <c r="L17" s="12">
        <v>0</v>
      </c>
      <c r="M17" s="12">
        <v>-155</v>
      </c>
      <c r="N17" s="12">
        <v>-68</v>
      </c>
      <c r="O17" s="12">
        <v>419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61</v>
      </c>
      <c r="CD17" s="12">
        <v>13</v>
      </c>
      <c r="CE17" s="12">
        <v>0</v>
      </c>
      <c r="CF17" s="12">
        <v>0</v>
      </c>
      <c r="CG17" s="12">
        <v>175</v>
      </c>
      <c r="CH17" s="12">
        <v>0</v>
      </c>
      <c r="CI17" s="12">
        <v>9</v>
      </c>
      <c r="CJ17" s="12">
        <f t="shared" si="0"/>
        <v>44858</v>
      </c>
      <c r="CK17" s="12">
        <v>0</v>
      </c>
      <c r="CL17" s="12">
        <v>654</v>
      </c>
      <c r="CM17" s="12">
        <v>0</v>
      </c>
      <c r="CN17" s="12">
        <v>0</v>
      </c>
      <c r="CO17" s="12">
        <v>0</v>
      </c>
      <c r="CP17" s="12">
        <v>3</v>
      </c>
      <c r="CQ17" s="12">
        <v>2490</v>
      </c>
      <c r="CR17" s="12">
        <f t="shared" si="1"/>
        <v>3147</v>
      </c>
      <c r="CS17" s="12">
        <f t="shared" si="2"/>
        <v>48005</v>
      </c>
      <c r="CT17" s="12">
        <v>-26847</v>
      </c>
      <c r="CU17" s="12">
        <f t="shared" si="3"/>
        <v>21158</v>
      </c>
    </row>
    <row r="18" spans="2:99" ht="12">
      <c r="B18" s="13" t="s">
        <v>14</v>
      </c>
      <c r="C18" s="11" t="s">
        <v>98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1197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5343</v>
      </c>
      <c r="CH18" s="12">
        <v>0</v>
      </c>
      <c r="CI18" s="12">
        <v>0</v>
      </c>
      <c r="CJ18" s="12">
        <f t="shared" si="0"/>
        <v>6540</v>
      </c>
      <c r="CK18" s="12">
        <v>4934</v>
      </c>
      <c r="CL18" s="12">
        <v>13202</v>
      </c>
      <c r="CM18" s="12">
        <v>0</v>
      </c>
      <c r="CN18" s="12">
        <v>0</v>
      </c>
      <c r="CO18" s="12">
        <v>0</v>
      </c>
      <c r="CP18" s="12">
        <v>-4979</v>
      </c>
      <c r="CQ18" s="12">
        <v>102284</v>
      </c>
      <c r="CR18" s="12">
        <f t="shared" si="1"/>
        <v>115441</v>
      </c>
      <c r="CS18" s="12">
        <f t="shared" si="2"/>
        <v>121981</v>
      </c>
      <c r="CT18" s="12">
        <v>-7952</v>
      </c>
      <c r="CU18" s="12">
        <f t="shared" si="3"/>
        <v>114029</v>
      </c>
    </row>
    <row r="19" spans="2:99" ht="12">
      <c r="B19" s="13" t="s">
        <v>15</v>
      </c>
      <c r="C19" s="11" t="s">
        <v>211</v>
      </c>
      <c r="D19" s="12">
        <v>172</v>
      </c>
      <c r="E19" s="12">
        <v>21</v>
      </c>
      <c r="F19" s="12">
        <v>99</v>
      </c>
      <c r="G19" s="12">
        <v>550</v>
      </c>
      <c r="H19" s="12">
        <v>1107</v>
      </c>
      <c r="I19" s="12">
        <v>0</v>
      </c>
      <c r="J19" s="12">
        <v>0</v>
      </c>
      <c r="K19" s="12">
        <v>0</v>
      </c>
      <c r="L19" s="12">
        <v>0</v>
      </c>
      <c r="M19" s="12">
        <v>2</v>
      </c>
      <c r="N19" s="12">
        <v>5</v>
      </c>
      <c r="O19" s="12">
        <v>0</v>
      </c>
      <c r="P19" s="12">
        <v>47</v>
      </c>
      <c r="Q19" s="12">
        <v>18811</v>
      </c>
      <c r="R19" s="12">
        <v>8665</v>
      </c>
      <c r="S19" s="12">
        <v>28</v>
      </c>
      <c r="T19" s="12">
        <v>788</v>
      </c>
      <c r="U19" s="12">
        <v>56</v>
      </c>
      <c r="V19" s="12">
        <v>29</v>
      </c>
      <c r="W19" s="12">
        <v>121</v>
      </c>
      <c r="X19" s="12">
        <v>56</v>
      </c>
      <c r="Y19" s="12">
        <v>0</v>
      </c>
      <c r="Z19" s="12">
        <v>0</v>
      </c>
      <c r="AA19" s="12">
        <v>0</v>
      </c>
      <c r="AB19" s="12">
        <v>19</v>
      </c>
      <c r="AC19" s="12">
        <v>0</v>
      </c>
      <c r="AD19" s="12">
        <v>0</v>
      </c>
      <c r="AE19" s="12">
        <v>29</v>
      </c>
      <c r="AF19" s="12">
        <v>333</v>
      </c>
      <c r="AG19" s="12">
        <v>4144</v>
      </c>
      <c r="AH19" s="12">
        <v>57</v>
      </c>
      <c r="AI19" s="12">
        <v>5</v>
      </c>
      <c r="AJ19" s="12">
        <v>5</v>
      </c>
      <c r="AK19" s="12">
        <v>0</v>
      </c>
      <c r="AL19" s="12">
        <v>11</v>
      </c>
      <c r="AM19" s="12">
        <v>0</v>
      </c>
      <c r="AN19" s="12">
        <v>0</v>
      </c>
      <c r="AO19" s="12">
        <v>0</v>
      </c>
      <c r="AP19" s="12">
        <v>0</v>
      </c>
      <c r="AQ19" s="12">
        <v>4</v>
      </c>
      <c r="AR19" s="12">
        <v>47</v>
      </c>
      <c r="AS19" s="12">
        <v>10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59</v>
      </c>
      <c r="BB19" s="12">
        <v>196</v>
      </c>
      <c r="BC19" s="12">
        <v>196</v>
      </c>
      <c r="BD19" s="12">
        <v>8</v>
      </c>
      <c r="BE19" s="12">
        <v>4</v>
      </c>
      <c r="BF19" s="12">
        <v>1116</v>
      </c>
      <c r="BG19" s="12">
        <v>2298</v>
      </c>
      <c r="BH19" s="12">
        <v>1658</v>
      </c>
      <c r="BI19" s="12">
        <v>784</v>
      </c>
      <c r="BJ19" s="12">
        <v>0</v>
      </c>
      <c r="BK19" s="12">
        <v>0</v>
      </c>
      <c r="BL19" s="12">
        <v>8</v>
      </c>
      <c r="BM19" s="12">
        <v>0</v>
      </c>
      <c r="BN19" s="12">
        <v>809</v>
      </c>
      <c r="BO19" s="12">
        <v>0</v>
      </c>
      <c r="BP19" s="12">
        <v>7</v>
      </c>
      <c r="BQ19" s="12">
        <v>0</v>
      </c>
      <c r="BR19" s="12">
        <v>33</v>
      </c>
      <c r="BS19" s="12">
        <v>87</v>
      </c>
      <c r="BT19" s="12">
        <v>1</v>
      </c>
      <c r="BU19" s="12">
        <v>131</v>
      </c>
      <c r="BV19" s="12">
        <v>5</v>
      </c>
      <c r="BW19" s="12">
        <v>9</v>
      </c>
      <c r="BX19" s="12">
        <v>122</v>
      </c>
      <c r="BY19" s="12">
        <v>4</v>
      </c>
      <c r="BZ19" s="12">
        <v>0</v>
      </c>
      <c r="CA19" s="12">
        <v>38</v>
      </c>
      <c r="CB19" s="12">
        <v>6</v>
      </c>
      <c r="CC19" s="12">
        <v>0</v>
      </c>
      <c r="CD19" s="12">
        <v>621</v>
      </c>
      <c r="CE19" s="12">
        <v>27</v>
      </c>
      <c r="CF19" s="12">
        <v>284</v>
      </c>
      <c r="CG19" s="12">
        <v>715</v>
      </c>
      <c r="CH19" s="12">
        <v>509</v>
      </c>
      <c r="CI19" s="12">
        <v>551</v>
      </c>
      <c r="CJ19" s="12">
        <f t="shared" si="0"/>
        <v>45507</v>
      </c>
      <c r="CK19" s="12">
        <v>733</v>
      </c>
      <c r="CL19" s="12">
        <v>38027</v>
      </c>
      <c r="CM19" s="12">
        <v>0</v>
      </c>
      <c r="CN19" s="12">
        <v>58</v>
      </c>
      <c r="CO19" s="12">
        <v>3120</v>
      </c>
      <c r="CP19" s="12">
        <v>-65</v>
      </c>
      <c r="CQ19" s="12">
        <v>63500</v>
      </c>
      <c r="CR19" s="12">
        <f t="shared" si="1"/>
        <v>105373</v>
      </c>
      <c r="CS19" s="12">
        <f t="shared" si="2"/>
        <v>150880</v>
      </c>
      <c r="CT19" s="12">
        <v>-69478</v>
      </c>
      <c r="CU19" s="12">
        <f t="shared" si="3"/>
        <v>81402</v>
      </c>
    </row>
    <row r="20" spans="2:99" ht="12">
      <c r="B20" s="13" t="s">
        <v>16</v>
      </c>
      <c r="C20" s="11" t="s">
        <v>212</v>
      </c>
      <c r="D20" s="12">
        <v>810</v>
      </c>
      <c r="E20" s="12">
        <v>51</v>
      </c>
      <c r="F20" s="12">
        <v>111</v>
      </c>
      <c r="G20" s="12">
        <v>25</v>
      </c>
      <c r="H20" s="12">
        <v>193</v>
      </c>
      <c r="I20" s="12">
        <v>0</v>
      </c>
      <c r="J20" s="12">
        <v>78</v>
      </c>
      <c r="K20" s="12">
        <v>0</v>
      </c>
      <c r="L20" s="12">
        <v>0</v>
      </c>
      <c r="M20" s="12">
        <v>317</v>
      </c>
      <c r="N20" s="12">
        <v>19</v>
      </c>
      <c r="O20" s="12">
        <v>7</v>
      </c>
      <c r="P20" s="12">
        <v>23</v>
      </c>
      <c r="Q20" s="12">
        <v>103</v>
      </c>
      <c r="R20" s="12">
        <v>377</v>
      </c>
      <c r="S20" s="12">
        <v>56</v>
      </c>
      <c r="T20" s="12">
        <v>50</v>
      </c>
      <c r="U20" s="12">
        <v>28</v>
      </c>
      <c r="V20" s="12">
        <v>31</v>
      </c>
      <c r="W20" s="12">
        <v>108</v>
      </c>
      <c r="X20" s="12">
        <v>26</v>
      </c>
      <c r="Y20" s="12">
        <v>0</v>
      </c>
      <c r="Z20" s="12">
        <v>3</v>
      </c>
      <c r="AA20" s="12">
        <v>3</v>
      </c>
      <c r="AB20" s="12">
        <v>3</v>
      </c>
      <c r="AC20" s="12">
        <v>38</v>
      </c>
      <c r="AD20" s="12">
        <v>0</v>
      </c>
      <c r="AE20" s="12">
        <v>11</v>
      </c>
      <c r="AF20" s="12">
        <v>59</v>
      </c>
      <c r="AG20" s="12">
        <v>98</v>
      </c>
      <c r="AH20" s="12">
        <v>6</v>
      </c>
      <c r="AI20" s="12">
        <v>4</v>
      </c>
      <c r="AJ20" s="12">
        <v>45</v>
      </c>
      <c r="AK20" s="12">
        <v>6</v>
      </c>
      <c r="AL20" s="12">
        <v>44</v>
      </c>
      <c r="AM20" s="12">
        <v>3</v>
      </c>
      <c r="AN20" s="12">
        <v>5</v>
      </c>
      <c r="AO20" s="12">
        <v>10</v>
      </c>
      <c r="AP20" s="12">
        <v>0</v>
      </c>
      <c r="AQ20" s="12">
        <v>7</v>
      </c>
      <c r="AR20" s="12">
        <v>101</v>
      </c>
      <c r="AS20" s="12">
        <v>15</v>
      </c>
      <c r="AT20" s="12">
        <v>29</v>
      </c>
      <c r="AU20" s="12">
        <v>49</v>
      </c>
      <c r="AV20" s="12">
        <v>11</v>
      </c>
      <c r="AW20" s="12">
        <v>0</v>
      </c>
      <c r="AX20" s="12">
        <v>4</v>
      </c>
      <c r="AY20" s="12">
        <v>711</v>
      </c>
      <c r="AZ20" s="12">
        <v>84</v>
      </c>
      <c r="BA20" s="12">
        <v>16</v>
      </c>
      <c r="BB20" s="12">
        <v>78</v>
      </c>
      <c r="BC20" s="12">
        <v>69</v>
      </c>
      <c r="BD20" s="12">
        <v>6</v>
      </c>
      <c r="BE20" s="12">
        <v>4</v>
      </c>
      <c r="BF20" s="12">
        <v>280</v>
      </c>
      <c r="BG20" s="12">
        <v>699</v>
      </c>
      <c r="BH20" s="12">
        <v>161</v>
      </c>
      <c r="BI20" s="12">
        <v>381</v>
      </c>
      <c r="BJ20" s="12">
        <v>10</v>
      </c>
      <c r="BK20" s="12">
        <v>3</v>
      </c>
      <c r="BL20" s="12">
        <v>15</v>
      </c>
      <c r="BM20" s="12">
        <v>87</v>
      </c>
      <c r="BN20" s="12">
        <v>1818</v>
      </c>
      <c r="BO20" s="12">
        <v>233</v>
      </c>
      <c r="BP20" s="12">
        <v>14</v>
      </c>
      <c r="BQ20" s="12">
        <v>1</v>
      </c>
      <c r="BR20" s="12">
        <v>91</v>
      </c>
      <c r="BS20" s="12">
        <v>160</v>
      </c>
      <c r="BT20" s="12">
        <v>69</v>
      </c>
      <c r="BU20" s="12">
        <v>75</v>
      </c>
      <c r="BV20" s="12">
        <v>58</v>
      </c>
      <c r="BW20" s="12">
        <v>7</v>
      </c>
      <c r="BX20" s="12">
        <v>77</v>
      </c>
      <c r="BY20" s="12">
        <v>181</v>
      </c>
      <c r="BZ20" s="12">
        <v>31</v>
      </c>
      <c r="CA20" s="12">
        <v>1254</v>
      </c>
      <c r="CB20" s="12">
        <v>48</v>
      </c>
      <c r="CC20" s="12">
        <v>105</v>
      </c>
      <c r="CD20" s="12">
        <v>430</v>
      </c>
      <c r="CE20" s="12">
        <v>2227</v>
      </c>
      <c r="CF20" s="12">
        <v>804</v>
      </c>
      <c r="CG20" s="12">
        <v>1600</v>
      </c>
      <c r="CH20" s="12">
        <v>61</v>
      </c>
      <c r="CI20" s="12">
        <v>164</v>
      </c>
      <c r="CJ20" s="12">
        <f t="shared" si="0"/>
        <v>15079</v>
      </c>
      <c r="CK20" s="12">
        <v>1013</v>
      </c>
      <c r="CL20" s="12">
        <v>74357</v>
      </c>
      <c r="CM20" s="12">
        <v>0</v>
      </c>
      <c r="CN20" s="12">
        <v>0</v>
      </c>
      <c r="CO20" s="12">
        <v>2420</v>
      </c>
      <c r="CP20" s="12">
        <v>703</v>
      </c>
      <c r="CQ20" s="12">
        <v>21806</v>
      </c>
      <c r="CR20" s="12">
        <f t="shared" si="1"/>
        <v>100299</v>
      </c>
      <c r="CS20" s="12">
        <f t="shared" si="2"/>
        <v>115378</v>
      </c>
      <c r="CT20" s="12">
        <v>-88797</v>
      </c>
      <c r="CU20" s="12">
        <f t="shared" si="3"/>
        <v>26581</v>
      </c>
    </row>
    <row r="21" spans="2:99" ht="12">
      <c r="B21" s="13" t="s">
        <v>17</v>
      </c>
      <c r="C21" s="11" t="s">
        <v>213</v>
      </c>
      <c r="D21" s="12">
        <v>1</v>
      </c>
      <c r="E21" s="12">
        <v>120</v>
      </c>
      <c r="F21" s="12">
        <v>0</v>
      </c>
      <c r="G21" s="12">
        <v>172</v>
      </c>
      <c r="H21" s="12">
        <v>85</v>
      </c>
      <c r="I21" s="12">
        <v>0</v>
      </c>
      <c r="J21" s="12">
        <v>109</v>
      </c>
      <c r="K21" s="12">
        <v>0</v>
      </c>
      <c r="L21" s="12">
        <v>0</v>
      </c>
      <c r="M21" s="12">
        <v>332</v>
      </c>
      <c r="N21" s="12">
        <v>33</v>
      </c>
      <c r="O21" s="12">
        <v>0</v>
      </c>
      <c r="P21" s="12">
        <v>61</v>
      </c>
      <c r="Q21" s="12">
        <v>42</v>
      </c>
      <c r="R21" s="12">
        <v>12</v>
      </c>
      <c r="S21" s="12">
        <v>8153</v>
      </c>
      <c r="T21" s="12">
        <v>4918</v>
      </c>
      <c r="U21" s="12">
        <v>5927</v>
      </c>
      <c r="V21" s="12">
        <v>3</v>
      </c>
      <c r="W21" s="12">
        <v>4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21</v>
      </c>
      <c r="AG21" s="12">
        <v>2</v>
      </c>
      <c r="AH21" s="12">
        <v>0</v>
      </c>
      <c r="AI21" s="12">
        <v>28</v>
      </c>
      <c r="AJ21" s="12">
        <v>5</v>
      </c>
      <c r="AK21" s="12">
        <v>47</v>
      </c>
      <c r="AL21" s="12">
        <v>143</v>
      </c>
      <c r="AM21" s="12">
        <v>14</v>
      </c>
      <c r="AN21" s="12">
        <v>0</v>
      </c>
      <c r="AO21" s="12">
        <v>75</v>
      </c>
      <c r="AP21" s="12">
        <v>0</v>
      </c>
      <c r="AQ21" s="12">
        <v>42</v>
      </c>
      <c r="AR21" s="12">
        <v>346</v>
      </c>
      <c r="AS21" s="12">
        <v>25</v>
      </c>
      <c r="AT21" s="12">
        <v>0</v>
      </c>
      <c r="AU21" s="12">
        <v>25</v>
      </c>
      <c r="AV21" s="12">
        <v>21</v>
      </c>
      <c r="AW21" s="12">
        <v>0</v>
      </c>
      <c r="AX21" s="12">
        <v>13</v>
      </c>
      <c r="AY21" s="12">
        <v>0</v>
      </c>
      <c r="AZ21" s="12">
        <v>10</v>
      </c>
      <c r="BA21" s="12">
        <v>1</v>
      </c>
      <c r="BB21" s="12">
        <v>26</v>
      </c>
      <c r="BC21" s="12">
        <v>512</v>
      </c>
      <c r="BD21" s="12">
        <v>19</v>
      </c>
      <c r="BE21" s="12">
        <v>5</v>
      </c>
      <c r="BF21" s="12">
        <v>1948</v>
      </c>
      <c r="BG21" s="12">
        <v>39541</v>
      </c>
      <c r="BH21" s="12">
        <v>2159</v>
      </c>
      <c r="BI21" s="12">
        <v>2507</v>
      </c>
      <c r="BJ21" s="12">
        <v>1</v>
      </c>
      <c r="BK21" s="12">
        <v>0</v>
      </c>
      <c r="BL21" s="12">
        <v>0</v>
      </c>
      <c r="BM21" s="12">
        <v>0</v>
      </c>
      <c r="BN21" s="12">
        <v>1389</v>
      </c>
      <c r="BO21" s="12">
        <v>0</v>
      </c>
      <c r="BP21" s="12">
        <v>0</v>
      </c>
      <c r="BQ21" s="12">
        <v>0</v>
      </c>
      <c r="BR21" s="12">
        <v>0</v>
      </c>
      <c r="BS21" s="12">
        <v>3</v>
      </c>
      <c r="BT21" s="12">
        <v>0</v>
      </c>
      <c r="BU21" s="12">
        <v>7</v>
      </c>
      <c r="BV21" s="12">
        <v>2</v>
      </c>
      <c r="BW21" s="12">
        <v>7</v>
      </c>
      <c r="BX21" s="12">
        <v>784</v>
      </c>
      <c r="BY21" s="12">
        <v>0</v>
      </c>
      <c r="BZ21" s="12">
        <v>2</v>
      </c>
      <c r="CA21" s="12">
        <v>15</v>
      </c>
      <c r="CB21" s="12">
        <v>0</v>
      </c>
      <c r="CC21" s="12">
        <v>0</v>
      </c>
      <c r="CD21" s="12">
        <v>1</v>
      </c>
      <c r="CE21" s="12">
        <v>0</v>
      </c>
      <c r="CF21" s="12">
        <v>261</v>
      </c>
      <c r="CG21" s="12">
        <v>534</v>
      </c>
      <c r="CH21" s="12">
        <v>0</v>
      </c>
      <c r="CI21" s="12">
        <v>70</v>
      </c>
      <c r="CJ21" s="12">
        <f t="shared" si="0"/>
        <v>70583</v>
      </c>
      <c r="CK21" s="12">
        <v>756</v>
      </c>
      <c r="CL21" s="12">
        <v>3549</v>
      </c>
      <c r="CM21" s="12">
        <v>0</v>
      </c>
      <c r="CN21" s="12">
        <v>173</v>
      </c>
      <c r="CO21" s="12">
        <v>1087</v>
      </c>
      <c r="CP21" s="12">
        <v>3071</v>
      </c>
      <c r="CQ21" s="12">
        <v>63875</v>
      </c>
      <c r="CR21" s="12">
        <f t="shared" si="1"/>
        <v>72511</v>
      </c>
      <c r="CS21" s="12">
        <f t="shared" si="2"/>
        <v>143094</v>
      </c>
      <c r="CT21" s="12">
        <v>-49389</v>
      </c>
      <c r="CU21" s="12">
        <f t="shared" si="3"/>
        <v>93705</v>
      </c>
    </row>
    <row r="22" spans="2:99" ht="12">
      <c r="B22" s="13" t="s">
        <v>18</v>
      </c>
      <c r="C22" s="11" t="s">
        <v>214</v>
      </c>
      <c r="D22" s="12">
        <v>0</v>
      </c>
      <c r="E22" s="12">
        <v>0</v>
      </c>
      <c r="F22" s="12">
        <v>127</v>
      </c>
      <c r="G22" s="12">
        <v>15</v>
      </c>
      <c r="H22" s="12">
        <v>33</v>
      </c>
      <c r="I22" s="12">
        <v>0</v>
      </c>
      <c r="J22" s="12">
        <v>32</v>
      </c>
      <c r="K22" s="12">
        <v>0</v>
      </c>
      <c r="L22" s="12">
        <v>0</v>
      </c>
      <c r="M22" s="12">
        <v>95</v>
      </c>
      <c r="N22" s="12">
        <v>26</v>
      </c>
      <c r="O22" s="12">
        <v>3</v>
      </c>
      <c r="P22" s="12">
        <v>133</v>
      </c>
      <c r="Q22" s="12">
        <v>26</v>
      </c>
      <c r="R22" s="12">
        <v>20</v>
      </c>
      <c r="S22" s="12">
        <v>38</v>
      </c>
      <c r="T22" s="12">
        <v>692</v>
      </c>
      <c r="U22" s="12">
        <v>17</v>
      </c>
      <c r="V22" s="12">
        <v>17</v>
      </c>
      <c r="W22" s="12">
        <v>30</v>
      </c>
      <c r="X22" s="12">
        <v>3</v>
      </c>
      <c r="Y22" s="12">
        <v>0</v>
      </c>
      <c r="Z22" s="12">
        <v>2</v>
      </c>
      <c r="AA22" s="12">
        <v>3</v>
      </c>
      <c r="AB22" s="12">
        <v>10</v>
      </c>
      <c r="AC22" s="12">
        <v>27</v>
      </c>
      <c r="AD22" s="12">
        <v>0</v>
      </c>
      <c r="AE22" s="12">
        <v>0</v>
      </c>
      <c r="AF22" s="12">
        <v>44</v>
      </c>
      <c r="AG22" s="12">
        <v>35</v>
      </c>
      <c r="AH22" s="12">
        <v>0</v>
      </c>
      <c r="AI22" s="12">
        <v>0</v>
      </c>
      <c r="AJ22" s="12">
        <v>7</v>
      </c>
      <c r="AK22" s="12">
        <v>29</v>
      </c>
      <c r="AL22" s="12">
        <v>24</v>
      </c>
      <c r="AM22" s="12">
        <v>1</v>
      </c>
      <c r="AN22" s="12">
        <v>3</v>
      </c>
      <c r="AO22" s="12">
        <v>6</v>
      </c>
      <c r="AP22" s="12">
        <v>0</v>
      </c>
      <c r="AQ22" s="12">
        <v>7</v>
      </c>
      <c r="AR22" s="12">
        <v>52</v>
      </c>
      <c r="AS22" s="12">
        <v>15</v>
      </c>
      <c r="AT22" s="12">
        <v>14</v>
      </c>
      <c r="AU22" s="12">
        <v>18</v>
      </c>
      <c r="AV22" s="12">
        <v>2</v>
      </c>
      <c r="AW22" s="12">
        <v>0</v>
      </c>
      <c r="AX22" s="12">
        <v>84</v>
      </c>
      <c r="AY22" s="12">
        <v>662</v>
      </c>
      <c r="AZ22" s="12">
        <v>91</v>
      </c>
      <c r="BA22" s="12">
        <v>461</v>
      </c>
      <c r="BB22" s="12">
        <v>110</v>
      </c>
      <c r="BC22" s="12">
        <v>241</v>
      </c>
      <c r="BD22" s="12">
        <v>2</v>
      </c>
      <c r="BE22" s="12">
        <v>0</v>
      </c>
      <c r="BF22" s="12">
        <v>63</v>
      </c>
      <c r="BG22" s="12">
        <v>8120</v>
      </c>
      <c r="BH22" s="12">
        <v>2134</v>
      </c>
      <c r="BI22" s="12">
        <v>0</v>
      </c>
      <c r="BJ22" s="12">
        <v>25</v>
      </c>
      <c r="BK22" s="12">
        <v>7</v>
      </c>
      <c r="BL22" s="12">
        <v>35</v>
      </c>
      <c r="BM22" s="12">
        <v>95</v>
      </c>
      <c r="BN22" s="12">
        <v>1159</v>
      </c>
      <c r="BO22" s="12">
        <v>469</v>
      </c>
      <c r="BP22" s="12">
        <v>210</v>
      </c>
      <c r="BQ22" s="12">
        <v>146</v>
      </c>
      <c r="BR22" s="12">
        <v>21</v>
      </c>
      <c r="BS22" s="12">
        <v>41</v>
      </c>
      <c r="BT22" s="12">
        <v>0</v>
      </c>
      <c r="BU22" s="12">
        <v>20</v>
      </c>
      <c r="BV22" s="12">
        <v>31</v>
      </c>
      <c r="BW22" s="12">
        <v>4</v>
      </c>
      <c r="BX22" s="12">
        <v>72</v>
      </c>
      <c r="BY22" s="12">
        <v>207</v>
      </c>
      <c r="BZ22" s="12">
        <v>29</v>
      </c>
      <c r="CA22" s="12">
        <v>877</v>
      </c>
      <c r="CB22" s="12">
        <v>1024</v>
      </c>
      <c r="CC22" s="12">
        <v>328</v>
      </c>
      <c r="CD22" s="12">
        <v>1314</v>
      </c>
      <c r="CE22" s="12">
        <v>1282</v>
      </c>
      <c r="CF22" s="12">
        <v>1072</v>
      </c>
      <c r="CG22" s="12">
        <v>2149</v>
      </c>
      <c r="CH22" s="12">
        <v>0</v>
      </c>
      <c r="CI22" s="12">
        <v>74</v>
      </c>
      <c r="CJ22" s="12">
        <f aca="true" t="shared" si="4" ref="CJ22:CJ37">SUM(D22:CI22)</f>
        <v>24265</v>
      </c>
      <c r="CK22" s="12">
        <v>519</v>
      </c>
      <c r="CL22" s="12">
        <v>4351</v>
      </c>
      <c r="CM22" s="12">
        <v>0</v>
      </c>
      <c r="CN22" s="12">
        <v>804</v>
      </c>
      <c r="CO22" s="12">
        <v>9481</v>
      </c>
      <c r="CP22" s="12">
        <v>343</v>
      </c>
      <c r="CQ22" s="12">
        <v>16410</v>
      </c>
      <c r="CR22" s="12">
        <f aca="true" t="shared" si="5" ref="CR22:CR37">SUM(CK22:CQ22)</f>
        <v>31908</v>
      </c>
      <c r="CS22" s="12">
        <f t="shared" si="2"/>
        <v>56173</v>
      </c>
      <c r="CT22" s="12">
        <v>-25974</v>
      </c>
      <c r="CU22" s="12">
        <f aca="true" t="shared" si="6" ref="CU22:CU37">CS22+CT22</f>
        <v>30199</v>
      </c>
    </row>
    <row r="23" spans="2:99" ht="12">
      <c r="B23" s="13" t="s">
        <v>19</v>
      </c>
      <c r="C23" s="11" t="s">
        <v>103</v>
      </c>
      <c r="D23" s="12">
        <v>123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133</v>
      </c>
      <c r="N23" s="12">
        <v>23</v>
      </c>
      <c r="O23" s="12">
        <v>0</v>
      </c>
      <c r="P23" s="12">
        <v>616</v>
      </c>
      <c r="Q23" s="12">
        <v>58</v>
      </c>
      <c r="R23" s="12">
        <v>5</v>
      </c>
      <c r="S23" s="12">
        <v>821</v>
      </c>
      <c r="T23" s="12">
        <v>112</v>
      </c>
      <c r="U23" s="12">
        <v>14227</v>
      </c>
      <c r="V23" s="12">
        <v>9025</v>
      </c>
      <c r="W23" s="12">
        <v>14532</v>
      </c>
      <c r="X23" s="12">
        <v>0</v>
      </c>
      <c r="Y23" s="12">
        <v>0</v>
      </c>
      <c r="Z23" s="12">
        <v>3</v>
      </c>
      <c r="AA23" s="12">
        <v>168</v>
      </c>
      <c r="AB23" s="12">
        <v>1864</v>
      </c>
      <c r="AC23" s="12">
        <v>77</v>
      </c>
      <c r="AD23" s="12">
        <v>0</v>
      </c>
      <c r="AE23" s="12">
        <v>0</v>
      </c>
      <c r="AF23" s="12">
        <v>129</v>
      </c>
      <c r="AG23" s="12">
        <v>272</v>
      </c>
      <c r="AH23" s="12">
        <v>0</v>
      </c>
      <c r="AI23" s="12">
        <v>0</v>
      </c>
      <c r="AJ23" s="12">
        <v>0</v>
      </c>
      <c r="AK23" s="12">
        <v>14</v>
      </c>
      <c r="AL23" s="12">
        <v>65</v>
      </c>
      <c r="AM23" s="12">
        <v>0</v>
      </c>
      <c r="AN23" s="12">
        <v>0</v>
      </c>
      <c r="AO23" s="12">
        <v>0</v>
      </c>
      <c r="AP23" s="12">
        <v>0</v>
      </c>
      <c r="AQ23" s="12">
        <v>1</v>
      </c>
      <c r="AR23" s="12">
        <v>8</v>
      </c>
      <c r="AS23" s="12">
        <v>10</v>
      </c>
      <c r="AT23" s="12">
        <v>3</v>
      </c>
      <c r="AU23" s="12">
        <v>2</v>
      </c>
      <c r="AV23" s="12">
        <v>8</v>
      </c>
      <c r="AW23" s="12">
        <v>0</v>
      </c>
      <c r="AX23" s="12">
        <v>6</v>
      </c>
      <c r="AY23" s="12">
        <v>415</v>
      </c>
      <c r="AZ23" s="12">
        <v>0</v>
      </c>
      <c r="BA23" s="12">
        <v>420</v>
      </c>
      <c r="BB23" s="12">
        <v>43</v>
      </c>
      <c r="BC23" s="12">
        <v>0</v>
      </c>
      <c r="BD23" s="12">
        <v>0</v>
      </c>
      <c r="BE23" s="12">
        <v>0</v>
      </c>
      <c r="BF23" s="12">
        <v>342</v>
      </c>
      <c r="BG23" s="12">
        <v>2761</v>
      </c>
      <c r="BH23" s="12">
        <v>288</v>
      </c>
      <c r="BI23" s="12">
        <v>12</v>
      </c>
      <c r="BJ23" s="12">
        <v>0</v>
      </c>
      <c r="BK23" s="12">
        <v>0</v>
      </c>
      <c r="BL23" s="12">
        <v>0</v>
      </c>
      <c r="BM23" s="12">
        <v>3</v>
      </c>
      <c r="BN23" s="12">
        <v>0</v>
      </c>
      <c r="BO23" s="12">
        <v>99</v>
      </c>
      <c r="BP23" s="12">
        <v>2</v>
      </c>
      <c r="BQ23" s="12">
        <v>1</v>
      </c>
      <c r="BR23" s="12">
        <v>0</v>
      </c>
      <c r="BS23" s="12">
        <v>0</v>
      </c>
      <c r="BT23" s="12">
        <v>0</v>
      </c>
      <c r="BU23" s="12">
        <v>0</v>
      </c>
      <c r="BV23" s="12">
        <v>6</v>
      </c>
      <c r="BW23" s="12">
        <v>14</v>
      </c>
      <c r="BX23" s="12">
        <v>304</v>
      </c>
      <c r="BY23" s="12">
        <v>38</v>
      </c>
      <c r="BZ23" s="12">
        <v>0</v>
      </c>
      <c r="CA23" s="12">
        <v>36</v>
      </c>
      <c r="CB23" s="12">
        <v>685</v>
      </c>
      <c r="CC23" s="12">
        <v>275</v>
      </c>
      <c r="CD23" s="12">
        <v>147</v>
      </c>
      <c r="CE23" s="12">
        <v>155</v>
      </c>
      <c r="CF23" s="12">
        <v>2164</v>
      </c>
      <c r="CG23" s="12">
        <v>446</v>
      </c>
      <c r="CH23" s="12">
        <v>2508</v>
      </c>
      <c r="CI23" s="12">
        <v>218</v>
      </c>
      <c r="CJ23" s="12">
        <f t="shared" si="4"/>
        <v>53689</v>
      </c>
      <c r="CK23" s="12">
        <v>697</v>
      </c>
      <c r="CL23" s="12">
        <v>2627</v>
      </c>
      <c r="CM23" s="12">
        <v>0</v>
      </c>
      <c r="CN23" s="12">
        <v>0</v>
      </c>
      <c r="CO23" s="12">
        <v>0</v>
      </c>
      <c r="CP23" s="12">
        <v>-510</v>
      </c>
      <c r="CQ23" s="12">
        <v>40136</v>
      </c>
      <c r="CR23" s="12">
        <f t="shared" si="5"/>
        <v>42950</v>
      </c>
      <c r="CS23" s="12">
        <f t="shared" si="2"/>
        <v>96639</v>
      </c>
      <c r="CT23" s="12">
        <v>-30220</v>
      </c>
      <c r="CU23" s="12">
        <f t="shared" si="6"/>
        <v>66419</v>
      </c>
    </row>
    <row r="24" spans="2:99" ht="12">
      <c r="B24" s="13" t="s">
        <v>20</v>
      </c>
      <c r="C24" s="11" t="s">
        <v>104</v>
      </c>
      <c r="D24" s="12">
        <v>4590</v>
      </c>
      <c r="E24" s="12">
        <v>127</v>
      </c>
      <c r="F24" s="12">
        <v>1905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5051</v>
      </c>
      <c r="N24" s="12">
        <v>1923</v>
      </c>
      <c r="O24" s="12">
        <v>139</v>
      </c>
      <c r="P24" s="12">
        <v>1808</v>
      </c>
      <c r="Q24" s="12">
        <v>591</v>
      </c>
      <c r="R24" s="12">
        <v>205</v>
      </c>
      <c r="S24" s="12">
        <v>6</v>
      </c>
      <c r="T24" s="12">
        <v>741</v>
      </c>
      <c r="U24" s="12">
        <v>447</v>
      </c>
      <c r="V24" s="12">
        <v>172</v>
      </c>
      <c r="W24" s="12">
        <v>178</v>
      </c>
      <c r="X24" s="12">
        <v>156</v>
      </c>
      <c r="Y24" s="12">
        <v>5</v>
      </c>
      <c r="Z24" s="12">
        <v>13</v>
      </c>
      <c r="AA24" s="12">
        <v>15</v>
      </c>
      <c r="AB24" s="12">
        <v>48</v>
      </c>
      <c r="AC24" s="12">
        <v>1335</v>
      </c>
      <c r="AD24" s="12">
        <v>0</v>
      </c>
      <c r="AE24" s="12">
        <v>0</v>
      </c>
      <c r="AF24" s="12">
        <v>165</v>
      </c>
      <c r="AG24" s="12">
        <v>342</v>
      </c>
      <c r="AH24" s="12">
        <v>57</v>
      </c>
      <c r="AI24" s="12">
        <v>72</v>
      </c>
      <c r="AJ24" s="12">
        <v>14</v>
      </c>
      <c r="AK24" s="12">
        <v>84</v>
      </c>
      <c r="AL24" s="12">
        <v>37</v>
      </c>
      <c r="AM24" s="12">
        <v>0</v>
      </c>
      <c r="AN24" s="12">
        <v>0</v>
      </c>
      <c r="AO24" s="12">
        <v>1</v>
      </c>
      <c r="AP24" s="12">
        <v>0</v>
      </c>
      <c r="AQ24" s="12">
        <v>0</v>
      </c>
      <c r="AR24" s="12">
        <v>0</v>
      </c>
      <c r="AS24" s="12">
        <v>116</v>
      </c>
      <c r="AT24" s="12">
        <v>17</v>
      </c>
      <c r="AU24" s="12">
        <v>9</v>
      </c>
      <c r="AV24" s="12">
        <v>10</v>
      </c>
      <c r="AW24" s="12">
        <v>0</v>
      </c>
      <c r="AX24" s="12">
        <v>65</v>
      </c>
      <c r="AY24" s="12">
        <v>344</v>
      </c>
      <c r="AZ24" s="12">
        <v>189</v>
      </c>
      <c r="BA24" s="12">
        <v>552</v>
      </c>
      <c r="BB24" s="12">
        <v>37</v>
      </c>
      <c r="BC24" s="12">
        <v>61</v>
      </c>
      <c r="BD24" s="12">
        <v>0</v>
      </c>
      <c r="BE24" s="12">
        <v>17</v>
      </c>
      <c r="BF24" s="12">
        <v>1177</v>
      </c>
      <c r="BG24" s="12">
        <v>373</v>
      </c>
      <c r="BH24" s="12">
        <v>131</v>
      </c>
      <c r="BI24" s="12">
        <v>0</v>
      </c>
      <c r="BJ24" s="12">
        <v>0</v>
      </c>
      <c r="BK24" s="12">
        <v>0</v>
      </c>
      <c r="BL24" s="12">
        <v>16</v>
      </c>
      <c r="BM24" s="12">
        <v>60</v>
      </c>
      <c r="BN24" s="12">
        <v>8634</v>
      </c>
      <c r="BO24" s="12">
        <v>261</v>
      </c>
      <c r="BP24" s="12">
        <v>48</v>
      </c>
      <c r="BQ24" s="12">
        <v>1</v>
      </c>
      <c r="BR24" s="12">
        <v>0</v>
      </c>
      <c r="BS24" s="12">
        <v>77</v>
      </c>
      <c r="BT24" s="12">
        <v>0</v>
      </c>
      <c r="BU24" s="12">
        <v>3</v>
      </c>
      <c r="BV24" s="12">
        <v>9</v>
      </c>
      <c r="BW24" s="12">
        <v>103</v>
      </c>
      <c r="BX24" s="12">
        <v>727</v>
      </c>
      <c r="BY24" s="12">
        <v>211</v>
      </c>
      <c r="BZ24" s="12">
        <v>9</v>
      </c>
      <c r="CA24" s="12">
        <v>65</v>
      </c>
      <c r="CB24" s="12">
        <v>346</v>
      </c>
      <c r="CC24" s="12">
        <v>80</v>
      </c>
      <c r="CD24" s="12">
        <v>519</v>
      </c>
      <c r="CE24" s="12">
        <v>197</v>
      </c>
      <c r="CF24" s="12">
        <v>1078</v>
      </c>
      <c r="CG24" s="12">
        <v>787</v>
      </c>
      <c r="CH24" s="12">
        <v>8283</v>
      </c>
      <c r="CI24" s="12">
        <v>115</v>
      </c>
      <c r="CJ24" s="12">
        <f t="shared" si="4"/>
        <v>44954</v>
      </c>
      <c r="CK24" s="12">
        <v>496</v>
      </c>
      <c r="CL24" s="12">
        <v>2984</v>
      </c>
      <c r="CM24" s="12">
        <v>0</v>
      </c>
      <c r="CN24" s="12">
        <v>0</v>
      </c>
      <c r="CO24" s="12">
        <v>0</v>
      </c>
      <c r="CP24" s="12">
        <v>57</v>
      </c>
      <c r="CQ24" s="12">
        <v>10754</v>
      </c>
      <c r="CR24" s="12">
        <f t="shared" si="5"/>
        <v>14291</v>
      </c>
      <c r="CS24" s="12">
        <f t="shared" si="2"/>
        <v>59245</v>
      </c>
      <c r="CT24" s="12">
        <v>-28784</v>
      </c>
      <c r="CU24" s="12">
        <f t="shared" si="6"/>
        <v>30461</v>
      </c>
    </row>
    <row r="25" spans="2:99" ht="12">
      <c r="B25" s="13" t="s">
        <v>21</v>
      </c>
      <c r="C25" s="11" t="s">
        <v>105</v>
      </c>
      <c r="D25" s="12">
        <v>0</v>
      </c>
      <c r="E25" s="12">
        <v>7</v>
      </c>
      <c r="F25" s="12">
        <v>159</v>
      </c>
      <c r="G25" s="12">
        <v>20</v>
      </c>
      <c r="H25" s="12">
        <v>22</v>
      </c>
      <c r="I25" s="12">
        <v>0</v>
      </c>
      <c r="J25" s="12">
        <v>110</v>
      </c>
      <c r="K25" s="12">
        <v>0</v>
      </c>
      <c r="L25" s="12">
        <v>0</v>
      </c>
      <c r="M25" s="12">
        <v>988</v>
      </c>
      <c r="N25" s="12">
        <v>85</v>
      </c>
      <c r="O25" s="12">
        <v>17</v>
      </c>
      <c r="P25" s="12">
        <v>206</v>
      </c>
      <c r="Q25" s="12">
        <v>163</v>
      </c>
      <c r="R25" s="12">
        <v>49</v>
      </c>
      <c r="S25" s="12">
        <v>102</v>
      </c>
      <c r="T25" s="12">
        <v>98</v>
      </c>
      <c r="U25" s="12">
        <v>130</v>
      </c>
      <c r="V25" s="12">
        <v>2197</v>
      </c>
      <c r="W25" s="12">
        <v>7629</v>
      </c>
      <c r="X25" s="12">
        <v>30</v>
      </c>
      <c r="Y25" s="12">
        <v>8</v>
      </c>
      <c r="Z25" s="12">
        <v>8</v>
      </c>
      <c r="AA25" s="12">
        <v>14</v>
      </c>
      <c r="AB25" s="12">
        <v>14</v>
      </c>
      <c r="AC25" s="12">
        <v>259</v>
      </c>
      <c r="AD25" s="12">
        <v>0</v>
      </c>
      <c r="AE25" s="12">
        <v>11</v>
      </c>
      <c r="AF25" s="12">
        <v>82</v>
      </c>
      <c r="AG25" s="12">
        <v>174</v>
      </c>
      <c r="AH25" s="12">
        <v>0</v>
      </c>
      <c r="AI25" s="12">
        <v>12</v>
      </c>
      <c r="AJ25" s="12">
        <v>190</v>
      </c>
      <c r="AK25" s="12">
        <v>12</v>
      </c>
      <c r="AL25" s="12">
        <v>138</v>
      </c>
      <c r="AM25" s="12">
        <v>8</v>
      </c>
      <c r="AN25" s="12">
        <v>4</v>
      </c>
      <c r="AO25" s="12">
        <v>12</v>
      </c>
      <c r="AP25" s="12">
        <v>0</v>
      </c>
      <c r="AQ25" s="12">
        <v>12</v>
      </c>
      <c r="AR25" s="12">
        <v>178</v>
      </c>
      <c r="AS25" s="12">
        <v>90</v>
      </c>
      <c r="AT25" s="12">
        <v>28</v>
      </c>
      <c r="AU25" s="12">
        <v>244</v>
      </c>
      <c r="AV25" s="12">
        <v>14</v>
      </c>
      <c r="AW25" s="12">
        <v>0</v>
      </c>
      <c r="AX25" s="12">
        <v>34</v>
      </c>
      <c r="AY25" s="12">
        <v>2653</v>
      </c>
      <c r="AZ25" s="12">
        <v>135</v>
      </c>
      <c r="BA25" s="12">
        <v>74</v>
      </c>
      <c r="BB25" s="12">
        <v>506</v>
      </c>
      <c r="BC25" s="12">
        <v>88</v>
      </c>
      <c r="BD25" s="12">
        <v>11</v>
      </c>
      <c r="BE25" s="12">
        <v>11</v>
      </c>
      <c r="BF25" s="12">
        <v>59</v>
      </c>
      <c r="BG25" s="12">
        <v>763</v>
      </c>
      <c r="BH25" s="12">
        <v>101</v>
      </c>
      <c r="BI25" s="12">
        <v>1138</v>
      </c>
      <c r="BJ25" s="12">
        <v>26</v>
      </c>
      <c r="BK25" s="12">
        <v>89</v>
      </c>
      <c r="BL25" s="12">
        <v>68</v>
      </c>
      <c r="BM25" s="12">
        <v>88</v>
      </c>
      <c r="BN25" s="12">
        <v>3948</v>
      </c>
      <c r="BO25" s="12">
        <v>5201</v>
      </c>
      <c r="BP25" s="12">
        <v>65</v>
      </c>
      <c r="BQ25" s="12">
        <v>20</v>
      </c>
      <c r="BR25" s="12">
        <v>166</v>
      </c>
      <c r="BS25" s="12">
        <v>186</v>
      </c>
      <c r="BT25" s="12">
        <v>0</v>
      </c>
      <c r="BU25" s="12">
        <v>48</v>
      </c>
      <c r="BV25" s="12">
        <v>43</v>
      </c>
      <c r="BW25" s="12">
        <v>16</v>
      </c>
      <c r="BX25" s="12">
        <v>380</v>
      </c>
      <c r="BY25" s="12">
        <v>1797</v>
      </c>
      <c r="BZ25" s="12">
        <v>251</v>
      </c>
      <c r="CA25" s="12">
        <v>7467</v>
      </c>
      <c r="CB25" s="12">
        <v>5833</v>
      </c>
      <c r="CC25" s="12">
        <v>6663</v>
      </c>
      <c r="CD25" s="12">
        <v>3204</v>
      </c>
      <c r="CE25" s="12">
        <v>7581</v>
      </c>
      <c r="CF25" s="12">
        <v>24225</v>
      </c>
      <c r="CG25" s="12">
        <v>3759</v>
      </c>
      <c r="CH25" s="12">
        <v>0</v>
      </c>
      <c r="CI25" s="12">
        <v>694</v>
      </c>
      <c r="CJ25" s="12">
        <f t="shared" si="4"/>
        <v>90915</v>
      </c>
      <c r="CK25" s="12">
        <v>922</v>
      </c>
      <c r="CL25" s="12">
        <v>23957</v>
      </c>
      <c r="CM25" s="12">
        <v>0</v>
      </c>
      <c r="CN25" s="12">
        <v>0</v>
      </c>
      <c r="CO25" s="12">
        <v>0</v>
      </c>
      <c r="CP25" s="12">
        <v>-1214</v>
      </c>
      <c r="CQ25" s="12">
        <v>33914</v>
      </c>
      <c r="CR25" s="12">
        <f t="shared" si="5"/>
        <v>57579</v>
      </c>
      <c r="CS25" s="12">
        <f t="shared" si="2"/>
        <v>148494</v>
      </c>
      <c r="CT25" s="12">
        <v>-62266</v>
      </c>
      <c r="CU25" s="12">
        <f t="shared" si="6"/>
        <v>86228</v>
      </c>
    </row>
    <row r="26" spans="2:99" ht="12">
      <c r="B26" s="13" t="s">
        <v>22</v>
      </c>
      <c r="C26" s="11" t="s">
        <v>106</v>
      </c>
      <c r="D26" s="12">
        <v>9468</v>
      </c>
      <c r="E26" s="12">
        <v>169</v>
      </c>
      <c r="F26" s="12">
        <v>127</v>
      </c>
      <c r="G26" s="12">
        <v>278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1</v>
      </c>
      <c r="O26" s="12">
        <v>103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0</v>
      </c>
      <c r="X26" s="12">
        <v>2854</v>
      </c>
      <c r="Y26" s="12">
        <v>27</v>
      </c>
      <c r="Z26" s="12">
        <v>128</v>
      </c>
      <c r="AA26" s="12">
        <v>19</v>
      </c>
      <c r="AB26" s="12">
        <v>31</v>
      </c>
      <c r="AC26" s="12">
        <v>24</v>
      </c>
      <c r="AD26" s="12">
        <v>0</v>
      </c>
      <c r="AE26" s="12">
        <v>0</v>
      </c>
      <c r="AF26" s="12">
        <v>0</v>
      </c>
      <c r="AG26" s="12">
        <v>3</v>
      </c>
      <c r="AH26" s="12">
        <v>0</v>
      </c>
      <c r="AI26" s="12">
        <v>0</v>
      </c>
      <c r="AJ26" s="12">
        <v>0</v>
      </c>
      <c r="AK26" s="12">
        <v>0</v>
      </c>
      <c r="AL26" s="12">
        <v>2</v>
      </c>
      <c r="AM26" s="12">
        <v>-10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11</v>
      </c>
      <c r="AZ26" s="12">
        <v>0</v>
      </c>
      <c r="BA26" s="12">
        <v>0</v>
      </c>
      <c r="BB26" s="12">
        <v>2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102</v>
      </c>
      <c r="BJ26" s="12">
        <v>2</v>
      </c>
      <c r="BK26" s="12">
        <v>-1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15</v>
      </c>
      <c r="CJ26" s="12">
        <f t="shared" si="4"/>
        <v>13357</v>
      </c>
      <c r="CK26" s="12">
        <v>0</v>
      </c>
      <c r="CL26" s="12">
        <v>2682</v>
      </c>
      <c r="CM26" s="12">
        <v>0</v>
      </c>
      <c r="CN26" s="12">
        <v>0</v>
      </c>
      <c r="CO26" s="12">
        <v>0</v>
      </c>
      <c r="CP26" s="12">
        <v>1853</v>
      </c>
      <c r="CQ26" s="12">
        <v>5669</v>
      </c>
      <c r="CR26" s="12">
        <f t="shared" si="5"/>
        <v>10204</v>
      </c>
      <c r="CS26" s="12">
        <f t="shared" si="2"/>
        <v>23561</v>
      </c>
      <c r="CT26" s="12">
        <v>-12544</v>
      </c>
      <c r="CU26" s="12">
        <f t="shared" si="6"/>
        <v>11017</v>
      </c>
    </row>
    <row r="27" spans="2:99" ht="12">
      <c r="B27" s="13" t="s">
        <v>23</v>
      </c>
      <c r="C27" s="11" t="s">
        <v>215</v>
      </c>
      <c r="D27" s="12">
        <v>78</v>
      </c>
      <c r="E27" s="12">
        <v>1</v>
      </c>
      <c r="F27" s="12">
        <v>6</v>
      </c>
      <c r="G27" s="12">
        <v>13</v>
      </c>
      <c r="H27" s="12">
        <v>85</v>
      </c>
      <c r="I27" s="12">
        <v>0</v>
      </c>
      <c r="J27" s="12">
        <v>14</v>
      </c>
      <c r="K27" s="12">
        <v>0</v>
      </c>
      <c r="L27" s="12">
        <v>0</v>
      </c>
      <c r="M27" s="12">
        <v>1071</v>
      </c>
      <c r="N27" s="12">
        <v>121</v>
      </c>
      <c r="O27" s="12">
        <v>0</v>
      </c>
      <c r="P27" s="12">
        <v>10</v>
      </c>
      <c r="Q27" s="12">
        <v>165</v>
      </c>
      <c r="R27" s="12">
        <v>0</v>
      </c>
      <c r="S27" s="12">
        <v>3</v>
      </c>
      <c r="T27" s="12">
        <v>11</v>
      </c>
      <c r="U27" s="12">
        <v>1195</v>
      </c>
      <c r="V27" s="12">
        <v>772</v>
      </c>
      <c r="W27" s="12">
        <v>1</v>
      </c>
      <c r="X27" s="12">
        <v>1557</v>
      </c>
      <c r="Y27" s="12">
        <v>344</v>
      </c>
      <c r="Z27" s="12">
        <v>571</v>
      </c>
      <c r="AA27" s="12">
        <v>227</v>
      </c>
      <c r="AB27" s="12">
        <v>634</v>
      </c>
      <c r="AC27" s="12">
        <v>1561</v>
      </c>
      <c r="AD27" s="12">
        <v>0</v>
      </c>
      <c r="AE27" s="12">
        <v>0</v>
      </c>
      <c r="AF27" s="12">
        <v>329</v>
      </c>
      <c r="AG27" s="12">
        <v>1503</v>
      </c>
      <c r="AH27" s="12">
        <v>0</v>
      </c>
      <c r="AI27" s="12">
        <v>126</v>
      </c>
      <c r="AJ27" s="12">
        <v>38</v>
      </c>
      <c r="AK27" s="12">
        <v>16</v>
      </c>
      <c r="AL27" s="12">
        <v>63</v>
      </c>
      <c r="AM27" s="12">
        <v>217</v>
      </c>
      <c r="AN27" s="12">
        <v>19</v>
      </c>
      <c r="AO27" s="12">
        <v>10</v>
      </c>
      <c r="AP27" s="12">
        <v>43</v>
      </c>
      <c r="AQ27" s="12">
        <v>4</v>
      </c>
      <c r="AR27" s="12">
        <v>181</v>
      </c>
      <c r="AS27" s="12">
        <v>25</v>
      </c>
      <c r="AT27" s="12">
        <v>16</v>
      </c>
      <c r="AU27" s="12">
        <v>55</v>
      </c>
      <c r="AV27" s="12">
        <v>7</v>
      </c>
      <c r="AW27" s="12">
        <v>2</v>
      </c>
      <c r="AX27" s="12">
        <v>8</v>
      </c>
      <c r="AY27" s="12">
        <v>2449</v>
      </c>
      <c r="AZ27" s="12">
        <v>21</v>
      </c>
      <c r="BA27" s="12">
        <v>56</v>
      </c>
      <c r="BB27" s="12">
        <v>26</v>
      </c>
      <c r="BC27" s="12">
        <v>70</v>
      </c>
      <c r="BD27" s="12">
        <v>22</v>
      </c>
      <c r="BE27" s="12">
        <v>0</v>
      </c>
      <c r="BF27" s="12">
        <v>59</v>
      </c>
      <c r="BG27" s="12">
        <v>130</v>
      </c>
      <c r="BH27" s="12">
        <v>42</v>
      </c>
      <c r="BI27" s="12">
        <v>213</v>
      </c>
      <c r="BJ27" s="12">
        <v>0</v>
      </c>
      <c r="BK27" s="12">
        <v>0</v>
      </c>
      <c r="BL27" s="12">
        <v>187</v>
      </c>
      <c r="BM27" s="12">
        <v>189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3</v>
      </c>
      <c r="BX27" s="12">
        <v>9</v>
      </c>
      <c r="BY27" s="12">
        <v>0</v>
      </c>
      <c r="BZ27" s="12">
        <v>0</v>
      </c>
      <c r="CA27" s="12">
        <v>18</v>
      </c>
      <c r="CB27" s="12">
        <v>0</v>
      </c>
      <c r="CC27" s="12">
        <v>26</v>
      </c>
      <c r="CD27" s="12">
        <v>168</v>
      </c>
      <c r="CE27" s="12">
        <v>0</v>
      </c>
      <c r="CF27" s="12">
        <v>208</v>
      </c>
      <c r="CG27" s="12">
        <v>106</v>
      </c>
      <c r="CH27" s="12">
        <v>0</v>
      </c>
      <c r="CI27" s="12">
        <v>107</v>
      </c>
      <c r="CJ27" s="12">
        <f t="shared" si="4"/>
        <v>15211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-989</v>
      </c>
      <c r="CQ27" s="12">
        <v>1341</v>
      </c>
      <c r="CR27" s="12">
        <f t="shared" si="5"/>
        <v>352</v>
      </c>
      <c r="CS27" s="12">
        <f t="shared" si="2"/>
        <v>15563</v>
      </c>
      <c r="CT27" s="12">
        <v>-12087</v>
      </c>
      <c r="CU27" s="12">
        <f t="shared" si="6"/>
        <v>3476</v>
      </c>
    </row>
    <row r="28" spans="2:99" ht="12">
      <c r="B28" s="13" t="s">
        <v>24</v>
      </c>
      <c r="C28" s="11" t="s">
        <v>216</v>
      </c>
      <c r="D28" s="12">
        <v>0</v>
      </c>
      <c r="E28" s="12">
        <v>2</v>
      </c>
      <c r="F28" s="12">
        <v>7</v>
      </c>
      <c r="G28" s="12">
        <v>0</v>
      </c>
      <c r="H28" s="12">
        <v>0</v>
      </c>
      <c r="I28" s="12">
        <v>0</v>
      </c>
      <c r="J28" s="12">
        <v>3</v>
      </c>
      <c r="K28" s="12">
        <v>0</v>
      </c>
      <c r="L28" s="12">
        <v>0</v>
      </c>
      <c r="M28" s="12">
        <v>1906</v>
      </c>
      <c r="N28" s="12">
        <v>1057</v>
      </c>
      <c r="O28" s="12">
        <v>51</v>
      </c>
      <c r="P28" s="12">
        <v>52</v>
      </c>
      <c r="Q28" s="12">
        <v>240</v>
      </c>
      <c r="R28" s="12">
        <v>4</v>
      </c>
      <c r="S28" s="12">
        <v>24</v>
      </c>
      <c r="T28" s="12">
        <v>20</v>
      </c>
      <c r="U28" s="12">
        <v>550</v>
      </c>
      <c r="V28" s="12">
        <v>221</v>
      </c>
      <c r="W28" s="12">
        <v>28</v>
      </c>
      <c r="X28" s="12">
        <v>44</v>
      </c>
      <c r="Y28" s="12">
        <v>96</v>
      </c>
      <c r="Z28" s="12">
        <v>4141</v>
      </c>
      <c r="AA28" s="12">
        <v>7272</v>
      </c>
      <c r="AB28" s="12">
        <v>547</v>
      </c>
      <c r="AC28" s="12">
        <v>2972</v>
      </c>
      <c r="AD28" s="12">
        <v>1</v>
      </c>
      <c r="AE28" s="12">
        <v>4</v>
      </c>
      <c r="AF28" s="12">
        <v>1413</v>
      </c>
      <c r="AG28" s="12">
        <v>5167</v>
      </c>
      <c r="AH28" s="12">
        <v>0</v>
      </c>
      <c r="AI28" s="12">
        <v>10</v>
      </c>
      <c r="AJ28" s="12">
        <v>21</v>
      </c>
      <c r="AK28" s="12">
        <v>0</v>
      </c>
      <c r="AL28" s="12">
        <v>1277</v>
      </c>
      <c r="AM28" s="12">
        <v>1</v>
      </c>
      <c r="AN28" s="12">
        <v>0</v>
      </c>
      <c r="AO28" s="12">
        <v>0</v>
      </c>
      <c r="AP28" s="12">
        <v>0</v>
      </c>
      <c r="AQ28" s="12">
        <v>3</v>
      </c>
      <c r="AR28" s="12">
        <v>0</v>
      </c>
      <c r="AS28" s="12">
        <v>0</v>
      </c>
      <c r="AT28" s="12">
        <v>1</v>
      </c>
      <c r="AU28" s="12">
        <v>0</v>
      </c>
      <c r="AV28" s="12">
        <v>0</v>
      </c>
      <c r="AW28" s="12">
        <v>0</v>
      </c>
      <c r="AX28" s="12">
        <v>14</v>
      </c>
      <c r="AY28" s="12">
        <v>2460</v>
      </c>
      <c r="AZ28" s="12">
        <v>2</v>
      </c>
      <c r="BA28" s="12">
        <v>286</v>
      </c>
      <c r="BB28" s="12">
        <v>62</v>
      </c>
      <c r="BC28" s="12">
        <v>6</v>
      </c>
      <c r="BD28" s="12">
        <v>8</v>
      </c>
      <c r="BE28" s="12">
        <v>0</v>
      </c>
      <c r="BF28" s="12">
        <v>1174</v>
      </c>
      <c r="BG28" s="12">
        <v>22</v>
      </c>
      <c r="BH28" s="12">
        <v>21</v>
      </c>
      <c r="BI28" s="12">
        <v>7</v>
      </c>
      <c r="BJ28" s="12">
        <v>0</v>
      </c>
      <c r="BK28" s="12">
        <v>14</v>
      </c>
      <c r="BL28" s="12">
        <v>3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1</v>
      </c>
      <c r="CB28" s="12">
        <v>169</v>
      </c>
      <c r="CC28" s="12">
        <v>204</v>
      </c>
      <c r="CD28" s="12">
        <v>134</v>
      </c>
      <c r="CE28" s="12">
        <v>0</v>
      </c>
      <c r="CF28" s="12">
        <v>0</v>
      </c>
      <c r="CG28" s="12">
        <v>45</v>
      </c>
      <c r="CH28" s="12">
        <v>0</v>
      </c>
      <c r="CI28" s="12">
        <v>471</v>
      </c>
      <c r="CJ28" s="12">
        <f t="shared" si="4"/>
        <v>32238</v>
      </c>
      <c r="CK28" s="12">
        <v>0</v>
      </c>
      <c r="CL28" s="12">
        <v>140</v>
      </c>
      <c r="CM28" s="12">
        <v>0</v>
      </c>
      <c r="CN28" s="12">
        <v>0</v>
      </c>
      <c r="CO28" s="12">
        <v>0</v>
      </c>
      <c r="CP28" s="12">
        <v>5321</v>
      </c>
      <c r="CQ28" s="12">
        <v>12837</v>
      </c>
      <c r="CR28" s="12">
        <f t="shared" si="5"/>
        <v>18298</v>
      </c>
      <c r="CS28" s="12">
        <f t="shared" si="2"/>
        <v>50536</v>
      </c>
      <c r="CT28" s="12">
        <v>-35959</v>
      </c>
      <c r="CU28" s="12">
        <f t="shared" si="6"/>
        <v>14577</v>
      </c>
    </row>
    <row r="29" spans="2:99" ht="12">
      <c r="B29" s="13" t="s">
        <v>25</v>
      </c>
      <c r="C29" s="11" t="s">
        <v>109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53</v>
      </c>
      <c r="R29" s="12">
        <v>0</v>
      </c>
      <c r="S29" s="12">
        <v>0</v>
      </c>
      <c r="T29" s="12">
        <v>94</v>
      </c>
      <c r="U29" s="12">
        <v>29</v>
      </c>
      <c r="V29" s="12">
        <v>77</v>
      </c>
      <c r="W29" s="12">
        <v>48</v>
      </c>
      <c r="X29" s="12">
        <v>0</v>
      </c>
      <c r="Y29" s="12">
        <v>0</v>
      </c>
      <c r="Z29" s="12">
        <v>0</v>
      </c>
      <c r="AA29" s="12">
        <v>85</v>
      </c>
      <c r="AB29" s="12">
        <v>871</v>
      </c>
      <c r="AC29" s="12">
        <v>526</v>
      </c>
      <c r="AD29" s="12">
        <v>0</v>
      </c>
      <c r="AE29" s="12">
        <v>0</v>
      </c>
      <c r="AF29" s="12">
        <v>9837</v>
      </c>
      <c r="AG29" s="12">
        <v>22</v>
      </c>
      <c r="AH29" s="12">
        <v>0</v>
      </c>
      <c r="AI29" s="12">
        <v>0</v>
      </c>
      <c r="AJ29" s="12">
        <v>0</v>
      </c>
      <c r="AK29" s="12">
        <v>0</v>
      </c>
      <c r="AL29" s="12">
        <v>22</v>
      </c>
      <c r="AM29" s="12">
        <v>0</v>
      </c>
      <c r="AN29" s="12">
        <v>0</v>
      </c>
      <c r="AO29" s="12">
        <v>1</v>
      </c>
      <c r="AP29" s="12">
        <v>0</v>
      </c>
      <c r="AQ29" s="12">
        <v>13</v>
      </c>
      <c r="AR29" s="12">
        <v>0</v>
      </c>
      <c r="AS29" s="12">
        <v>10</v>
      </c>
      <c r="AT29" s="12">
        <v>0</v>
      </c>
      <c r="AU29" s="12">
        <v>14</v>
      </c>
      <c r="AV29" s="12">
        <v>1</v>
      </c>
      <c r="AW29" s="12">
        <v>0</v>
      </c>
      <c r="AX29" s="12">
        <v>77</v>
      </c>
      <c r="AY29" s="12">
        <v>2042</v>
      </c>
      <c r="AZ29" s="12">
        <v>433</v>
      </c>
      <c r="BA29" s="12">
        <v>1107</v>
      </c>
      <c r="BB29" s="12">
        <v>431</v>
      </c>
      <c r="BC29" s="12">
        <v>442</v>
      </c>
      <c r="BD29" s="12">
        <v>1</v>
      </c>
      <c r="BE29" s="12">
        <v>18</v>
      </c>
      <c r="BF29" s="12">
        <v>152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67</v>
      </c>
      <c r="CE29" s="12">
        <v>0</v>
      </c>
      <c r="CF29" s="12">
        <v>0</v>
      </c>
      <c r="CG29" s="12">
        <v>0</v>
      </c>
      <c r="CH29" s="12">
        <v>0</v>
      </c>
      <c r="CI29" s="12">
        <v>175</v>
      </c>
      <c r="CJ29" s="12">
        <f t="shared" si="4"/>
        <v>16648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-867</v>
      </c>
      <c r="CQ29" s="12">
        <v>14783</v>
      </c>
      <c r="CR29" s="12">
        <f t="shared" si="5"/>
        <v>13916</v>
      </c>
      <c r="CS29" s="12">
        <f t="shared" si="2"/>
        <v>30564</v>
      </c>
      <c r="CT29" s="12">
        <v>-13655</v>
      </c>
      <c r="CU29" s="12">
        <f t="shared" si="6"/>
        <v>16909</v>
      </c>
    </row>
    <row r="30" spans="2:99" ht="12">
      <c r="B30" s="13" t="s">
        <v>26</v>
      </c>
      <c r="C30" s="11" t="s">
        <v>110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771</v>
      </c>
      <c r="Q30" s="12">
        <v>11622</v>
      </c>
      <c r="R30" s="12">
        <v>147</v>
      </c>
      <c r="S30" s="12">
        <v>0</v>
      </c>
      <c r="T30" s="12">
        <v>22</v>
      </c>
      <c r="U30" s="12">
        <v>74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436</v>
      </c>
      <c r="AH30" s="12">
        <v>0</v>
      </c>
      <c r="AI30" s="12">
        <v>0</v>
      </c>
      <c r="AJ30" s="12">
        <v>11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6</v>
      </c>
      <c r="BA30" s="12">
        <v>0</v>
      </c>
      <c r="BB30" s="12">
        <v>0</v>
      </c>
      <c r="BC30" s="12">
        <v>0</v>
      </c>
      <c r="BD30" s="12">
        <v>0</v>
      </c>
      <c r="BE30" s="12">
        <v>2</v>
      </c>
      <c r="BF30" s="12">
        <v>559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104</v>
      </c>
      <c r="CJ30" s="12">
        <f t="shared" si="4"/>
        <v>13754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-982</v>
      </c>
      <c r="CQ30" s="12">
        <v>11848</v>
      </c>
      <c r="CR30" s="12">
        <f t="shared" si="5"/>
        <v>10866</v>
      </c>
      <c r="CS30" s="12">
        <f t="shared" si="2"/>
        <v>24620</v>
      </c>
      <c r="CT30" s="12">
        <v>-11839</v>
      </c>
      <c r="CU30" s="12">
        <f t="shared" si="6"/>
        <v>12781</v>
      </c>
    </row>
    <row r="31" spans="2:99" ht="12">
      <c r="B31" s="13" t="s">
        <v>27</v>
      </c>
      <c r="C31" s="11" t="s">
        <v>217</v>
      </c>
      <c r="D31" s="12">
        <v>12169</v>
      </c>
      <c r="E31" s="12">
        <v>800</v>
      </c>
      <c r="F31" s="12">
        <v>395</v>
      </c>
      <c r="G31" s="12">
        <v>705</v>
      </c>
      <c r="H31" s="12">
        <v>756</v>
      </c>
      <c r="I31" s="12">
        <v>2</v>
      </c>
      <c r="J31" s="12">
        <v>231</v>
      </c>
      <c r="K31" s="12">
        <v>0</v>
      </c>
      <c r="L31" s="12">
        <v>0</v>
      </c>
      <c r="M31" s="12">
        <v>702</v>
      </c>
      <c r="N31" s="12">
        <v>11</v>
      </c>
      <c r="O31" s="12">
        <v>116</v>
      </c>
      <c r="P31" s="12">
        <v>244</v>
      </c>
      <c r="Q31" s="12">
        <v>408</v>
      </c>
      <c r="R31" s="12">
        <v>22</v>
      </c>
      <c r="S31" s="12">
        <v>2605</v>
      </c>
      <c r="T31" s="12">
        <v>703</v>
      </c>
      <c r="U31" s="12">
        <v>94</v>
      </c>
      <c r="V31" s="12">
        <v>165</v>
      </c>
      <c r="W31" s="12">
        <v>2844</v>
      </c>
      <c r="X31" s="12">
        <v>0</v>
      </c>
      <c r="Y31" s="12">
        <v>16</v>
      </c>
      <c r="Z31" s="12">
        <v>109</v>
      </c>
      <c r="AA31" s="12">
        <v>65</v>
      </c>
      <c r="AB31" s="12">
        <v>36</v>
      </c>
      <c r="AC31" s="12">
        <v>3398</v>
      </c>
      <c r="AD31" s="12">
        <v>1</v>
      </c>
      <c r="AE31" s="12">
        <v>113</v>
      </c>
      <c r="AF31" s="12">
        <v>173</v>
      </c>
      <c r="AG31" s="12">
        <v>402</v>
      </c>
      <c r="AH31" s="12">
        <v>0</v>
      </c>
      <c r="AI31" s="12">
        <v>4</v>
      </c>
      <c r="AJ31" s="12">
        <v>422</v>
      </c>
      <c r="AK31" s="12">
        <v>0</v>
      </c>
      <c r="AL31" s="12">
        <v>307</v>
      </c>
      <c r="AM31" s="12">
        <v>12</v>
      </c>
      <c r="AN31" s="12">
        <v>7</v>
      </c>
      <c r="AO31" s="12">
        <v>32</v>
      </c>
      <c r="AP31" s="12">
        <v>0</v>
      </c>
      <c r="AQ31" s="12">
        <v>19</v>
      </c>
      <c r="AR31" s="12">
        <v>427</v>
      </c>
      <c r="AS31" s="12">
        <v>186</v>
      </c>
      <c r="AT31" s="12">
        <v>134</v>
      </c>
      <c r="AU31" s="12">
        <v>229</v>
      </c>
      <c r="AV31" s="12">
        <v>17</v>
      </c>
      <c r="AW31" s="12">
        <v>2</v>
      </c>
      <c r="AX31" s="12">
        <v>26</v>
      </c>
      <c r="AY31" s="12">
        <v>2313</v>
      </c>
      <c r="AZ31" s="12">
        <v>249</v>
      </c>
      <c r="BA31" s="12">
        <v>284</v>
      </c>
      <c r="BB31" s="12">
        <v>2262</v>
      </c>
      <c r="BC31" s="12">
        <v>993</v>
      </c>
      <c r="BD31" s="12">
        <v>56</v>
      </c>
      <c r="BE31" s="12">
        <v>4</v>
      </c>
      <c r="BF31" s="12">
        <v>730</v>
      </c>
      <c r="BG31" s="12">
        <v>3137</v>
      </c>
      <c r="BH31" s="12">
        <v>616</v>
      </c>
      <c r="BI31" s="12">
        <v>1209</v>
      </c>
      <c r="BJ31" s="12">
        <v>0</v>
      </c>
      <c r="BK31" s="12">
        <v>23</v>
      </c>
      <c r="BL31" s="12">
        <v>9</v>
      </c>
      <c r="BM31" s="12">
        <v>202</v>
      </c>
      <c r="BN31" s="12">
        <v>3</v>
      </c>
      <c r="BO31" s="12">
        <v>0</v>
      </c>
      <c r="BP31" s="12">
        <v>0</v>
      </c>
      <c r="BQ31" s="12">
        <v>0</v>
      </c>
      <c r="BR31" s="12">
        <v>4</v>
      </c>
      <c r="BS31" s="12">
        <v>44</v>
      </c>
      <c r="BT31" s="12">
        <v>0</v>
      </c>
      <c r="BU31" s="12">
        <v>2</v>
      </c>
      <c r="BV31" s="12">
        <v>8</v>
      </c>
      <c r="BW31" s="12">
        <v>1</v>
      </c>
      <c r="BX31" s="12">
        <v>26</v>
      </c>
      <c r="BY31" s="12">
        <v>76</v>
      </c>
      <c r="BZ31" s="12">
        <v>519</v>
      </c>
      <c r="CA31" s="12">
        <v>224</v>
      </c>
      <c r="CB31" s="12">
        <v>63</v>
      </c>
      <c r="CC31" s="12">
        <v>298</v>
      </c>
      <c r="CD31" s="12">
        <v>61024</v>
      </c>
      <c r="CE31" s="12">
        <v>426</v>
      </c>
      <c r="CF31" s="12">
        <v>2686</v>
      </c>
      <c r="CG31" s="12">
        <v>3190</v>
      </c>
      <c r="CH31" s="12">
        <v>1236</v>
      </c>
      <c r="CI31" s="12">
        <v>195</v>
      </c>
      <c r="CJ31" s="12">
        <f t="shared" si="4"/>
        <v>111221</v>
      </c>
      <c r="CK31" s="12">
        <v>1445</v>
      </c>
      <c r="CL31" s="12">
        <v>42427</v>
      </c>
      <c r="CM31" s="12">
        <v>0</v>
      </c>
      <c r="CN31" s="12">
        <v>0</v>
      </c>
      <c r="CO31" s="12">
        <v>0</v>
      </c>
      <c r="CP31" s="12">
        <v>815</v>
      </c>
      <c r="CQ31" s="12">
        <v>35325</v>
      </c>
      <c r="CR31" s="12">
        <f t="shared" si="5"/>
        <v>80012</v>
      </c>
      <c r="CS31" s="12">
        <f t="shared" si="2"/>
        <v>191233</v>
      </c>
      <c r="CT31" s="12">
        <v>-144279</v>
      </c>
      <c r="CU31" s="12">
        <f t="shared" si="6"/>
        <v>46954</v>
      </c>
    </row>
    <row r="32" spans="2:99" ht="12">
      <c r="B32" s="13" t="s">
        <v>28</v>
      </c>
      <c r="C32" s="11" t="s">
        <v>112</v>
      </c>
      <c r="D32" s="12">
        <v>2565</v>
      </c>
      <c r="E32" s="12">
        <v>247</v>
      </c>
      <c r="F32" s="12">
        <v>381</v>
      </c>
      <c r="G32" s="12">
        <v>519</v>
      </c>
      <c r="H32" s="12">
        <v>2417</v>
      </c>
      <c r="I32" s="12">
        <v>2</v>
      </c>
      <c r="J32" s="12">
        <v>788</v>
      </c>
      <c r="K32" s="12">
        <v>0</v>
      </c>
      <c r="L32" s="12">
        <v>0</v>
      </c>
      <c r="M32" s="12">
        <v>1436</v>
      </c>
      <c r="N32" s="12">
        <v>496</v>
      </c>
      <c r="O32" s="12">
        <v>5</v>
      </c>
      <c r="P32" s="12">
        <v>236</v>
      </c>
      <c r="Q32" s="12">
        <v>460</v>
      </c>
      <c r="R32" s="12">
        <v>86</v>
      </c>
      <c r="S32" s="12">
        <v>151</v>
      </c>
      <c r="T32" s="12">
        <v>74</v>
      </c>
      <c r="U32" s="12">
        <v>2387</v>
      </c>
      <c r="V32" s="12">
        <v>302</v>
      </c>
      <c r="W32" s="12">
        <v>59</v>
      </c>
      <c r="X32" s="12">
        <v>184</v>
      </c>
      <c r="Y32" s="12">
        <v>119</v>
      </c>
      <c r="Z32" s="12">
        <v>379</v>
      </c>
      <c r="AA32" s="12">
        <v>780</v>
      </c>
      <c r="AB32" s="12">
        <v>692</v>
      </c>
      <c r="AC32" s="12">
        <v>157</v>
      </c>
      <c r="AD32" s="12">
        <v>95</v>
      </c>
      <c r="AE32" s="12">
        <v>1556</v>
      </c>
      <c r="AF32" s="12">
        <v>224</v>
      </c>
      <c r="AG32" s="12">
        <v>543</v>
      </c>
      <c r="AH32" s="12">
        <v>0</v>
      </c>
      <c r="AI32" s="12">
        <v>170</v>
      </c>
      <c r="AJ32" s="12">
        <v>760</v>
      </c>
      <c r="AK32" s="12">
        <v>68</v>
      </c>
      <c r="AL32" s="12">
        <v>2466</v>
      </c>
      <c r="AM32" s="12">
        <v>60</v>
      </c>
      <c r="AN32" s="12">
        <v>111</v>
      </c>
      <c r="AO32" s="12">
        <v>142</v>
      </c>
      <c r="AP32" s="12">
        <v>55</v>
      </c>
      <c r="AQ32" s="12">
        <v>45</v>
      </c>
      <c r="AR32" s="12">
        <v>616</v>
      </c>
      <c r="AS32" s="12">
        <v>172</v>
      </c>
      <c r="AT32" s="12">
        <v>49</v>
      </c>
      <c r="AU32" s="12">
        <v>312</v>
      </c>
      <c r="AV32" s="12">
        <v>12</v>
      </c>
      <c r="AW32" s="12">
        <v>0</v>
      </c>
      <c r="AX32" s="12">
        <v>21</v>
      </c>
      <c r="AY32" s="12">
        <v>2102</v>
      </c>
      <c r="AZ32" s="12">
        <v>1417</v>
      </c>
      <c r="BA32" s="12">
        <v>97</v>
      </c>
      <c r="BB32" s="12">
        <v>1076</v>
      </c>
      <c r="BC32" s="12">
        <v>86</v>
      </c>
      <c r="BD32" s="12">
        <v>71</v>
      </c>
      <c r="BE32" s="12">
        <v>3</v>
      </c>
      <c r="BF32" s="12">
        <v>124</v>
      </c>
      <c r="BG32" s="12">
        <v>1850</v>
      </c>
      <c r="BH32" s="12">
        <v>343</v>
      </c>
      <c r="BI32" s="12">
        <v>2900</v>
      </c>
      <c r="BJ32" s="12">
        <v>1822</v>
      </c>
      <c r="BK32" s="12">
        <v>804</v>
      </c>
      <c r="BL32" s="12">
        <v>205</v>
      </c>
      <c r="BM32" s="12">
        <v>551</v>
      </c>
      <c r="BN32" s="12">
        <v>4496</v>
      </c>
      <c r="BO32" s="12">
        <v>58</v>
      </c>
      <c r="BP32" s="12">
        <v>83</v>
      </c>
      <c r="BQ32" s="12">
        <v>100</v>
      </c>
      <c r="BR32" s="12">
        <v>453</v>
      </c>
      <c r="BS32" s="12">
        <v>12180</v>
      </c>
      <c r="BT32" s="12">
        <v>50370</v>
      </c>
      <c r="BU32" s="12">
        <v>1415</v>
      </c>
      <c r="BV32" s="12">
        <v>3780</v>
      </c>
      <c r="BW32" s="12">
        <v>21</v>
      </c>
      <c r="BX32" s="12">
        <v>78</v>
      </c>
      <c r="BY32" s="12">
        <v>104</v>
      </c>
      <c r="BZ32" s="12">
        <v>84</v>
      </c>
      <c r="CA32" s="12">
        <v>2155</v>
      </c>
      <c r="CB32" s="12">
        <v>2064</v>
      </c>
      <c r="CC32" s="12">
        <v>539</v>
      </c>
      <c r="CD32" s="12">
        <v>3450</v>
      </c>
      <c r="CE32" s="12">
        <v>874</v>
      </c>
      <c r="CF32" s="12">
        <v>2895</v>
      </c>
      <c r="CG32" s="12">
        <v>5036</v>
      </c>
      <c r="CH32" s="12">
        <v>0</v>
      </c>
      <c r="CI32" s="12">
        <v>1307</v>
      </c>
      <c r="CJ32" s="12">
        <f t="shared" si="4"/>
        <v>127392</v>
      </c>
      <c r="CK32" s="12">
        <v>409</v>
      </c>
      <c r="CL32" s="12">
        <v>48792</v>
      </c>
      <c r="CM32" s="12">
        <v>0</v>
      </c>
      <c r="CN32" s="12">
        <v>0</v>
      </c>
      <c r="CO32" s="12">
        <v>0</v>
      </c>
      <c r="CP32" s="12">
        <v>1421</v>
      </c>
      <c r="CQ32" s="12">
        <v>1065</v>
      </c>
      <c r="CR32" s="12">
        <f t="shared" si="5"/>
        <v>51687</v>
      </c>
      <c r="CS32" s="12">
        <f t="shared" si="2"/>
        <v>179079</v>
      </c>
      <c r="CT32" s="12">
        <v>-177207</v>
      </c>
      <c r="CU32" s="12">
        <f t="shared" si="6"/>
        <v>1872</v>
      </c>
    </row>
    <row r="33" spans="2:99" ht="12">
      <c r="B33" s="13" t="s">
        <v>29</v>
      </c>
      <c r="C33" s="11" t="s">
        <v>113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4</v>
      </c>
      <c r="Y33" s="12">
        <v>23</v>
      </c>
      <c r="Z33" s="12">
        <v>1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15</v>
      </c>
      <c r="AK33" s="12">
        <v>0</v>
      </c>
      <c r="AL33" s="12">
        <v>302</v>
      </c>
      <c r="AM33" s="12">
        <v>223</v>
      </c>
      <c r="AN33" s="12">
        <v>176</v>
      </c>
      <c r="AO33" s="12">
        <v>174</v>
      </c>
      <c r="AP33" s="12">
        <v>18</v>
      </c>
      <c r="AQ33" s="12">
        <v>5</v>
      </c>
      <c r="AR33" s="12">
        <v>10</v>
      </c>
      <c r="AS33" s="12">
        <v>1</v>
      </c>
      <c r="AT33" s="12">
        <v>0</v>
      </c>
      <c r="AU33" s="12">
        <v>13</v>
      </c>
      <c r="AV33" s="12">
        <v>0</v>
      </c>
      <c r="AW33" s="12">
        <v>0</v>
      </c>
      <c r="AX33" s="12">
        <v>0</v>
      </c>
      <c r="AY33" s="12">
        <v>19</v>
      </c>
      <c r="AZ33" s="12">
        <v>0</v>
      </c>
      <c r="BA33" s="12">
        <v>0</v>
      </c>
      <c r="BB33" s="12">
        <v>21</v>
      </c>
      <c r="BC33" s="12">
        <v>0</v>
      </c>
      <c r="BD33" s="12">
        <v>6</v>
      </c>
      <c r="BE33" s="12">
        <v>1</v>
      </c>
      <c r="BF33" s="12">
        <v>1</v>
      </c>
      <c r="BG33" s="12">
        <v>0</v>
      </c>
      <c r="BH33" s="12">
        <v>6</v>
      </c>
      <c r="BI33" s="12">
        <v>8926</v>
      </c>
      <c r="BJ33" s="12">
        <v>1097</v>
      </c>
      <c r="BK33" s="12">
        <v>-427</v>
      </c>
      <c r="BL33" s="12">
        <v>0</v>
      </c>
      <c r="BM33" s="12">
        <v>3</v>
      </c>
      <c r="BN33" s="12">
        <v>0</v>
      </c>
      <c r="BO33" s="12">
        <v>0</v>
      </c>
      <c r="BP33" s="12">
        <v>0</v>
      </c>
      <c r="BQ33" s="12">
        <v>0</v>
      </c>
      <c r="BR33" s="12">
        <v>3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5</v>
      </c>
      <c r="CE33" s="12">
        <v>19</v>
      </c>
      <c r="CF33" s="12">
        <v>23</v>
      </c>
      <c r="CG33" s="12">
        <v>203</v>
      </c>
      <c r="CH33" s="12">
        <v>0</v>
      </c>
      <c r="CI33" s="12">
        <v>181</v>
      </c>
      <c r="CJ33" s="12">
        <f t="shared" si="4"/>
        <v>11052</v>
      </c>
      <c r="CK33" s="12">
        <v>2</v>
      </c>
      <c r="CL33" s="12">
        <v>4</v>
      </c>
      <c r="CM33" s="12">
        <v>0</v>
      </c>
      <c r="CN33" s="12">
        <v>0</v>
      </c>
      <c r="CO33" s="12">
        <v>0</v>
      </c>
      <c r="CP33" s="12">
        <v>30</v>
      </c>
      <c r="CQ33" s="12">
        <v>729</v>
      </c>
      <c r="CR33" s="12">
        <f t="shared" si="5"/>
        <v>765</v>
      </c>
      <c r="CS33" s="12">
        <f t="shared" si="2"/>
        <v>11817</v>
      </c>
      <c r="CT33" s="12">
        <v>-6298</v>
      </c>
      <c r="CU33" s="12">
        <f t="shared" si="6"/>
        <v>5519</v>
      </c>
    </row>
    <row r="34" spans="2:99" ht="12">
      <c r="B34" s="13" t="s">
        <v>30</v>
      </c>
      <c r="C34" s="11" t="s">
        <v>218</v>
      </c>
      <c r="D34" s="12">
        <v>3347</v>
      </c>
      <c r="E34" s="12">
        <v>66</v>
      </c>
      <c r="F34" s="12">
        <v>40</v>
      </c>
      <c r="G34" s="12">
        <v>45</v>
      </c>
      <c r="H34" s="12">
        <v>324</v>
      </c>
      <c r="I34" s="12">
        <v>0</v>
      </c>
      <c r="J34" s="12">
        <v>5</v>
      </c>
      <c r="K34" s="12">
        <v>0</v>
      </c>
      <c r="L34" s="12">
        <v>0</v>
      </c>
      <c r="M34" s="12">
        <v>5504</v>
      </c>
      <c r="N34" s="12">
        <v>484</v>
      </c>
      <c r="O34" s="12">
        <v>6</v>
      </c>
      <c r="P34" s="12">
        <v>144</v>
      </c>
      <c r="Q34" s="12">
        <v>187</v>
      </c>
      <c r="R34" s="12">
        <v>183</v>
      </c>
      <c r="S34" s="12">
        <v>99</v>
      </c>
      <c r="T34" s="12">
        <v>537</v>
      </c>
      <c r="U34" s="12">
        <v>101</v>
      </c>
      <c r="V34" s="12">
        <v>266</v>
      </c>
      <c r="W34" s="12">
        <v>81</v>
      </c>
      <c r="X34" s="12">
        <v>129</v>
      </c>
      <c r="Y34" s="12">
        <v>9</v>
      </c>
      <c r="Z34" s="12">
        <v>3</v>
      </c>
      <c r="AA34" s="12">
        <v>18</v>
      </c>
      <c r="AB34" s="12">
        <v>0</v>
      </c>
      <c r="AC34" s="12">
        <v>1038</v>
      </c>
      <c r="AD34" s="12">
        <v>3</v>
      </c>
      <c r="AE34" s="12">
        <v>0</v>
      </c>
      <c r="AF34" s="12">
        <v>10849</v>
      </c>
      <c r="AG34" s="12">
        <v>1773</v>
      </c>
      <c r="AH34" s="12">
        <v>118</v>
      </c>
      <c r="AI34" s="12">
        <v>24</v>
      </c>
      <c r="AJ34" s="12">
        <v>5</v>
      </c>
      <c r="AK34" s="12">
        <v>1</v>
      </c>
      <c r="AL34" s="12">
        <v>12</v>
      </c>
      <c r="AM34" s="12">
        <v>0</v>
      </c>
      <c r="AN34" s="12">
        <v>0</v>
      </c>
      <c r="AO34" s="12">
        <v>0</v>
      </c>
      <c r="AP34" s="12">
        <v>0</v>
      </c>
      <c r="AQ34" s="12">
        <v>9</v>
      </c>
      <c r="AR34" s="12">
        <v>698</v>
      </c>
      <c r="AS34" s="12">
        <v>73</v>
      </c>
      <c r="AT34" s="12">
        <v>101</v>
      </c>
      <c r="AU34" s="12">
        <v>497</v>
      </c>
      <c r="AV34" s="12">
        <v>21</v>
      </c>
      <c r="AW34" s="12">
        <v>4</v>
      </c>
      <c r="AX34" s="12">
        <v>246</v>
      </c>
      <c r="AY34" s="12">
        <v>7156</v>
      </c>
      <c r="AZ34" s="12">
        <v>918</v>
      </c>
      <c r="BA34" s="12">
        <v>2112</v>
      </c>
      <c r="BB34" s="12">
        <v>6017</v>
      </c>
      <c r="BC34" s="12">
        <v>310</v>
      </c>
      <c r="BD34" s="12">
        <v>25</v>
      </c>
      <c r="BE34" s="12">
        <v>63</v>
      </c>
      <c r="BF34" s="12">
        <v>1536</v>
      </c>
      <c r="BG34" s="12">
        <v>6242</v>
      </c>
      <c r="BH34" s="12">
        <v>1788</v>
      </c>
      <c r="BI34" s="12">
        <v>5514</v>
      </c>
      <c r="BJ34" s="12">
        <v>0</v>
      </c>
      <c r="BK34" s="12">
        <v>0</v>
      </c>
      <c r="BL34" s="12">
        <v>1007</v>
      </c>
      <c r="BM34" s="12">
        <v>44</v>
      </c>
      <c r="BN34" s="12">
        <v>4758</v>
      </c>
      <c r="BO34" s="12">
        <v>303</v>
      </c>
      <c r="BP34" s="12">
        <v>79</v>
      </c>
      <c r="BQ34" s="12">
        <v>129</v>
      </c>
      <c r="BR34" s="12">
        <v>0</v>
      </c>
      <c r="BS34" s="12">
        <v>16</v>
      </c>
      <c r="BT34" s="12">
        <v>1</v>
      </c>
      <c r="BU34" s="12">
        <v>1</v>
      </c>
      <c r="BV34" s="12">
        <v>26</v>
      </c>
      <c r="BW34" s="12">
        <v>13</v>
      </c>
      <c r="BX34" s="12">
        <v>135</v>
      </c>
      <c r="BY34" s="12">
        <v>50</v>
      </c>
      <c r="BZ34" s="12">
        <v>16</v>
      </c>
      <c r="CA34" s="12">
        <v>175</v>
      </c>
      <c r="CB34" s="12">
        <v>0</v>
      </c>
      <c r="CC34" s="12">
        <v>382</v>
      </c>
      <c r="CD34" s="12">
        <v>516</v>
      </c>
      <c r="CE34" s="12">
        <v>222</v>
      </c>
      <c r="CF34" s="12">
        <v>3255</v>
      </c>
      <c r="CG34" s="12">
        <v>1110</v>
      </c>
      <c r="CH34" s="12">
        <v>487</v>
      </c>
      <c r="CI34" s="12">
        <v>199</v>
      </c>
      <c r="CJ34" s="12">
        <f t="shared" si="4"/>
        <v>71655</v>
      </c>
      <c r="CK34" s="12">
        <v>15</v>
      </c>
      <c r="CL34" s="12">
        <v>6277</v>
      </c>
      <c r="CM34" s="12">
        <v>0</v>
      </c>
      <c r="CN34" s="12">
        <v>0</v>
      </c>
      <c r="CO34" s="12">
        <v>0</v>
      </c>
      <c r="CP34" s="12">
        <v>-5986</v>
      </c>
      <c r="CQ34" s="12">
        <v>37612</v>
      </c>
      <c r="CR34" s="12">
        <f t="shared" si="5"/>
        <v>37918</v>
      </c>
      <c r="CS34" s="12">
        <f t="shared" si="2"/>
        <v>109573</v>
      </c>
      <c r="CT34" s="12">
        <v>-54972</v>
      </c>
      <c r="CU34" s="12">
        <f t="shared" si="6"/>
        <v>54601</v>
      </c>
    </row>
    <row r="35" spans="2:99" ht="12">
      <c r="B35" s="13" t="s">
        <v>31</v>
      </c>
      <c r="C35" s="11" t="s">
        <v>115</v>
      </c>
      <c r="D35" s="12">
        <v>192</v>
      </c>
      <c r="E35" s="12">
        <v>62</v>
      </c>
      <c r="F35" s="12">
        <v>205</v>
      </c>
      <c r="G35" s="12">
        <v>39</v>
      </c>
      <c r="H35" s="12">
        <v>26</v>
      </c>
      <c r="I35" s="12">
        <v>0</v>
      </c>
      <c r="J35" s="12">
        <v>184</v>
      </c>
      <c r="K35" s="12">
        <v>0</v>
      </c>
      <c r="L35" s="12">
        <v>0</v>
      </c>
      <c r="M35" s="12">
        <v>50</v>
      </c>
      <c r="N35" s="12">
        <v>3</v>
      </c>
      <c r="O35" s="12">
        <v>0</v>
      </c>
      <c r="P35" s="12">
        <v>2</v>
      </c>
      <c r="Q35" s="12">
        <v>51</v>
      </c>
      <c r="R35" s="12">
        <v>36</v>
      </c>
      <c r="S35" s="12">
        <v>22</v>
      </c>
      <c r="T35" s="12">
        <v>48</v>
      </c>
      <c r="U35" s="12">
        <v>1</v>
      </c>
      <c r="V35" s="12">
        <v>11</v>
      </c>
      <c r="W35" s="12">
        <v>53</v>
      </c>
      <c r="X35" s="12">
        <v>8</v>
      </c>
      <c r="Y35" s="12">
        <v>2</v>
      </c>
      <c r="Z35" s="12">
        <v>5</v>
      </c>
      <c r="AA35" s="12">
        <v>9</v>
      </c>
      <c r="AB35" s="12">
        <v>0</v>
      </c>
      <c r="AC35" s="12">
        <v>67</v>
      </c>
      <c r="AD35" s="12">
        <v>0</v>
      </c>
      <c r="AE35" s="12">
        <v>9</v>
      </c>
      <c r="AF35" s="12">
        <v>37</v>
      </c>
      <c r="AG35" s="12">
        <v>2648</v>
      </c>
      <c r="AH35" s="12">
        <v>15</v>
      </c>
      <c r="AI35" s="12">
        <v>0</v>
      </c>
      <c r="AJ35" s="12">
        <v>16</v>
      </c>
      <c r="AK35" s="12">
        <v>0</v>
      </c>
      <c r="AL35" s="12">
        <v>34</v>
      </c>
      <c r="AM35" s="12">
        <v>18</v>
      </c>
      <c r="AN35" s="12">
        <v>29</v>
      </c>
      <c r="AO35" s="12">
        <v>18</v>
      </c>
      <c r="AP35" s="12">
        <v>0</v>
      </c>
      <c r="AQ35" s="12">
        <v>3</v>
      </c>
      <c r="AR35" s="12">
        <v>156</v>
      </c>
      <c r="AS35" s="12">
        <f>20+1</f>
        <v>21</v>
      </c>
      <c r="AT35" s="12">
        <v>68</v>
      </c>
      <c r="AU35" s="12">
        <v>3766</v>
      </c>
      <c r="AV35" s="12">
        <v>14</v>
      </c>
      <c r="AW35" s="12">
        <v>5</v>
      </c>
      <c r="AX35" s="12">
        <v>42</v>
      </c>
      <c r="AY35" s="12">
        <v>1485</v>
      </c>
      <c r="AZ35" s="12">
        <v>93</v>
      </c>
      <c r="BA35" s="12">
        <v>125</v>
      </c>
      <c r="BB35" s="12">
        <v>6348</v>
      </c>
      <c r="BC35" s="12">
        <v>473</v>
      </c>
      <c r="BD35" s="12">
        <v>90</v>
      </c>
      <c r="BE35" s="12">
        <v>24</v>
      </c>
      <c r="BF35" s="12">
        <v>381</v>
      </c>
      <c r="BG35" s="12">
        <v>16</v>
      </c>
      <c r="BH35" s="12">
        <v>18</v>
      </c>
      <c r="BI35" s="12">
        <v>6804</v>
      </c>
      <c r="BJ35" s="12">
        <v>0</v>
      </c>
      <c r="BK35" s="12">
        <v>0</v>
      </c>
      <c r="BL35" s="12">
        <v>16</v>
      </c>
      <c r="BM35" s="12">
        <v>173</v>
      </c>
      <c r="BN35" s="12">
        <v>27</v>
      </c>
      <c r="BO35" s="12">
        <v>0</v>
      </c>
      <c r="BP35" s="12">
        <v>0</v>
      </c>
      <c r="BQ35" s="12">
        <v>0</v>
      </c>
      <c r="BR35" s="12">
        <v>11</v>
      </c>
      <c r="BS35" s="12">
        <v>208</v>
      </c>
      <c r="BT35" s="12">
        <v>0</v>
      </c>
      <c r="BU35" s="12">
        <v>60</v>
      </c>
      <c r="BV35" s="12">
        <v>0</v>
      </c>
      <c r="BW35" s="12">
        <v>0</v>
      </c>
      <c r="BX35" s="12">
        <v>2</v>
      </c>
      <c r="BY35" s="12">
        <v>48</v>
      </c>
      <c r="BZ35" s="12">
        <v>0</v>
      </c>
      <c r="CA35" s="12">
        <v>266</v>
      </c>
      <c r="CB35" s="12">
        <v>0</v>
      </c>
      <c r="CC35" s="12">
        <v>0</v>
      </c>
      <c r="CD35" s="12">
        <v>410</v>
      </c>
      <c r="CE35" s="12">
        <v>480</v>
      </c>
      <c r="CF35" s="12">
        <v>9000</v>
      </c>
      <c r="CG35" s="12">
        <v>606</v>
      </c>
      <c r="CH35" s="12">
        <v>284</v>
      </c>
      <c r="CI35" s="12">
        <v>169</v>
      </c>
      <c r="CJ35" s="12">
        <f t="shared" si="4"/>
        <v>35592</v>
      </c>
      <c r="CK35" s="12">
        <v>66</v>
      </c>
      <c r="CL35" s="12">
        <v>6996</v>
      </c>
      <c r="CM35" s="12">
        <v>0</v>
      </c>
      <c r="CN35" s="12">
        <v>0</v>
      </c>
      <c r="CO35" s="12">
        <v>0</v>
      </c>
      <c r="CP35" s="12">
        <v>-3959</v>
      </c>
      <c r="CQ35" s="12">
        <v>39643</v>
      </c>
      <c r="CR35" s="12">
        <f t="shared" si="5"/>
        <v>42746</v>
      </c>
      <c r="CS35" s="12">
        <f t="shared" si="2"/>
        <v>78338</v>
      </c>
      <c r="CT35" s="12">
        <v>-34433</v>
      </c>
      <c r="CU35" s="12">
        <f t="shared" si="6"/>
        <v>43905</v>
      </c>
    </row>
    <row r="36" spans="2:99" ht="12">
      <c r="B36" s="13" t="s">
        <v>32</v>
      </c>
      <c r="C36" s="11" t="s">
        <v>219</v>
      </c>
      <c r="D36" s="12">
        <v>38</v>
      </c>
      <c r="E36" s="12">
        <v>3</v>
      </c>
      <c r="F36" s="12">
        <v>3</v>
      </c>
      <c r="G36" s="12">
        <v>14</v>
      </c>
      <c r="H36" s="12">
        <v>32</v>
      </c>
      <c r="I36" s="12">
        <v>0</v>
      </c>
      <c r="J36" s="12">
        <v>166</v>
      </c>
      <c r="K36" s="12">
        <v>0</v>
      </c>
      <c r="L36" s="12">
        <v>0</v>
      </c>
      <c r="M36" s="12">
        <v>13</v>
      </c>
      <c r="N36" s="12">
        <v>0</v>
      </c>
      <c r="O36" s="12">
        <v>0</v>
      </c>
      <c r="P36" s="12">
        <v>2</v>
      </c>
      <c r="Q36" s="12">
        <v>3</v>
      </c>
      <c r="R36" s="12">
        <v>270</v>
      </c>
      <c r="S36" s="12">
        <v>35</v>
      </c>
      <c r="T36" s="12">
        <v>12</v>
      </c>
      <c r="U36" s="12">
        <v>1</v>
      </c>
      <c r="V36" s="12">
        <v>1</v>
      </c>
      <c r="W36" s="12">
        <v>4</v>
      </c>
      <c r="X36" s="12">
        <v>0</v>
      </c>
      <c r="Y36" s="12">
        <v>0</v>
      </c>
      <c r="Z36" s="12">
        <v>0</v>
      </c>
      <c r="AA36" s="12">
        <v>0</v>
      </c>
      <c r="AB36" s="12">
        <v>1</v>
      </c>
      <c r="AC36" s="12">
        <v>3</v>
      </c>
      <c r="AD36" s="12">
        <v>0</v>
      </c>
      <c r="AE36" s="12">
        <v>5</v>
      </c>
      <c r="AF36" s="12">
        <v>4</v>
      </c>
      <c r="AG36" s="12">
        <v>16</v>
      </c>
      <c r="AH36" s="12">
        <v>326</v>
      </c>
      <c r="AI36" s="12">
        <v>0</v>
      </c>
      <c r="AJ36" s="12">
        <v>15</v>
      </c>
      <c r="AK36" s="12">
        <v>1</v>
      </c>
      <c r="AL36" s="12">
        <v>1</v>
      </c>
      <c r="AM36" s="12">
        <v>3</v>
      </c>
      <c r="AN36" s="12">
        <v>0</v>
      </c>
      <c r="AO36" s="12">
        <v>2</v>
      </c>
      <c r="AP36" s="12">
        <v>0</v>
      </c>
      <c r="AQ36" s="12">
        <v>1</v>
      </c>
      <c r="AR36" s="12">
        <v>69</v>
      </c>
      <c r="AS36" s="12">
        <v>0</v>
      </c>
      <c r="AT36" s="12">
        <v>4</v>
      </c>
      <c r="AU36" s="12">
        <v>17</v>
      </c>
      <c r="AV36" s="12">
        <v>2</v>
      </c>
      <c r="AW36" s="12">
        <v>0</v>
      </c>
      <c r="AX36" s="12">
        <v>4</v>
      </c>
      <c r="AY36" s="12">
        <v>36</v>
      </c>
      <c r="AZ36" s="12">
        <v>3</v>
      </c>
      <c r="BA36" s="12">
        <v>0</v>
      </c>
      <c r="BB36" s="12">
        <v>15</v>
      </c>
      <c r="BC36" s="12">
        <v>17</v>
      </c>
      <c r="BD36" s="12">
        <v>4</v>
      </c>
      <c r="BE36" s="12">
        <v>12</v>
      </c>
      <c r="BF36" s="12">
        <v>487</v>
      </c>
      <c r="BG36" s="12">
        <v>32</v>
      </c>
      <c r="BH36" s="12">
        <v>6</v>
      </c>
      <c r="BI36" s="12">
        <v>108</v>
      </c>
      <c r="BJ36" s="12">
        <v>0</v>
      </c>
      <c r="BK36" s="12">
        <v>11</v>
      </c>
      <c r="BL36" s="12">
        <v>0</v>
      </c>
      <c r="BM36" s="12">
        <v>4</v>
      </c>
      <c r="BN36" s="12">
        <v>208</v>
      </c>
      <c r="BO36" s="12">
        <v>13</v>
      </c>
      <c r="BP36" s="12">
        <v>0</v>
      </c>
      <c r="BQ36" s="12">
        <v>0</v>
      </c>
      <c r="BR36" s="12">
        <v>26</v>
      </c>
      <c r="BS36" s="12">
        <v>2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73</v>
      </c>
      <c r="BZ36" s="12">
        <v>3</v>
      </c>
      <c r="CA36" s="12">
        <v>112</v>
      </c>
      <c r="CB36" s="12">
        <v>21</v>
      </c>
      <c r="CC36" s="12">
        <v>9</v>
      </c>
      <c r="CD36" s="12">
        <v>25</v>
      </c>
      <c r="CE36" s="12">
        <v>63</v>
      </c>
      <c r="CF36" s="12">
        <v>44</v>
      </c>
      <c r="CG36" s="12">
        <v>340</v>
      </c>
      <c r="CH36" s="12">
        <v>0</v>
      </c>
      <c r="CI36" s="12">
        <v>74</v>
      </c>
      <c r="CJ36" s="12">
        <f t="shared" si="4"/>
        <v>2819</v>
      </c>
      <c r="CK36" s="12">
        <v>184</v>
      </c>
      <c r="CL36" s="12">
        <v>4842</v>
      </c>
      <c r="CM36" s="12">
        <v>0</v>
      </c>
      <c r="CN36" s="12">
        <v>0</v>
      </c>
      <c r="CO36" s="12">
        <v>0</v>
      </c>
      <c r="CP36" s="12">
        <v>93</v>
      </c>
      <c r="CQ36" s="12">
        <v>916</v>
      </c>
      <c r="CR36" s="12">
        <f t="shared" si="5"/>
        <v>6035</v>
      </c>
      <c r="CS36" s="12">
        <f t="shared" si="2"/>
        <v>8854</v>
      </c>
      <c r="CT36" s="12">
        <v>-7908</v>
      </c>
      <c r="CU36" s="12">
        <f t="shared" si="6"/>
        <v>946</v>
      </c>
    </row>
    <row r="37" spans="2:99" ht="12">
      <c r="B37" s="13" t="s">
        <v>33</v>
      </c>
      <c r="C37" s="11" t="s">
        <v>220</v>
      </c>
      <c r="D37" s="12">
        <v>0</v>
      </c>
      <c r="E37" s="12">
        <v>0</v>
      </c>
      <c r="F37" s="12">
        <v>0</v>
      </c>
      <c r="G37" s="12">
        <v>79</v>
      </c>
      <c r="H37" s="12">
        <v>3</v>
      </c>
      <c r="I37" s="12">
        <v>0</v>
      </c>
      <c r="J37" s="12">
        <v>0</v>
      </c>
      <c r="K37" s="12">
        <v>0</v>
      </c>
      <c r="L37" s="12">
        <v>0</v>
      </c>
      <c r="M37" s="12">
        <v>598</v>
      </c>
      <c r="N37" s="12">
        <v>1539</v>
      </c>
      <c r="O37" s="12">
        <v>0</v>
      </c>
      <c r="P37" s="12">
        <v>1</v>
      </c>
      <c r="Q37" s="12">
        <v>5</v>
      </c>
      <c r="R37" s="12">
        <v>0</v>
      </c>
      <c r="S37" s="12">
        <v>6</v>
      </c>
      <c r="T37" s="12">
        <v>381</v>
      </c>
      <c r="U37" s="12">
        <v>0</v>
      </c>
      <c r="V37" s="12">
        <v>0</v>
      </c>
      <c r="W37" s="12">
        <v>1</v>
      </c>
      <c r="X37" s="12">
        <v>0</v>
      </c>
      <c r="Y37" s="12">
        <v>4</v>
      </c>
      <c r="Z37" s="12">
        <v>6</v>
      </c>
      <c r="AA37" s="12">
        <v>0</v>
      </c>
      <c r="AB37" s="12">
        <v>0</v>
      </c>
      <c r="AC37" s="12">
        <v>424</v>
      </c>
      <c r="AD37" s="12">
        <v>0</v>
      </c>
      <c r="AE37" s="12">
        <v>0</v>
      </c>
      <c r="AF37" s="12">
        <v>402</v>
      </c>
      <c r="AG37" s="12">
        <v>66</v>
      </c>
      <c r="AH37" s="12">
        <v>0</v>
      </c>
      <c r="AI37" s="12">
        <v>203</v>
      </c>
      <c r="AJ37" s="12">
        <v>2</v>
      </c>
      <c r="AK37" s="12">
        <v>0</v>
      </c>
      <c r="AL37" s="12">
        <v>29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34</v>
      </c>
      <c r="AS37" s="12">
        <v>28</v>
      </c>
      <c r="AT37" s="12">
        <v>0</v>
      </c>
      <c r="AU37" s="12">
        <v>4</v>
      </c>
      <c r="AV37" s="12">
        <v>0</v>
      </c>
      <c r="AW37" s="12">
        <v>2</v>
      </c>
      <c r="AX37" s="12">
        <v>6</v>
      </c>
      <c r="AY37" s="12">
        <v>492</v>
      </c>
      <c r="AZ37" s="12">
        <v>13</v>
      </c>
      <c r="BA37" s="12">
        <v>730</v>
      </c>
      <c r="BB37" s="12">
        <v>0</v>
      </c>
      <c r="BC37" s="12">
        <v>65</v>
      </c>
      <c r="BD37" s="12">
        <v>6</v>
      </c>
      <c r="BE37" s="12">
        <v>16</v>
      </c>
      <c r="BF37" s="12">
        <v>203</v>
      </c>
      <c r="BG37" s="12">
        <v>2576</v>
      </c>
      <c r="BH37" s="12">
        <v>468</v>
      </c>
      <c r="BI37" s="12">
        <v>0</v>
      </c>
      <c r="BJ37" s="12">
        <v>0</v>
      </c>
      <c r="BK37" s="12">
        <v>0</v>
      </c>
      <c r="BL37" s="12">
        <v>0</v>
      </c>
      <c r="BM37" s="12">
        <v>2</v>
      </c>
      <c r="BN37" s="12">
        <v>112</v>
      </c>
      <c r="BO37" s="12">
        <v>0</v>
      </c>
      <c r="BP37" s="12">
        <v>0</v>
      </c>
      <c r="BQ37" s="12">
        <v>0</v>
      </c>
      <c r="BR37" s="12">
        <v>1</v>
      </c>
      <c r="BS37" s="12">
        <v>0</v>
      </c>
      <c r="BT37" s="12">
        <v>0</v>
      </c>
      <c r="BU37" s="12">
        <v>1</v>
      </c>
      <c r="BV37" s="12">
        <v>1</v>
      </c>
      <c r="BW37" s="12">
        <v>0</v>
      </c>
      <c r="BX37" s="12">
        <v>0</v>
      </c>
      <c r="BY37" s="12">
        <v>0</v>
      </c>
      <c r="BZ37" s="12">
        <v>0</v>
      </c>
      <c r="CA37" s="12">
        <v>55</v>
      </c>
      <c r="CB37" s="12">
        <v>159</v>
      </c>
      <c r="CC37" s="12">
        <v>138</v>
      </c>
      <c r="CD37" s="12">
        <v>237</v>
      </c>
      <c r="CE37" s="12">
        <v>159</v>
      </c>
      <c r="CF37" s="12">
        <v>1481</v>
      </c>
      <c r="CG37" s="12">
        <v>624</v>
      </c>
      <c r="CH37" s="12">
        <v>0</v>
      </c>
      <c r="CI37" s="12">
        <v>64</v>
      </c>
      <c r="CJ37" s="12">
        <f t="shared" si="4"/>
        <v>11426</v>
      </c>
      <c r="CK37" s="12">
        <v>25</v>
      </c>
      <c r="CL37" s="12">
        <v>22</v>
      </c>
      <c r="CM37" s="12">
        <v>0</v>
      </c>
      <c r="CN37" s="12">
        <v>0</v>
      </c>
      <c r="CO37" s="12">
        <v>0</v>
      </c>
      <c r="CP37" s="12">
        <v>21</v>
      </c>
      <c r="CQ37" s="12">
        <v>821</v>
      </c>
      <c r="CR37" s="12">
        <f t="shared" si="5"/>
        <v>889</v>
      </c>
      <c r="CS37" s="12">
        <f t="shared" si="2"/>
        <v>12315</v>
      </c>
      <c r="CT37" s="12">
        <v>-10120</v>
      </c>
      <c r="CU37" s="12">
        <f t="shared" si="6"/>
        <v>2195</v>
      </c>
    </row>
    <row r="38" spans="2:99" ht="12">
      <c r="B38" s="13" t="s">
        <v>34</v>
      </c>
      <c r="C38" s="11" t="s">
        <v>221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2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15218</v>
      </c>
      <c r="AK38" s="12">
        <v>0</v>
      </c>
      <c r="AL38" s="12">
        <v>25</v>
      </c>
      <c r="AM38" s="12">
        <v>0</v>
      </c>
      <c r="AN38" s="12">
        <v>0</v>
      </c>
      <c r="AO38" s="12">
        <v>5</v>
      </c>
      <c r="AP38" s="12">
        <v>0</v>
      </c>
      <c r="AQ38" s="12">
        <v>0</v>
      </c>
      <c r="AR38" s="12">
        <v>0</v>
      </c>
      <c r="AS38" s="12">
        <v>2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16067</v>
      </c>
      <c r="BH38" s="12">
        <v>4195</v>
      </c>
      <c r="BI38" s="12">
        <v>43754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43</v>
      </c>
      <c r="CJ38" s="12">
        <f aca="true" t="shared" si="7" ref="CJ38:CJ53">SUM(D38:CI38)</f>
        <v>79311</v>
      </c>
      <c r="CK38" s="12">
        <v>0</v>
      </c>
      <c r="CL38" s="12">
        <v>118</v>
      </c>
      <c r="CM38" s="12">
        <v>0</v>
      </c>
      <c r="CN38" s="12">
        <v>0</v>
      </c>
      <c r="CO38" s="12">
        <v>0</v>
      </c>
      <c r="CP38" s="12">
        <v>2021</v>
      </c>
      <c r="CQ38" s="12">
        <v>9118</v>
      </c>
      <c r="CR38" s="12">
        <f aca="true" t="shared" si="8" ref="CR38:CR53">SUM(CK38:CQ38)</f>
        <v>11257</v>
      </c>
      <c r="CS38" s="12">
        <f aca="true" t="shared" si="9" ref="CS38:CS69">CR38+CJ38</f>
        <v>90568</v>
      </c>
      <c r="CT38" s="12">
        <v>-13878</v>
      </c>
      <c r="CU38" s="12">
        <f aca="true" t="shared" si="10" ref="CU38:CU53">CS38+CT38</f>
        <v>76690</v>
      </c>
    </row>
    <row r="39" spans="2:99" ht="12">
      <c r="B39" s="13" t="s">
        <v>35</v>
      </c>
      <c r="C39" s="11" t="s">
        <v>222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81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3</v>
      </c>
      <c r="AK39" s="12">
        <v>63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6</v>
      </c>
      <c r="AT39" s="12">
        <v>0</v>
      </c>
      <c r="AU39" s="12">
        <v>5</v>
      </c>
      <c r="AV39" s="12">
        <v>0</v>
      </c>
      <c r="AW39" s="12">
        <v>0</v>
      </c>
      <c r="AX39" s="12">
        <v>0</v>
      </c>
      <c r="AY39" s="12">
        <v>54</v>
      </c>
      <c r="AZ39" s="12">
        <v>144</v>
      </c>
      <c r="BA39" s="12">
        <v>479</v>
      </c>
      <c r="BB39" s="12">
        <v>0</v>
      </c>
      <c r="BC39" s="12">
        <v>1</v>
      </c>
      <c r="BD39" s="12">
        <v>1</v>
      </c>
      <c r="BE39" s="12">
        <v>0</v>
      </c>
      <c r="BF39" s="12">
        <v>0</v>
      </c>
      <c r="BG39" s="12">
        <v>2463</v>
      </c>
      <c r="BH39" s="12">
        <v>186</v>
      </c>
      <c r="BI39" s="12">
        <v>1645</v>
      </c>
      <c r="BJ39" s="12">
        <v>0</v>
      </c>
      <c r="BK39" s="12">
        <v>0</v>
      </c>
      <c r="BL39" s="12">
        <v>0</v>
      </c>
      <c r="BM39" s="12">
        <v>6</v>
      </c>
      <c r="BN39" s="12">
        <v>343</v>
      </c>
      <c r="BO39" s="12">
        <v>0</v>
      </c>
      <c r="BP39" s="12">
        <v>0</v>
      </c>
      <c r="BQ39" s="12">
        <v>0</v>
      </c>
      <c r="BR39" s="12">
        <v>0</v>
      </c>
      <c r="BS39" s="12">
        <v>5</v>
      </c>
      <c r="BT39" s="12">
        <v>0</v>
      </c>
      <c r="BU39" s="12">
        <v>1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16</v>
      </c>
      <c r="CB39" s="12">
        <v>43</v>
      </c>
      <c r="CC39" s="12">
        <v>0</v>
      </c>
      <c r="CD39" s="12">
        <v>228</v>
      </c>
      <c r="CE39" s="12">
        <v>13</v>
      </c>
      <c r="CF39" s="12">
        <v>55</v>
      </c>
      <c r="CG39" s="12">
        <v>927</v>
      </c>
      <c r="CH39" s="12">
        <v>0</v>
      </c>
      <c r="CI39" s="12">
        <v>39</v>
      </c>
      <c r="CJ39" s="12">
        <f t="shared" si="7"/>
        <v>6809</v>
      </c>
      <c r="CK39" s="12">
        <v>722</v>
      </c>
      <c r="CL39" s="12">
        <v>4018</v>
      </c>
      <c r="CM39" s="12">
        <v>0</v>
      </c>
      <c r="CN39" s="12">
        <v>0</v>
      </c>
      <c r="CO39" s="12">
        <v>0</v>
      </c>
      <c r="CP39" s="12">
        <v>618</v>
      </c>
      <c r="CQ39" s="12">
        <v>2193</v>
      </c>
      <c r="CR39" s="12">
        <f t="shared" si="8"/>
        <v>7551</v>
      </c>
      <c r="CS39" s="12">
        <f t="shared" si="9"/>
        <v>14360</v>
      </c>
      <c r="CT39" s="12">
        <v>-11579</v>
      </c>
      <c r="CU39" s="12">
        <f t="shared" si="10"/>
        <v>2781</v>
      </c>
    </row>
    <row r="40" spans="2:99" ht="12">
      <c r="B40" s="13" t="s">
        <v>36</v>
      </c>
      <c r="C40" s="11" t="s">
        <v>223</v>
      </c>
      <c r="D40" s="12">
        <v>488</v>
      </c>
      <c r="E40" s="12">
        <v>77</v>
      </c>
      <c r="F40" s="12">
        <v>36</v>
      </c>
      <c r="G40" s="12">
        <v>72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22</v>
      </c>
      <c r="N40" s="12">
        <v>1</v>
      </c>
      <c r="O40" s="12">
        <v>61</v>
      </c>
      <c r="P40" s="12">
        <v>2</v>
      </c>
      <c r="Q40" s="12">
        <v>0</v>
      </c>
      <c r="R40" s="12">
        <v>0</v>
      </c>
      <c r="S40" s="12">
        <v>11</v>
      </c>
      <c r="T40" s="12">
        <v>60</v>
      </c>
      <c r="U40" s="12">
        <v>16</v>
      </c>
      <c r="V40" s="12">
        <v>0</v>
      </c>
      <c r="W40" s="12">
        <v>0</v>
      </c>
      <c r="X40" s="12">
        <v>10</v>
      </c>
      <c r="Y40" s="12">
        <v>37</v>
      </c>
      <c r="Z40" s="12">
        <v>6</v>
      </c>
      <c r="AA40" s="12">
        <v>4</v>
      </c>
      <c r="AB40" s="12">
        <v>0</v>
      </c>
      <c r="AC40" s="12">
        <v>35</v>
      </c>
      <c r="AD40" s="12">
        <v>0</v>
      </c>
      <c r="AE40" s="12">
        <v>158</v>
      </c>
      <c r="AF40" s="12">
        <v>48</v>
      </c>
      <c r="AG40" s="12">
        <v>92</v>
      </c>
      <c r="AH40" s="12">
        <v>0</v>
      </c>
      <c r="AI40" s="12">
        <v>35</v>
      </c>
      <c r="AJ40" s="12">
        <v>751</v>
      </c>
      <c r="AK40" s="12">
        <v>78</v>
      </c>
      <c r="AL40" s="12">
        <v>1921</v>
      </c>
      <c r="AM40" s="12">
        <v>232</v>
      </c>
      <c r="AN40" s="12">
        <v>7</v>
      </c>
      <c r="AO40" s="12">
        <v>115</v>
      </c>
      <c r="AP40" s="12">
        <v>39</v>
      </c>
      <c r="AQ40" s="12">
        <v>54</v>
      </c>
      <c r="AR40" s="12">
        <v>221</v>
      </c>
      <c r="AS40" s="12">
        <v>74</v>
      </c>
      <c r="AT40" s="12">
        <v>312</v>
      </c>
      <c r="AU40" s="12">
        <v>105</v>
      </c>
      <c r="AV40" s="12">
        <v>32</v>
      </c>
      <c r="AW40" s="12">
        <v>0</v>
      </c>
      <c r="AX40" s="12">
        <v>5</v>
      </c>
      <c r="AY40" s="12">
        <v>786</v>
      </c>
      <c r="AZ40" s="12">
        <v>372</v>
      </c>
      <c r="BA40" s="12">
        <v>103</v>
      </c>
      <c r="BB40" s="12">
        <v>392</v>
      </c>
      <c r="BC40" s="12">
        <v>71</v>
      </c>
      <c r="BD40" s="12">
        <v>14</v>
      </c>
      <c r="BE40" s="12">
        <v>3</v>
      </c>
      <c r="BF40" s="12">
        <v>745</v>
      </c>
      <c r="BG40" s="12">
        <v>5257</v>
      </c>
      <c r="BH40" s="12">
        <v>1276</v>
      </c>
      <c r="BI40" s="12">
        <v>4250</v>
      </c>
      <c r="BJ40" s="12">
        <v>6</v>
      </c>
      <c r="BK40" s="12">
        <v>0</v>
      </c>
      <c r="BL40" s="12">
        <v>71</v>
      </c>
      <c r="BM40" s="12">
        <v>0</v>
      </c>
      <c r="BN40" s="12">
        <v>31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13</v>
      </c>
      <c r="CB40" s="12">
        <v>299</v>
      </c>
      <c r="CC40" s="12">
        <v>0</v>
      </c>
      <c r="CD40" s="12">
        <v>18</v>
      </c>
      <c r="CE40" s="12">
        <v>0</v>
      </c>
      <c r="CF40" s="12">
        <v>77</v>
      </c>
      <c r="CG40" s="12">
        <v>228</v>
      </c>
      <c r="CH40" s="12">
        <v>128</v>
      </c>
      <c r="CI40" s="12">
        <v>30</v>
      </c>
      <c r="CJ40" s="12">
        <f t="shared" si="7"/>
        <v>19388</v>
      </c>
      <c r="CK40" s="12">
        <v>35</v>
      </c>
      <c r="CL40" s="12">
        <v>3836</v>
      </c>
      <c r="CM40" s="12">
        <v>0</v>
      </c>
      <c r="CN40" s="12">
        <v>0</v>
      </c>
      <c r="CO40" s="12">
        <v>0</v>
      </c>
      <c r="CP40" s="12">
        <v>-2877</v>
      </c>
      <c r="CQ40" s="12">
        <v>16868</v>
      </c>
      <c r="CR40" s="12">
        <f t="shared" si="8"/>
        <v>17862</v>
      </c>
      <c r="CS40" s="12">
        <f t="shared" si="9"/>
        <v>37250</v>
      </c>
      <c r="CT40" s="12">
        <v>-4624</v>
      </c>
      <c r="CU40" s="12">
        <f t="shared" si="10"/>
        <v>32626</v>
      </c>
    </row>
    <row r="41" spans="2:99" ht="12">
      <c r="B41" s="13" t="s">
        <v>37</v>
      </c>
      <c r="C41" s="11" t="s">
        <v>121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16592</v>
      </c>
      <c r="AN41" s="12">
        <v>17103</v>
      </c>
      <c r="AO41" s="12">
        <v>1770</v>
      </c>
      <c r="AP41" s="12">
        <v>0</v>
      </c>
      <c r="AQ41" s="12">
        <v>0</v>
      </c>
      <c r="AR41" s="12">
        <v>-386</v>
      </c>
      <c r="AS41" s="12">
        <v>-226</v>
      </c>
      <c r="AT41" s="12">
        <v>-103</v>
      </c>
      <c r="AU41" s="12">
        <v>-277</v>
      </c>
      <c r="AV41" s="12">
        <v>10</v>
      </c>
      <c r="AW41" s="12">
        <v>0</v>
      </c>
      <c r="AX41" s="12">
        <v>-3</v>
      </c>
      <c r="AY41" s="12">
        <v>-154</v>
      </c>
      <c r="AZ41" s="12">
        <v>-55</v>
      </c>
      <c r="BA41" s="12">
        <v>-271</v>
      </c>
      <c r="BB41" s="12">
        <v>-2772</v>
      </c>
      <c r="BC41" s="12">
        <v>-351</v>
      </c>
      <c r="BD41" s="12">
        <v>-33</v>
      </c>
      <c r="BE41" s="12">
        <v>-6</v>
      </c>
      <c r="BF41" s="12">
        <v>9</v>
      </c>
      <c r="BG41" s="12">
        <v>0</v>
      </c>
      <c r="BH41" s="12">
        <v>-248</v>
      </c>
      <c r="BI41" s="12">
        <v>-202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244</v>
      </c>
      <c r="CJ41" s="12">
        <f t="shared" si="7"/>
        <v>30641</v>
      </c>
      <c r="CK41" s="12">
        <v>0</v>
      </c>
      <c r="CL41" s="12">
        <v>-174</v>
      </c>
      <c r="CM41" s="12">
        <v>0</v>
      </c>
      <c r="CN41" s="12">
        <v>-117</v>
      </c>
      <c r="CO41" s="12">
        <v>-759</v>
      </c>
      <c r="CP41" s="12">
        <v>-65</v>
      </c>
      <c r="CQ41" s="12">
        <v>6410</v>
      </c>
      <c r="CR41" s="12">
        <f t="shared" si="8"/>
        <v>5295</v>
      </c>
      <c r="CS41" s="12">
        <f t="shared" si="9"/>
        <v>35936</v>
      </c>
      <c r="CT41" s="12">
        <v>-6001</v>
      </c>
      <c r="CU41" s="12">
        <f t="shared" si="10"/>
        <v>29935</v>
      </c>
    </row>
    <row r="42" spans="2:99" ht="12">
      <c r="B42" s="13" t="s">
        <v>38</v>
      </c>
      <c r="C42" s="11" t="s">
        <v>224</v>
      </c>
      <c r="D42" s="12">
        <v>5</v>
      </c>
      <c r="E42" s="12">
        <v>0</v>
      </c>
      <c r="F42" s="12">
        <v>0</v>
      </c>
      <c r="G42" s="12">
        <v>0</v>
      </c>
      <c r="H42" s="12">
        <v>12</v>
      </c>
      <c r="I42" s="12">
        <v>0</v>
      </c>
      <c r="J42" s="12">
        <v>24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143</v>
      </c>
      <c r="T42" s="12">
        <v>467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64</v>
      </c>
      <c r="AG42" s="12">
        <v>282</v>
      </c>
      <c r="AH42" s="12">
        <v>0</v>
      </c>
      <c r="AI42" s="12">
        <v>0</v>
      </c>
      <c r="AJ42" s="12">
        <v>2116</v>
      </c>
      <c r="AK42" s="12">
        <v>0</v>
      </c>
      <c r="AL42" s="12">
        <v>35</v>
      </c>
      <c r="AM42" s="12">
        <v>0</v>
      </c>
      <c r="AN42" s="12">
        <v>4576</v>
      </c>
      <c r="AO42" s="12">
        <v>3792</v>
      </c>
      <c r="AP42" s="12">
        <v>0</v>
      </c>
      <c r="AQ42" s="12">
        <v>16</v>
      </c>
      <c r="AR42" s="12">
        <v>11759</v>
      </c>
      <c r="AS42" s="12">
        <v>3482</v>
      </c>
      <c r="AT42" s="12">
        <v>1692</v>
      </c>
      <c r="AU42" s="12">
        <v>5163</v>
      </c>
      <c r="AV42" s="12">
        <v>499</v>
      </c>
      <c r="AW42" s="12">
        <v>3</v>
      </c>
      <c r="AX42" s="12">
        <v>80</v>
      </c>
      <c r="AY42" s="12">
        <v>1555</v>
      </c>
      <c r="AZ42" s="12">
        <v>1532</v>
      </c>
      <c r="BA42" s="12">
        <v>909</v>
      </c>
      <c r="BB42" s="12">
        <v>4769</v>
      </c>
      <c r="BC42" s="12">
        <v>4950</v>
      </c>
      <c r="BD42" s="12">
        <v>150</v>
      </c>
      <c r="BE42" s="12">
        <v>25</v>
      </c>
      <c r="BF42" s="12">
        <v>367</v>
      </c>
      <c r="BG42" s="12">
        <v>13580</v>
      </c>
      <c r="BH42" s="12">
        <v>1328</v>
      </c>
      <c r="BI42" s="12">
        <v>20109</v>
      </c>
      <c r="BJ42" s="12">
        <v>0</v>
      </c>
      <c r="BK42" s="12">
        <v>50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132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58</v>
      </c>
      <c r="CG42" s="12">
        <v>19</v>
      </c>
      <c r="CH42" s="12">
        <v>0</v>
      </c>
      <c r="CI42" s="12">
        <v>116</v>
      </c>
      <c r="CJ42" s="12">
        <f t="shared" si="7"/>
        <v>83859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1560</v>
      </c>
      <c r="CQ42" s="12">
        <v>17730</v>
      </c>
      <c r="CR42" s="12">
        <f t="shared" si="8"/>
        <v>19290</v>
      </c>
      <c r="CS42" s="12">
        <f t="shared" si="9"/>
        <v>103149</v>
      </c>
      <c r="CT42" s="12">
        <v>-63398</v>
      </c>
      <c r="CU42" s="12">
        <f t="shared" si="10"/>
        <v>39751</v>
      </c>
    </row>
    <row r="43" spans="2:99" ht="12">
      <c r="B43" s="13" t="s">
        <v>39</v>
      </c>
      <c r="C43" s="11" t="s">
        <v>225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902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1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7</v>
      </c>
      <c r="AK43" s="12">
        <v>1</v>
      </c>
      <c r="AL43" s="12">
        <v>13</v>
      </c>
      <c r="AM43" s="12">
        <v>0</v>
      </c>
      <c r="AN43" s="12">
        <v>0</v>
      </c>
      <c r="AO43" s="12">
        <v>2</v>
      </c>
      <c r="AP43" s="12">
        <v>0</v>
      </c>
      <c r="AQ43" s="12">
        <v>14</v>
      </c>
      <c r="AR43" s="12">
        <v>10009</v>
      </c>
      <c r="AS43" s="12">
        <v>1900</v>
      </c>
      <c r="AT43" s="12">
        <v>1662</v>
      </c>
      <c r="AU43" s="12">
        <v>4779</v>
      </c>
      <c r="AV43" s="12">
        <v>554</v>
      </c>
      <c r="AW43" s="12">
        <v>7</v>
      </c>
      <c r="AX43" s="12">
        <v>68</v>
      </c>
      <c r="AY43" s="12">
        <v>74</v>
      </c>
      <c r="AZ43" s="12">
        <v>1542</v>
      </c>
      <c r="BA43" s="12">
        <v>171</v>
      </c>
      <c r="BB43" s="12">
        <v>7510</v>
      </c>
      <c r="BC43" s="12">
        <v>1986</v>
      </c>
      <c r="BD43" s="12">
        <v>267</v>
      </c>
      <c r="BE43" s="12">
        <v>14</v>
      </c>
      <c r="BF43" s="12">
        <v>90</v>
      </c>
      <c r="BG43" s="12">
        <v>380</v>
      </c>
      <c r="BH43" s="12">
        <v>129</v>
      </c>
      <c r="BI43" s="12">
        <v>2528</v>
      </c>
      <c r="BJ43" s="12">
        <v>0</v>
      </c>
      <c r="BK43" s="12">
        <v>29</v>
      </c>
      <c r="BL43" s="12">
        <v>7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7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3</v>
      </c>
      <c r="CB43" s="12">
        <v>0</v>
      </c>
      <c r="CC43" s="12">
        <v>0</v>
      </c>
      <c r="CD43" s="12">
        <v>2</v>
      </c>
      <c r="CE43" s="12">
        <v>2</v>
      </c>
      <c r="CF43" s="12">
        <v>65</v>
      </c>
      <c r="CG43" s="12">
        <v>17</v>
      </c>
      <c r="CH43" s="12">
        <v>0</v>
      </c>
      <c r="CI43" s="12">
        <v>118</v>
      </c>
      <c r="CJ43" s="12">
        <f t="shared" si="7"/>
        <v>34861</v>
      </c>
      <c r="CK43" s="12">
        <v>0</v>
      </c>
      <c r="CL43" s="12">
        <v>2</v>
      </c>
      <c r="CM43" s="12">
        <v>0</v>
      </c>
      <c r="CN43" s="12">
        <v>0</v>
      </c>
      <c r="CO43" s="12">
        <v>0</v>
      </c>
      <c r="CP43" s="12">
        <v>725</v>
      </c>
      <c r="CQ43" s="12">
        <v>4801</v>
      </c>
      <c r="CR43" s="12">
        <f t="shared" si="8"/>
        <v>5528</v>
      </c>
      <c r="CS43" s="12">
        <f t="shared" si="9"/>
        <v>40389</v>
      </c>
      <c r="CT43" s="12">
        <v>-26641</v>
      </c>
      <c r="CU43" s="12">
        <f t="shared" si="10"/>
        <v>13748</v>
      </c>
    </row>
    <row r="44" spans="2:99" ht="12">
      <c r="B44" s="13" t="s">
        <v>40</v>
      </c>
      <c r="C44" s="11" t="s">
        <v>226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3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-58</v>
      </c>
      <c r="X44" s="12">
        <v>0</v>
      </c>
      <c r="Y44" s="12">
        <v>96</v>
      </c>
      <c r="Z44" s="12">
        <v>2</v>
      </c>
      <c r="AA44" s="12">
        <v>0</v>
      </c>
      <c r="AB44" s="12">
        <v>0</v>
      </c>
      <c r="AC44" s="12">
        <v>9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4</v>
      </c>
      <c r="AJ44" s="12">
        <v>1</v>
      </c>
      <c r="AK44" s="12">
        <v>7</v>
      </c>
      <c r="AL44" s="12">
        <v>112</v>
      </c>
      <c r="AM44" s="12">
        <v>223</v>
      </c>
      <c r="AN44" s="12">
        <v>39</v>
      </c>
      <c r="AO44" s="12">
        <v>16</v>
      </c>
      <c r="AP44" s="12">
        <v>890</v>
      </c>
      <c r="AQ44" s="12">
        <v>2393</v>
      </c>
      <c r="AR44" s="12">
        <v>-200</v>
      </c>
      <c r="AS44" s="12">
        <v>21</v>
      </c>
      <c r="AT44" s="12">
        <v>-9</v>
      </c>
      <c r="AU44" s="12">
        <v>-34</v>
      </c>
      <c r="AV44" s="12">
        <v>11</v>
      </c>
      <c r="AW44" s="12">
        <v>0</v>
      </c>
      <c r="AX44" s="12">
        <v>13</v>
      </c>
      <c r="AY44" s="12">
        <v>3322</v>
      </c>
      <c r="AZ44" s="12">
        <v>545</v>
      </c>
      <c r="BA44" s="12">
        <v>931</v>
      </c>
      <c r="BB44" s="12">
        <v>147</v>
      </c>
      <c r="BC44" s="12">
        <v>12</v>
      </c>
      <c r="BD44" s="12">
        <v>13</v>
      </c>
      <c r="BE44" s="12">
        <v>11</v>
      </c>
      <c r="BF44" s="12">
        <v>186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1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64</v>
      </c>
      <c r="CE44" s="12">
        <v>0</v>
      </c>
      <c r="CF44" s="12">
        <v>0</v>
      </c>
      <c r="CG44" s="12">
        <v>0</v>
      </c>
      <c r="CH44" s="12">
        <v>0</v>
      </c>
      <c r="CI44" s="12">
        <v>56</v>
      </c>
      <c r="CJ44" s="12">
        <f t="shared" si="7"/>
        <v>8827</v>
      </c>
      <c r="CK44" s="12">
        <v>0</v>
      </c>
      <c r="CL44" s="12">
        <v>4603</v>
      </c>
      <c r="CM44" s="12">
        <v>0</v>
      </c>
      <c r="CN44" s="12">
        <v>0</v>
      </c>
      <c r="CO44" s="12">
        <v>-623</v>
      </c>
      <c r="CP44" s="12">
        <v>-74</v>
      </c>
      <c r="CQ44" s="12">
        <v>2301</v>
      </c>
      <c r="CR44" s="12">
        <f t="shared" si="8"/>
        <v>6207</v>
      </c>
      <c r="CS44" s="12">
        <f t="shared" si="9"/>
        <v>15034</v>
      </c>
      <c r="CT44" s="12">
        <v>-11722</v>
      </c>
      <c r="CU44" s="12">
        <f t="shared" si="10"/>
        <v>3312</v>
      </c>
    </row>
    <row r="45" spans="2:99" ht="12">
      <c r="B45" s="13" t="s">
        <v>41</v>
      </c>
      <c r="C45" s="11" t="s">
        <v>227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187</v>
      </c>
      <c r="N45" s="12">
        <v>68</v>
      </c>
      <c r="O45" s="12">
        <v>0</v>
      </c>
      <c r="P45" s="12">
        <v>156</v>
      </c>
      <c r="Q45" s="12">
        <v>2</v>
      </c>
      <c r="R45" s="12">
        <v>0</v>
      </c>
      <c r="S45" s="12">
        <v>15</v>
      </c>
      <c r="T45" s="12">
        <v>145</v>
      </c>
      <c r="U45" s="12">
        <v>18</v>
      </c>
      <c r="V45" s="12">
        <v>0</v>
      </c>
      <c r="W45" s="12">
        <v>133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42</v>
      </c>
      <c r="AD45" s="12">
        <v>0</v>
      </c>
      <c r="AE45" s="12">
        <v>0</v>
      </c>
      <c r="AF45" s="12">
        <v>39</v>
      </c>
      <c r="AG45" s="12">
        <v>256</v>
      </c>
      <c r="AH45" s="12">
        <v>5</v>
      </c>
      <c r="AI45" s="12">
        <v>0</v>
      </c>
      <c r="AJ45" s="12">
        <v>1</v>
      </c>
      <c r="AK45" s="12">
        <v>1</v>
      </c>
      <c r="AL45" s="12">
        <v>40</v>
      </c>
      <c r="AM45" s="12">
        <v>0</v>
      </c>
      <c r="AN45" s="12">
        <v>0</v>
      </c>
      <c r="AO45" s="12">
        <v>2</v>
      </c>
      <c r="AP45" s="12">
        <v>3</v>
      </c>
      <c r="AQ45" s="12">
        <v>114</v>
      </c>
      <c r="AR45" s="12">
        <v>13713</v>
      </c>
      <c r="AS45" s="12">
        <v>464</v>
      </c>
      <c r="AT45" s="12">
        <v>521</v>
      </c>
      <c r="AU45" s="12">
        <v>1178</v>
      </c>
      <c r="AV45" s="12">
        <v>99</v>
      </c>
      <c r="AW45" s="12">
        <v>2</v>
      </c>
      <c r="AX45" s="12">
        <v>100</v>
      </c>
      <c r="AY45" s="12">
        <v>1747</v>
      </c>
      <c r="AZ45" s="12">
        <v>1464</v>
      </c>
      <c r="BA45" s="12">
        <v>1916</v>
      </c>
      <c r="BB45" s="12">
        <v>3428</v>
      </c>
      <c r="BC45" s="12">
        <v>263</v>
      </c>
      <c r="BD45" s="12">
        <v>64</v>
      </c>
      <c r="BE45" s="12">
        <v>28</v>
      </c>
      <c r="BF45" s="12">
        <v>350</v>
      </c>
      <c r="BG45" s="12">
        <v>2171</v>
      </c>
      <c r="BH45" s="12">
        <v>724</v>
      </c>
      <c r="BI45" s="12">
        <v>4473</v>
      </c>
      <c r="BJ45" s="12">
        <v>4</v>
      </c>
      <c r="BK45" s="12">
        <v>0</v>
      </c>
      <c r="BL45" s="12">
        <v>6</v>
      </c>
      <c r="BM45" s="12">
        <v>0</v>
      </c>
      <c r="BN45" s="12">
        <v>11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1</v>
      </c>
      <c r="BV45" s="12">
        <v>0</v>
      </c>
      <c r="BW45" s="12">
        <v>0</v>
      </c>
      <c r="BX45" s="12">
        <v>1</v>
      </c>
      <c r="BY45" s="12">
        <v>0</v>
      </c>
      <c r="BZ45" s="12">
        <v>0</v>
      </c>
      <c r="CA45" s="12">
        <v>27</v>
      </c>
      <c r="CB45" s="12">
        <v>0</v>
      </c>
      <c r="CC45" s="12">
        <v>0</v>
      </c>
      <c r="CD45" s="12">
        <v>502</v>
      </c>
      <c r="CE45" s="12">
        <v>39</v>
      </c>
      <c r="CF45" s="12">
        <v>69</v>
      </c>
      <c r="CG45" s="12">
        <v>262</v>
      </c>
      <c r="CH45" s="12">
        <v>10</v>
      </c>
      <c r="CI45" s="12">
        <v>168</v>
      </c>
      <c r="CJ45" s="12">
        <f t="shared" si="7"/>
        <v>35032</v>
      </c>
      <c r="CK45" s="12">
        <v>146</v>
      </c>
      <c r="CL45" s="12">
        <v>1429</v>
      </c>
      <c r="CM45" s="12">
        <v>0</v>
      </c>
      <c r="CN45" s="12">
        <v>0</v>
      </c>
      <c r="CO45" s="12">
        <v>4940</v>
      </c>
      <c r="CP45" s="12">
        <v>-209</v>
      </c>
      <c r="CQ45" s="12">
        <v>589</v>
      </c>
      <c r="CR45" s="12">
        <f t="shared" si="8"/>
        <v>6895</v>
      </c>
      <c r="CS45" s="12">
        <f t="shared" si="9"/>
        <v>41927</v>
      </c>
      <c r="CT45" s="12">
        <v>-35740</v>
      </c>
      <c r="CU45" s="12">
        <f t="shared" si="10"/>
        <v>6187</v>
      </c>
    </row>
    <row r="46" spans="2:99" ht="12">
      <c r="B46" s="13" t="s">
        <v>42</v>
      </c>
      <c r="C46" s="11" t="s">
        <v>228</v>
      </c>
      <c r="D46" s="12">
        <v>0</v>
      </c>
      <c r="E46" s="12">
        <v>0</v>
      </c>
      <c r="F46" s="12">
        <v>0</v>
      </c>
      <c r="G46" s="12">
        <v>1</v>
      </c>
      <c r="H46" s="12">
        <v>6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17</v>
      </c>
      <c r="T46" s="12">
        <v>32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19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</v>
      </c>
      <c r="AR46" s="12">
        <v>304</v>
      </c>
      <c r="AS46" s="12">
        <v>20</v>
      </c>
      <c r="AT46" s="12">
        <v>10</v>
      </c>
      <c r="AU46" s="12">
        <v>0</v>
      </c>
      <c r="AV46" s="12">
        <v>4</v>
      </c>
      <c r="AW46" s="12">
        <v>0</v>
      </c>
      <c r="AX46" s="12">
        <v>0</v>
      </c>
      <c r="AY46" s="12">
        <v>0</v>
      </c>
      <c r="AZ46" s="12">
        <v>0</v>
      </c>
      <c r="BA46" s="12">
        <v>1</v>
      </c>
      <c r="BB46" s="12">
        <v>0</v>
      </c>
      <c r="BC46" s="12">
        <v>489</v>
      </c>
      <c r="BD46" s="12">
        <v>47</v>
      </c>
      <c r="BE46" s="12">
        <v>0</v>
      </c>
      <c r="BF46" s="12">
        <v>0</v>
      </c>
      <c r="BG46" s="12">
        <v>37242</v>
      </c>
      <c r="BH46" s="12">
        <v>7467</v>
      </c>
      <c r="BI46" s="12">
        <v>16478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1</v>
      </c>
      <c r="BS46" s="12">
        <v>0</v>
      </c>
      <c r="BT46" s="12">
        <v>0</v>
      </c>
      <c r="BU46" s="12">
        <v>19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62</v>
      </c>
      <c r="CG46" s="12">
        <v>35</v>
      </c>
      <c r="CH46" s="12">
        <v>0</v>
      </c>
      <c r="CI46" s="12">
        <v>5</v>
      </c>
      <c r="CJ46" s="12">
        <f t="shared" si="7"/>
        <v>62260</v>
      </c>
      <c r="CK46" s="12">
        <v>0</v>
      </c>
      <c r="CL46" s="12">
        <v>1465</v>
      </c>
      <c r="CM46" s="12">
        <v>0</v>
      </c>
      <c r="CN46" s="12">
        <v>13</v>
      </c>
      <c r="CO46" s="12">
        <v>226</v>
      </c>
      <c r="CP46" s="12">
        <v>620</v>
      </c>
      <c r="CQ46" s="12">
        <v>62119</v>
      </c>
      <c r="CR46" s="12">
        <f t="shared" si="8"/>
        <v>64443</v>
      </c>
      <c r="CS46" s="12">
        <f t="shared" si="9"/>
        <v>126703</v>
      </c>
      <c r="CT46" s="12">
        <v>-39699</v>
      </c>
      <c r="CU46" s="12">
        <f t="shared" si="10"/>
        <v>87004</v>
      </c>
    </row>
    <row r="47" spans="2:99" ht="12">
      <c r="B47" s="13" t="s">
        <v>43</v>
      </c>
      <c r="C47" s="11" t="s">
        <v>229</v>
      </c>
      <c r="D47" s="12">
        <v>118</v>
      </c>
      <c r="E47" s="12">
        <v>33</v>
      </c>
      <c r="F47" s="12">
        <v>1</v>
      </c>
      <c r="G47" s="12">
        <v>52</v>
      </c>
      <c r="H47" s="12">
        <v>24</v>
      </c>
      <c r="I47" s="12">
        <v>0</v>
      </c>
      <c r="J47" s="12">
        <v>294</v>
      </c>
      <c r="K47" s="12">
        <v>0</v>
      </c>
      <c r="L47" s="12">
        <v>0</v>
      </c>
      <c r="M47" s="12">
        <v>1487</v>
      </c>
      <c r="N47" s="12">
        <v>1070</v>
      </c>
      <c r="O47" s="12">
        <v>55</v>
      </c>
      <c r="P47" s="12">
        <v>11</v>
      </c>
      <c r="Q47" s="12">
        <v>13</v>
      </c>
      <c r="R47" s="12">
        <v>30</v>
      </c>
      <c r="S47" s="12">
        <v>125</v>
      </c>
      <c r="T47" s="12">
        <v>565</v>
      </c>
      <c r="U47" s="12">
        <v>14</v>
      </c>
      <c r="V47" s="12">
        <v>2</v>
      </c>
      <c r="W47" s="12">
        <v>6</v>
      </c>
      <c r="X47" s="12">
        <v>0</v>
      </c>
      <c r="Y47" s="12">
        <v>16</v>
      </c>
      <c r="Z47" s="12">
        <v>37</v>
      </c>
      <c r="AA47" s="12">
        <v>8</v>
      </c>
      <c r="AB47" s="12">
        <v>0</v>
      </c>
      <c r="AC47" s="12">
        <v>198</v>
      </c>
      <c r="AD47" s="12">
        <v>1</v>
      </c>
      <c r="AE47" s="12">
        <v>4</v>
      </c>
      <c r="AF47" s="12">
        <v>100</v>
      </c>
      <c r="AG47" s="12">
        <v>396</v>
      </c>
      <c r="AH47" s="12">
        <v>6</v>
      </c>
      <c r="AI47" s="12">
        <v>6</v>
      </c>
      <c r="AJ47" s="12">
        <v>40</v>
      </c>
      <c r="AK47" s="12">
        <v>6</v>
      </c>
      <c r="AL47" s="12">
        <v>30</v>
      </c>
      <c r="AM47" s="12">
        <v>0</v>
      </c>
      <c r="AN47" s="12">
        <v>0</v>
      </c>
      <c r="AO47" s="12">
        <v>25</v>
      </c>
      <c r="AP47" s="12">
        <v>1</v>
      </c>
      <c r="AQ47" s="12">
        <v>15</v>
      </c>
      <c r="AR47" s="12">
        <v>1407</v>
      </c>
      <c r="AS47" s="12">
        <v>289</v>
      </c>
      <c r="AT47" s="12">
        <v>196</v>
      </c>
      <c r="AU47" s="12">
        <v>981</v>
      </c>
      <c r="AV47" s="12">
        <v>88</v>
      </c>
      <c r="AW47" s="12">
        <v>9</v>
      </c>
      <c r="AX47" s="12">
        <v>40</v>
      </c>
      <c r="AY47" s="12">
        <v>2154</v>
      </c>
      <c r="AZ47" s="12">
        <v>345</v>
      </c>
      <c r="BA47" s="12">
        <v>846</v>
      </c>
      <c r="BB47" s="12">
        <v>567</v>
      </c>
      <c r="BC47" s="12">
        <v>250</v>
      </c>
      <c r="BD47" s="12">
        <v>33</v>
      </c>
      <c r="BE47" s="12">
        <v>17</v>
      </c>
      <c r="BF47" s="12">
        <v>82</v>
      </c>
      <c r="BG47" s="12">
        <v>4761</v>
      </c>
      <c r="BH47" s="12">
        <v>1435</v>
      </c>
      <c r="BI47" s="12">
        <v>1934</v>
      </c>
      <c r="BJ47" s="12">
        <v>1</v>
      </c>
      <c r="BK47" s="12">
        <v>2</v>
      </c>
      <c r="BL47" s="12">
        <v>6</v>
      </c>
      <c r="BM47" s="12">
        <v>1</v>
      </c>
      <c r="BN47" s="12">
        <v>755</v>
      </c>
      <c r="BO47" s="12">
        <v>2</v>
      </c>
      <c r="BP47" s="12">
        <v>2</v>
      </c>
      <c r="BQ47" s="12">
        <v>0</v>
      </c>
      <c r="BR47" s="12">
        <v>2</v>
      </c>
      <c r="BS47" s="12">
        <v>13</v>
      </c>
      <c r="BT47" s="12">
        <v>0</v>
      </c>
      <c r="BU47" s="12">
        <v>17</v>
      </c>
      <c r="BV47" s="12">
        <v>1</v>
      </c>
      <c r="BW47" s="12">
        <v>5</v>
      </c>
      <c r="BX47" s="12">
        <v>28</v>
      </c>
      <c r="BY47" s="12">
        <v>1</v>
      </c>
      <c r="BZ47" s="12">
        <v>0</v>
      </c>
      <c r="CA47" s="12">
        <v>158</v>
      </c>
      <c r="CB47" s="12">
        <v>10</v>
      </c>
      <c r="CC47" s="12">
        <v>1</v>
      </c>
      <c r="CD47" s="12">
        <v>38</v>
      </c>
      <c r="CE47" s="12">
        <v>49</v>
      </c>
      <c r="CF47" s="12">
        <v>322</v>
      </c>
      <c r="CG47" s="12">
        <v>307</v>
      </c>
      <c r="CH47" s="12">
        <v>4</v>
      </c>
      <c r="CI47" s="12">
        <v>205</v>
      </c>
      <c r="CJ47" s="12">
        <f t="shared" si="7"/>
        <v>22153</v>
      </c>
      <c r="CK47" s="12">
        <v>657</v>
      </c>
      <c r="CL47" s="12">
        <v>5270</v>
      </c>
      <c r="CM47" s="12">
        <v>0</v>
      </c>
      <c r="CN47" s="12">
        <v>86</v>
      </c>
      <c r="CO47" s="12">
        <v>5861</v>
      </c>
      <c r="CP47" s="12">
        <v>-51</v>
      </c>
      <c r="CQ47" s="12">
        <v>12003</v>
      </c>
      <c r="CR47" s="12">
        <f t="shared" si="8"/>
        <v>23826</v>
      </c>
      <c r="CS47" s="12">
        <f t="shared" si="9"/>
        <v>45979</v>
      </c>
      <c r="CT47" s="12">
        <v>-27795</v>
      </c>
      <c r="CU47" s="12">
        <f t="shared" si="10"/>
        <v>18184</v>
      </c>
    </row>
    <row r="48" spans="2:99" ht="12">
      <c r="B48" s="13" t="s">
        <v>44</v>
      </c>
      <c r="C48" s="11" t="s">
        <v>230</v>
      </c>
      <c r="D48" s="12">
        <v>0</v>
      </c>
      <c r="E48" s="12">
        <v>0</v>
      </c>
      <c r="F48" s="12">
        <v>0</v>
      </c>
      <c r="G48" s="12">
        <v>23</v>
      </c>
      <c r="H48" s="12">
        <v>0</v>
      </c>
      <c r="I48" s="12">
        <v>0</v>
      </c>
      <c r="J48" s="12">
        <v>201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2</v>
      </c>
      <c r="T48" s="12">
        <v>17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1</v>
      </c>
      <c r="AF48" s="12">
        <v>263</v>
      </c>
      <c r="AG48" s="12">
        <v>0</v>
      </c>
      <c r="AH48" s="12">
        <v>0</v>
      </c>
      <c r="AI48" s="12">
        <v>0</v>
      </c>
      <c r="AJ48" s="12">
        <v>0</v>
      </c>
      <c r="AK48" s="12">
        <v>3</v>
      </c>
      <c r="AL48" s="12">
        <v>35</v>
      </c>
      <c r="AM48" s="12">
        <v>0</v>
      </c>
      <c r="AN48" s="12">
        <v>0</v>
      </c>
      <c r="AO48" s="12">
        <v>16</v>
      </c>
      <c r="AP48" s="12">
        <v>0</v>
      </c>
      <c r="AQ48" s="12">
        <v>6</v>
      </c>
      <c r="AR48" s="12">
        <v>43</v>
      </c>
      <c r="AS48" s="12">
        <v>6</v>
      </c>
      <c r="AT48" s="12">
        <v>5305</v>
      </c>
      <c r="AU48" s="12">
        <v>7559</v>
      </c>
      <c r="AV48" s="12">
        <v>98</v>
      </c>
      <c r="AW48" s="12">
        <v>14</v>
      </c>
      <c r="AX48" s="12">
        <v>49</v>
      </c>
      <c r="AY48" s="12">
        <v>837</v>
      </c>
      <c r="AZ48" s="12">
        <v>481</v>
      </c>
      <c r="BA48" s="12">
        <v>35</v>
      </c>
      <c r="BB48" s="12">
        <v>986</v>
      </c>
      <c r="BC48" s="12">
        <v>1730</v>
      </c>
      <c r="BD48" s="12">
        <v>68</v>
      </c>
      <c r="BE48" s="12">
        <v>7</v>
      </c>
      <c r="BF48" s="12">
        <v>0</v>
      </c>
      <c r="BG48" s="12">
        <v>6032</v>
      </c>
      <c r="BH48" s="12">
        <v>65</v>
      </c>
      <c r="BI48" s="12">
        <v>1888</v>
      </c>
      <c r="BJ48" s="12">
        <v>0</v>
      </c>
      <c r="BK48" s="12">
        <v>2</v>
      </c>
      <c r="BL48" s="12">
        <v>3</v>
      </c>
      <c r="BM48" s="12">
        <v>0</v>
      </c>
      <c r="BN48" s="12">
        <v>7</v>
      </c>
      <c r="BO48" s="12">
        <v>0</v>
      </c>
      <c r="BP48" s="12">
        <v>0</v>
      </c>
      <c r="BQ48" s="12">
        <v>0</v>
      </c>
      <c r="BR48" s="12">
        <v>0</v>
      </c>
      <c r="BS48" s="12">
        <v>3</v>
      </c>
      <c r="BT48" s="12">
        <v>0</v>
      </c>
      <c r="BU48" s="12">
        <v>4</v>
      </c>
      <c r="BV48" s="12">
        <v>3</v>
      </c>
      <c r="BW48" s="12">
        <v>3</v>
      </c>
      <c r="BX48" s="12">
        <v>8</v>
      </c>
      <c r="BY48" s="12">
        <v>0</v>
      </c>
      <c r="BZ48" s="12">
        <v>0</v>
      </c>
      <c r="CA48" s="12">
        <v>299</v>
      </c>
      <c r="CB48" s="12">
        <v>0</v>
      </c>
      <c r="CC48" s="12">
        <v>0</v>
      </c>
      <c r="CD48" s="12">
        <v>0</v>
      </c>
      <c r="CE48" s="12">
        <v>0</v>
      </c>
      <c r="CF48" s="12">
        <v>7299</v>
      </c>
      <c r="CG48" s="12">
        <v>4</v>
      </c>
      <c r="CH48" s="12">
        <v>0</v>
      </c>
      <c r="CI48" s="12">
        <v>155</v>
      </c>
      <c r="CJ48" s="12">
        <f t="shared" si="7"/>
        <v>33560</v>
      </c>
      <c r="CK48" s="12">
        <v>0</v>
      </c>
      <c r="CL48" s="12">
        <v>476</v>
      </c>
      <c r="CM48" s="12">
        <v>0</v>
      </c>
      <c r="CN48" s="12">
        <v>4184</v>
      </c>
      <c r="CO48" s="12">
        <v>53644</v>
      </c>
      <c r="CP48" s="12">
        <v>3103</v>
      </c>
      <c r="CQ48" s="12">
        <v>21098</v>
      </c>
      <c r="CR48" s="12">
        <f t="shared" si="8"/>
        <v>82505</v>
      </c>
      <c r="CS48" s="12">
        <f t="shared" si="9"/>
        <v>116065</v>
      </c>
      <c r="CT48" s="12">
        <v>-83463</v>
      </c>
      <c r="CU48" s="12">
        <f t="shared" si="10"/>
        <v>32602</v>
      </c>
    </row>
    <row r="49" spans="2:99" ht="12">
      <c r="B49" s="13" t="s">
        <v>45</v>
      </c>
      <c r="C49" s="11" t="s">
        <v>231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12766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201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30</v>
      </c>
      <c r="CB49" s="12">
        <v>0</v>
      </c>
      <c r="CC49" s="12">
        <v>0</v>
      </c>
      <c r="CD49" s="12">
        <v>0</v>
      </c>
      <c r="CE49" s="12">
        <v>0</v>
      </c>
      <c r="CF49" s="12">
        <v>8943</v>
      </c>
      <c r="CG49" s="12">
        <v>0</v>
      </c>
      <c r="CH49" s="12">
        <v>0</v>
      </c>
      <c r="CI49" s="12">
        <v>23</v>
      </c>
      <c r="CJ49" s="12">
        <f t="shared" si="7"/>
        <v>21963</v>
      </c>
      <c r="CK49" s="12">
        <v>0</v>
      </c>
      <c r="CL49" s="12">
        <v>0</v>
      </c>
      <c r="CM49" s="12">
        <v>0</v>
      </c>
      <c r="CN49" s="12">
        <v>1540</v>
      </c>
      <c r="CO49" s="12">
        <v>63220</v>
      </c>
      <c r="CP49" s="12">
        <v>2110</v>
      </c>
      <c r="CQ49" s="12">
        <v>73905</v>
      </c>
      <c r="CR49" s="12">
        <f t="shared" si="8"/>
        <v>140775</v>
      </c>
      <c r="CS49" s="12">
        <f t="shared" si="9"/>
        <v>162738</v>
      </c>
      <c r="CT49" s="12">
        <v>-73287</v>
      </c>
      <c r="CU49" s="12">
        <f t="shared" si="10"/>
        <v>89451</v>
      </c>
    </row>
    <row r="50" spans="2:99" ht="12">
      <c r="B50" s="13" t="s">
        <v>46</v>
      </c>
      <c r="C50" s="11" t="s">
        <v>232</v>
      </c>
      <c r="D50" s="12">
        <v>0</v>
      </c>
      <c r="E50" s="12">
        <v>0</v>
      </c>
      <c r="F50" s="12">
        <v>0</v>
      </c>
      <c r="G50" s="12">
        <v>194</v>
      </c>
      <c r="H50" s="12">
        <v>0</v>
      </c>
      <c r="I50" s="12">
        <v>0</v>
      </c>
      <c r="J50" s="12">
        <v>48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152</v>
      </c>
      <c r="Q50" s="12">
        <v>0</v>
      </c>
      <c r="R50" s="12">
        <v>0</v>
      </c>
      <c r="S50" s="12">
        <v>5</v>
      </c>
      <c r="T50" s="12">
        <v>145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40</v>
      </c>
      <c r="AG50" s="12">
        <v>0</v>
      </c>
      <c r="AH50" s="12">
        <v>0</v>
      </c>
      <c r="AI50" s="12">
        <v>0</v>
      </c>
      <c r="AJ50" s="12">
        <v>0</v>
      </c>
      <c r="AK50" s="12">
        <v>8</v>
      </c>
      <c r="AL50" s="12">
        <v>40</v>
      </c>
      <c r="AM50" s="12">
        <v>0</v>
      </c>
      <c r="AN50" s="12">
        <v>0</v>
      </c>
      <c r="AO50" s="12">
        <v>10</v>
      </c>
      <c r="AP50" s="12">
        <v>0</v>
      </c>
      <c r="AQ50" s="12">
        <v>11</v>
      </c>
      <c r="AR50" s="12">
        <v>34</v>
      </c>
      <c r="AS50" s="12">
        <v>12</v>
      </c>
      <c r="AT50" s="12">
        <v>1069</v>
      </c>
      <c r="AU50" s="12">
        <v>1469</v>
      </c>
      <c r="AV50" s="12">
        <v>299</v>
      </c>
      <c r="AW50" s="12">
        <v>2</v>
      </c>
      <c r="AX50" s="12">
        <v>66</v>
      </c>
      <c r="AY50" s="12">
        <v>941</v>
      </c>
      <c r="AZ50" s="12">
        <v>265</v>
      </c>
      <c r="BA50" s="12">
        <v>1077</v>
      </c>
      <c r="BB50" s="12">
        <v>1273</v>
      </c>
      <c r="BC50" s="12">
        <v>121</v>
      </c>
      <c r="BD50" s="12">
        <v>25</v>
      </c>
      <c r="BE50" s="12">
        <v>12</v>
      </c>
      <c r="BF50" s="12">
        <v>0</v>
      </c>
      <c r="BG50" s="12">
        <v>52</v>
      </c>
      <c r="BH50" s="12">
        <v>8</v>
      </c>
      <c r="BI50" s="12">
        <v>21</v>
      </c>
      <c r="BJ50" s="12">
        <v>0</v>
      </c>
      <c r="BK50" s="12">
        <v>0</v>
      </c>
      <c r="BL50" s="12">
        <v>4</v>
      </c>
      <c r="BM50" s="12">
        <v>0</v>
      </c>
      <c r="BN50" s="12">
        <v>2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4</v>
      </c>
      <c r="BW50" s="12">
        <v>0</v>
      </c>
      <c r="BX50" s="12">
        <v>6</v>
      </c>
      <c r="BY50" s="12">
        <v>1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f>1886-4</f>
        <v>1882</v>
      </c>
      <c r="CG50" s="12">
        <v>2</v>
      </c>
      <c r="CH50" s="12">
        <v>0</v>
      </c>
      <c r="CI50" s="12">
        <v>8</v>
      </c>
      <c r="CJ50" s="12">
        <f t="shared" si="7"/>
        <v>9308</v>
      </c>
      <c r="CK50" s="12">
        <v>1</v>
      </c>
      <c r="CL50" s="12">
        <v>2</v>
      </c>
      <c r="CM50" s="12">
        <v>0</v>
      </c>
      <c r="CN50" s="12">
        <v>130</v>
      </c>
      <c r="CO50" s="12">
        <v>9479</v>
      </c>
      <c r="CP50" s="12">
        <v>305</v>
      </c>
      <c r="CQ50" s="12">
        <v>5005</v>
      </c>
      <c r="CR50" s="12">
        <f t="shared" si="8"/>
        <v>14922</v>
      </c>
      <c r="CS50" s="12">
        <f t="shared" si="9"/>
        <v>24230</v>
      </c>
      <c r="CT50" s="12">
        <v>-16657</v>
      </c>
      <c r="CU50" s="12">
        <f t="shared" si="10"/>
        <v>7573</v>
      </c>
    </row>
    <row r="51" spans="2:99" ht="12">
      <c r="B51" s="13" t="s">
        <v>47</v>
      </c>
      <c r="C51" s="11" t="s">
        <v>233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137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1755</v>
      </c>
      <c r="CG51" s="12">
        <v>79</v>
      </c>
      <c r="CH51" s="12">
        <v>937</v>
      </c>
      <c r="CI51" s="12">
        <v>5</v>
      </c>
      <c r="CJ51" s="12">
        <f t="shared" si="7"/>
        <v>2913</v>
      </c>
      <c r="CK51" s="12">
        <v>53</v>
      </c>
      <c r="CL51" s="12">
        <v>412</v>
      </c>
      <c r="CM51" s="12">
        <v>0</v>
      </c>
      <c r="CN51" s="12">
        <v>867</v>
      </c>
      <c r="CO51" s="12">
        <v>16782</v>
      </c>
      <c r="CP51" s="12">
        <v>436</v>
      </c>
      <c r="CQ51" s="12">
        <v>329</v>
      </c>
      <c r="CR51" s="12">
        <f t="shared" si="8"/>
        <v>18879</v>
      </c>
      <c r="CS51" s="12">
        <f t="shared" si="9"/>
        <v>21792</v>
      </c>
      <c r="CT51" s="12">
        <v>-21359</v>
      </c>
      <c r="CU51" s="12">
        <f t="shared" si="10"/>
        <v>433</v>
      </c>
    </row>
    <row r="52" spans="2:99" ht="12">
      <c r="B52" s="13" t="s">
        <v>48</v>
      </c>
      <c r="C52" s="11" t="s">
        <v>234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18</v>
      </c>
      <c r="AY52" s="12">
        <v>0</v>
      </c>
      <c r="AZ52" s="12">
        <v>0</v>
      </c>
      <c r="BA52" s="12">
        <v>0</v>
      </c>
      <c r="BB52" s="12">
        <v>0</v>
      </c>
      <c r="BC52" s="12">
        <v>14</v>
      </c>
      <c r="BD52" s="12">
        <v>0</v>
      </c>
      <c r="BE52" s="12">
        <v>0</v>
      </c>
      <c r="BF52" s="12">
        <v>0</v>
      </c>
      <c r="BG52" s="12">
        <v>63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7</v>
      </c>
      <c r="CB52" s="12">
        <v>0</v>
      </c>
      <c r="CC52" s="12">
        <v>0</v>
      </c>
      <c r="CD52" s="12">
        <v>0</v>
      </c>
      <c r="CE52" s="12">
        <v>0</v>
      </c>
      <c r="CF52" s="12">
        <v>56</v>
      </c>
      <c r="CG52" s="12">
        <v>2</v>
      </c>
      <c r="CH52" s="12">
        <v>0</v>
      </c>
      <c r="CI52" s="12">
        <v>84</v>
      </c>
      <c r="CJ52" s="12">
        <f t="shared" si="7"/>
        <v>244</v>
      </c>
      <c r="CK52" s="12">
        <v>852</v>
      </c>
      <c r="CL52" s="12">
        <v>34988</v>
      </c>
      <c r="CM52" s="12">
        <v>0</v>
      </c>
      <c r="CN52" s="12">
        <v>265</v>
      </c>
      <c r="CO52" s="12">
        <v>24323</v>
      </c>
      <c r="CP52" s="12">
        <v>1854</v>
      </c>
      <c r="CQ52" s="12">
        <v>2534</v>
      </c>
      <c r="CR52" s="12">
        <f t="shared" si="8"/>
        <v>64816</v>
      </c>
      <c r="CS52" s="12">
        <f t="shared" si="9"/>
        <v>65060</v>
      </c>
      <c r="CT52" s="12">
        <v>-59484</v>
      </c>
      <c r="CU52" s="12">
        <f t="shared" si="10"/>
        <v>5576</v>
      </c>
    </row>
    <row r="53" spans="2:99" ht="12">
      <c r="B53" s="13" t="s">
        <v>49</v>
      </c>
      <c r="C53" s="11" t="s">
        <v>235</v>
      </c>
      <c r="D53" s="12">
        <v>0</v>
      </c>
      <c r="E53" s="12">
        <v>0</v>
      </c>
      <c r="F53" s="12">
        <v>0</v>
      </c>
      <c r="G53" s="12">
        <v>3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186</v>
      </c>
      <c r="AU53" s="12">
        <v>113</v>
      </c>
      <c r="AV53" s="12">
        <v>7</v>
      </c>
      <c r="AW53" s="12">
        <v>11</v>
      </c>
      <c r="AX53" s="12">
        <v>311</v>
      </c>
      <c r="AY53" s="12">
        <v>10651</v>
      </c>
      <c r="AZ53" s="12">
        <v>853</v>
      </c>
      <c r="BA53" s="12">
        <v>152</v>
      </c>
      <c r="BB53" s="12">
        <v>905</v>
      </c>
      <c r="BC53" s="12">
        <v>562</v>
      </c>
      <c r="BD53" s="12">
        <v>12</v>
      </c>
      <c r="BE53" s="12">
        <v>75</v>
      </c>
      <c r="BF53" s="12">
        <v>10</v>
      </c>
      <c r="BG53" s="12">
        <v>162</v>
      </c>
      <c r="BH53" s="12">
        <v>0</v>
      </c>
      <c r="BI53" s="12">
        <v>1066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5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477</v>
      </c>
      <c r="CB53" s="12">
        <v>0</v>
      </c>
      <c r="CC53" s="12">
        <v>0</v>
      </c>
      <c r="CD53" s="12">
        <v>0</v>
      </c>
      <c r="CE53" s="12">
        <v>0</v>
      </c>
      <c r="CF53" s="12">
        <v>4717</v>
      </c>
      <c r="CG53" s="12">
        <v>0</v>
      </c>
      <c r="CH53" s="12">
        <v>0</v>
      </c>
      <c r="CI53" s="12">
        <v>65</v>
      </c>
      <c r="CJ53" s="12">
        <f t="shared" si="7"/>
        <v>20343</v>
      </c>
      <c r="CK53" s="12">
        <v>75</v>
      </c>
      <c r="CL53" s="12">
        <v>2357</v>
      </c>
      <c r="CM53" s="12">
        <v>0</v>
      </c>
      <c r="CN53" s="12">
        <v>15092</v>
      </c>
      <c r="CO53" s="12">
        <v>66947</v>
      </c>
      <c r="CP53" s="12">
        <v>2413</v>
      </c>
      <c r="CQ53" s="12">
        <v>342935</v>
      </c>
      <c r="CR53" s="12">
        <f t="shared" si="8"/>
        <v>429819</v>
      </c>
      <c r="CS53" s="12">
        <f t="shared" si="9"/>
        <v>450162</v>
      </c>
      <c r="CT53" s="12">
        <v>-81279</v>
      </c>
      <c r="CU53" s="12">
        <f t="shared" si="10"/>
        <v>368883</v>
      </c>
    </row>
    <row r="54" spans="2:99" ht="12">
      <c r="B54" s="13" t="s">
        <v>50</v>
      </c>
      <c r="C54" s="11" t="s">
        <v>132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366</v>
      </c>
      <c r="AS54" s="12">
        <v>0</v>
      </c>
      <c r="AT54" s="12">
        <v>737</v>
      </c>
      <c r="AU54" s="12">
        <f>582+1</f>
        <v>583</v>
      </c>
      <c r="AV54" s="12">
        <v>2</v>
      </c>
      <c r="AW54" s="12">
        <v>3</v>
      </c>
      <c r="AX54" s="12">
        <v>172</v>
      </c>
      <c r="AY54" s="12">
        <v>203</v>
      </c>
      <c r="AZ54" s="12">
        <v>4348</v>
      </c>
      <c r="BA54" s="12">
        <v>1</v>
      </c>
      <c r="BB54" s="12">
        <v>152</v>
      </c>
      <c r="BC54" s="12">
        <v>787</v>
      </c>
      <c r="BD54" s="12">
        <v>23</v>
      </c>
      <c r="BE54" s="12">
        <v>23</v>
      </c>
      <c r="BF54" s="12">
        <v>0</v>
      </c>
      <c r="BG54" s="12">
        <v>1405</v>
      </c>
      <c r="BH54" s="12">
        <v>80</v>
      </c>
      <c r="BI54" s="12">
        <v>1844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47</v>
      </c>
      <c r="CB54" s="12">
        <v>0</v>
      </c>
      <c r="CC54" s="12">
        <v>0</v>
      </c>
      <c r="CD54" s="12">
        <v>0</v>
      </c>
      <c r="CE54" s="12">
        <v>0</v>
      </c>
      <c r="CF54" s="12">
        <v>1910</v>
      </c>
      <c r="CG54" s="12">
        <v>0</v>
      </c>
      <c r="CH54" s="12">
        <v>0</v>
      </c>
      <c r="CI54" s="12">
        <v>43</v>
      </c>
      <c r="CJ54" s="12">
        <f aca="true" t="shared" si="11" ref="CJ54:CJ69">SUM(D54:CI54)</f>
        <v>12729</v>
      </c>
      <c r="CK54" s="12">
        <v>0</v>
      </c>
      <c r="CL54" s="12">
        <v>0</v>
      </c>
      <c r="CM54" s="12">
        <v>0</v>
      </c>
      <c r="CN54" s="12">
        <v>2398</v>
      </c>
      <c r="CO54" s="12">
        <v>17184</v>
      </c>
      <c r="CP54" s="12">
        <v>-1698</v>
      </c>
      <c r="CQ54" s="12">
        <v>34374</v>
      </c>
      <c r="CR54" s="12">
        <f aca="true" t="shared" si="12" ref="CR54:CR69">SUM(CK54:CQ54)</f>
        <v>52258</v>
      </c>
      <c r="CS54" s="12">
        <f t="shared" si="9"/>
        <v>64987</v>
      </c>
      <c r="CT54" s="12">
        <v>-19486</v>
      </c>
      <c r="CU54" s="12">
        <f aca="true" t="shared" si="13" ref="CU54:CU69">CS54+CT54</f>
        <v>45501</v>
      </c>
    </row>
    <row r="55" spans="2:99" ht="12">
      <c r="B55" s="13" t="s">
        <v>51</v>
      </c>
      <c r="C55" s="11" t="s">
        <v>236</v>
      </c>
      <c r="D55" s="12">
        <v>1</v>
      </c>
      <c r="E55" s="12">
        <v>15</v>
      </c>
      <c r="F55" s="12">
        <v>0</v>
      </c>
      <c r="G55" s="12">
        <v>0</v>
      </c>
      <c r="H55" s="12">
        <v>14</v>
      </c>
      <c r="I55" s="12">
        <v>0</v>
      </c>
      <c r="J55" s="12">
        <v>8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3</v>
      </c>
      <c r="Q55" s="12">
        <v>0</v>
      </c>
      <c r="R55" s="12">
        <v>0</v>
      </c>
      <c r="S55" s="12">
        <v>0</v>
      </c>
      <c r="T55" s="12">
        <v>17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40</v>
      </c>
      <c r="AG55" s="12">
        <v>0</v>
      </c>
      <c r="AH55" s="12">
        <v>0</v>
      </c>
      <c r="AI55" s="12">
        <v>0</v>
      </c>
      <c r="AJ55" s="12">
        <v>4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21</v>
      </c>
      <c r="AT55" s="12">
        <v>567</v>
      </c>
      <c r="AU55" s="12">
        <v>385</v>
      </c>
      <c r="AV55" s="12">
        <v>3</v>
      </c>
      <c r="AW55" s="12">
        <v>0</v>
      </c>
      <c r="AX55" s="12">
        <v>1118</v>
      </c>
      <c r="AY55" s="12">
        <v>92219</v>
      </c>
      <c r="AZ55" s="12">
        <v>2482</v>
      </c>
      <c r="BA55" s="12">
        <v>9722</v>
      </c>
      <c r="BB55" s="12">
        <v>6939</v>
      </c>
      <c r="BC55" s="12">
        <v>259</v>
      </c>
      <c r="BD55" s="12">
        <v>25</v>
      </c>
      <c r="BE55" s="12">
        <v>17</v>
      </c>
      <c r="BF55" s="12">
        <v>56</v>
      </c>
      <c r="BG55" s="12">
        <v>2703</v>
      </c>
      <c r="BH55" s="12">
        <v>630</v>
      </c>
      <c r="BI55" s="12">
        <v>1517</v>
      </c>
      <c r="BJ55" s="12">
        <v>0</v>
      </c>
      <c r="BK55" s="12">
        <v>0</v>
      </c>
      <c r="BL55" s="12">
        <v>1</v>
      </c>
      <c r="BM55" s="12">
        <v>0</v>
      </c>
      <c r="BN55" s="12">
        <v>118</v>
      </c>
      <c r="BO55" s="12">
        <v>0</v>
      </c>
      <c r="BP55" s="12">
        <v>0</v>
      </c>
      <c r="BQ55" s="12">
        <v>0</v>
      </c>
      <c r="BR55" s="12">
        <v>13</v>
      </c>
      <c r="BS55" s="12">
        <v>6</v>
      </c>
      <c r="BT55" s="12">
        <v>0</v>
      </c>
      <c r="BU55" s="12">
        <v>2</v>
      </c>
      <c r="BV55" s="12">
        <v>0</v>
      </c>
      <c r="BW55" s="12">
        <v>0</v>
      </c>
      <c r="BX55" s="12">
        <v>6</v>
      </c>
      <c r="BY55" s="12">
        <v>0</v>
      </c>
      <c r="BZ55" s="12">
        <v>5</v>
      </c>
      <c r="CA55" s="12">
        <v>158</v>
      </c>
      <c r="CB55" s="12">
        <v>69</v>
      </c>
      <c r="CC55" s="12">
        <v>0</v>
      </c>
      <c r="CD55" s="12">
        <v>2</v>
      </c>
      <c r="CE55" s="12">
        <v>0</v>
      </c>
      <c r="CF55" s="12">
        <v>2826</v>
      </c>
      <c r="CG55" s="12">
        <v>30</v>
      </c>
      <c r="CH55" s="12">
        <v>0</v>
      </c>
      <c r="CI55" s="12">
        <v>577</v>
      </c>
      <c r="CJ55" s="12">
        <f t="shared" si="11"/>
        <v>122578</v>
      </c>
      <c r="CK55" s="12">
        <v>56</v>
      </c>
      <c r="CL55" s="12">
        <v>13803</v>
      </c>
      <c r="CM55" s="12">
        <v>0</v>
      </c>
      <c r="CN55" s="12">
        <v>4068</v>
      </c>
      <c r="CO55" s="12">
        <v>7723</v>
      </c>
      <c r="CP55" s="12">
        <v>2219</v>
      </c>
      <c r="CQ55" s="12">
        <v>29900</v>
      </c>
      <c r="CR55" s="12">
        <f t="shared" si="12"/>
        <v>57769</v>
      </c>
      <c r="CS55" s="12">
        <f t="shared" si="9"/>
        <v>180347</v>
      </c>
      <c r="CT55" s="12">
        <v>-131848</v>
      </c>
      <c r="CU55" s="12">
        <f t="shared" si="13"/>
        <v>48499</v>
      </c>
    </row>
    <row r="56" spans="2:99" ht="12">
      <c r="B56" s="13" t="s">
        <v>52</v>
      </c>
      <c r="C56" s="11" t="s">
        <v>237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85974</v>
      </c>
      <c r="BC56" s="12">
        <v>0</v>
      </c>
      <c r="BD56" s="12">
        <v>83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425</v>
      </c>
      <c r="CB56" s="12">
        <v>0</v>
      </c>
      <c r="CC56" s="12">
        <v>0</v>
      </c>
      <c r="CD56" s="12">
        <v>0</v>
      </c>
      <c r="CE56" s="12">
        <v>0</v>
      </c>
      <c r="CF56" s="12">
        <v>24029</v>
      </c>
      <c r="CG56" s="12">
        <v>0</v>
      </c>
      <c r="CH56" s="12">
        <v>0</v>
      </c>
      <c r="CI56" s="12">
        <v>724</v>
      </c>
      <c r="CJ56" s="12">
        <f t="shared" si="11"/>
        <v>111235</v>
      </c>
      <c r="CK56" s="12">
        <v>0</v>
      </c>
      <c r="CL56" s="12">
        <v>14112</v>
      </c>
      <c r="CM56" s="12">
        <v>0</v>
      </c>
      <c r="CN56" s="12">
        <v>930</v>
      </c>
      <c r="CO56" s="12">
        <v>61314</v>
      </c>
      <c r="CP56" s="12">
        <v>2107</v>
      </c>
      <c r="CQ56" s="12">
        <v>160002</v>
      </c>
      <c r="CR56" s="12">
        <f t="shared" si="12"/>
        <v>238465</v>
      </c>
      <c r="CS56" s="12">
        <f t="shared" si="9"/>
        <v>349700</v>
      </c>
      <c r="CT56" s="12">
        <v>-131638</v>
      </c>
      <c r="CU56" s="12">
        <f t="shared" si="13"/>
        <v>218062</v>
      </c>
    </row>
    <row r="57" spans="2:99" ht="12">
      <c r="B57" s="13" t="s">
        <v>53</v>
      </c>
      <c r="C57" s="11" t="s">
        <v>238</v>
      </c>
      <c r="D57" s="12">
        <v>0</v>
      </c>
      <c r="E57" s="12">
        <v>0</v>
      </c>
      <c r="F57" s="12">
        <v>0</v>
      </c>
      <c r="G57" s="12">
        <v>0</v>
      </c>
      <c r="H57" s="12">
        <v>1735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7709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2088</v>
      </c>
      <c r="BV57" s="12">
        <v>0</v>
      </c>
      <c r="BW57" s="12">
        <v>0</v>
      </c>
      <c r="BX57" s="12">
        <v>37</v>
      </c>
      <c r="BY57" s="12">
        <v>0</v>
      </c>
      <c r="BZ57" s="12">
        <v>0</v>
      </c>
      <c r="CA57" s="12">
        <v>1809</v>
      </c>
      <c r="CB57" s="12">
        <v>30</v>
      </c>
      <c r="CC57" s="12">
        <v>0</v>
      </c>
      <c r="CD57" s="12">
        <v>0</v>
      </c>
      <c r="CE57" s="12">
        <v>0</v>
      </c>
      <c r="CF57" s="12">
        <v>0</v>
      </c>
      <c r="CG57" s="12">
        <v>3</v>
      </c>
      <c r="CH57" s="12">
        <v>0</v>
      </c>
      <c r="CI57" s="12">
        <v>71</v>
      </c>
      <c r="CJ57" s="12">
        <f t="shared" si="11"/>
        <v>13482</v>
      </c>
      <c r="CK57" s="12">
        <v>0</v>
      </c>
      <c r="CL57" s="12">
        <v>19</v>
      </c>
      <c r="CM57" s="12">
        <v>0</v>
      </c>
      <c r="CN57" s="12">
        <v>10</v>
      </c>
      <c r="CO57" s="12">
        <v>2156</v>
      </c>
      <c r="CP57" s="12">
        <v>-1977</v>
      </c>
      <c r="CQ57" s="12">
        <v>42820</v>
      </c>
      <c r="CR57" s="12">
        <f t="shared" si="12"/>
        <v>43028</v>
      </c>
      <c r="CS57" s="12">
        <f t="shared" si="9"/>
        <v>56510</v>
      </c>
      <c r="CT57" s="12">
        <v>-6435</v>
      </c>
      <c r="CU57" s="12">
        <f t="shared" si="13"/>
        <v>50075</v>
      </c>
    </row>
    <row r="58" spans="2:99" ht="12">
      <c r="B58" s="13" t="s">
        <v>54</v>
      </c>
      <c r="C58" s="11" t="s">
        <v>239</v>
      </c>
      <c r="D58" s="12">
        <v>0</v>
      </c>
      <c r="E58" s="12">
        <v>0</v>
      </c>
      <c r="F58" s="12">
        <v>1</v>
      </c>
      <c r="G58" s="12">
        <v>0</v>
      </c>
      <c r="H58" s="12">
        <v>0</v>
      </c>
      <c r="I58" s="12">
        <v>0</v>
      </c>
      <c r="J58" s="12">
        <v>3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6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3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2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1</v>
      </c>
      <c r="BC58" s="12">
        <v>0</v>
      </c>
      <c r="BD58" s="12">
        <v>433</v>
      </c>
      <c r="BE58" s="12">
        <v>0</v>
      </c>
      <c r="BF58" s="12">
        <v>0</v>
      </c>
      <c r="BG58" s="12">
        <v>2</v>
      </c>
      <c r="BH58" s="12">
        <v>1</v>
      </c>
      <c r="BI58" s="12">
        <v>3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1810</v>
      </c>
      <c r="BS58" s="12">
        <v>1</v>
      </c>
      <c r="BT58" s="12">
        <v>0</v>
      </c>
      <c r="BU58" s="12">
        <v>1</v>
      </c>
      <c r="BV58" s="12">
        <v>377</v>
      </c>
      <c r="BW58" s="12">
        <v>0</v>
      </c>
      <c r="BX58" s="12">
        <v>4</v>
      </c>
      <c r="BY58" s="12">
        <v>1</v>
      </c>
      <c r="BZ58" s="12">
        <v>0</v>
      </c>
      <c r="CA58" s="12">
        <v>1127</v>
      </c>
      <c r="CB58" s="12">
        <v>0</v>
      </c>
      <c r="CC58" s="12">
        <v>0</v>
      </c>
      <c r="CD58" s="12">
        <v>0</v>
      </c>
      <c r="CE58" s="12">
        <v>0</v>
      </c>
      <c r="CF58" s="12">
        <v>112</v>
      </c>
      <c r="CG58" s="12">
        <v>4</v>
      </c>
      <c r="CH58" s="12">
        <v>0</v>
      </c>
      <c r="CI58" s="12">
        <v>23</v>
      </c>
      <c r="CJ58" s="12">
        <f t="shared" si="11"/>
        <v>3915</v>
      </c>
      <c r="CK58" s="12">
        <v>0</v>
      </c>
      <c r="CL58" s="12">
        <v>532</v>
      </c>
      <c r="CM58" s="12">
        <v>0</v>
      </c>
      <c r="CN58" s="12">
        <v>442</v>
      </c>
      <c r="CO58" s="12">
        <v>6457</v>
      </c>
      <c r="CP58" s="12">
        <v>265</v>
      </c>
      <c r="CQ58" s="12">
        <v>3982</v>
      </c>
      <c r="CR58" s="12">
        <f t="shared" si="12"/>
        <v>11678</v>
      </c>
      <c r="CS58" s="12">
        <f t="shared" si="9"/>
        <v>15593</v>
      </c>
      <c r="CT58" s="12">
        <v>-7762</v>
      </c>
      <c r="CU58" s="12">
        <f t="shared" si="13"/>
        <v>7831</v>
      </c>
    </row>
    <row r="59" spans="2:99" ht="12">
      <c r="B59" s="13" t="s">
        <v>55</v>
      </c>
      <c r="C59" s="11" t="s">
        <v>136</v>
      </c>
      <c r="D59" s="12">
        <v>0</v>
      </c>
      <c r="E59" s="12">
        <v>0</v>
      </c>
      <c r="F59" s="12">
        <v>6</v>
      </c>
      <c r="G59" s="12">
        <v>6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1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3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2</v>
      </c>
      <c r="AD59" s="12">
        <v>0</v>
      </c>
      <c r="AE59" s="12">
        <v>0</v>
      </c>
      <c r="AF59" s="12">
        <v>1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1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58</v>
      </c>
      <c r="AU59" s="12">
        <v>245</v>
      </c>
      <c r="AV59" s="12">
        <v>0</v>
      </c>
      <c r="AW59" s="12">
        <v>0</v>
      </c>
      <c r="AX59" s="12">
        <v>9</v>
      </c>
      <c r="AY59" s="12">
        <v>145</v>
      </c>
      <c r="AZ59" s="12">
        <v>53</v>
      </c>
      <c r="BA59" s="12">
        <v>0</v>
      </c>
      <c r="BB59" s="12">
        <v>36</v>
      </c>
      <c r="BC59" s="12">
        <v>11</v>
      </c>
      <c r="BD59" s="12">
        <v>0</v>
      </c>
      <c r="BE59" s="12">
        <v>196</v>
      </c>
      <c r="BF59" s="12">
        <v>0</v>
      </c>
      <c r="BG59" s="12">
        <v>1</v>
      </c>
      <c r="BH59" s="12">
        <v>0</v>
      </c>
      <c r="BI59" s="12">
        <v>0</v>
      </c>
      <c r="BJ59" s="12">
        <v>0</v>
      </c>
      <c r="BK59" s="12">
        <v>27</v>
      </c>
      <c r="BL59" s="12">
        <v>16</v>
      </c>
      <c r="BM59" s="12">
        <v>26</v>
      </c>
      <c r="BN59" s="12">
        <v>726</v>
      </c>
      <c r="BO59" s="12">
        <v>4</v>
      </c>
      <c r="BP59" s="12">
        <v>2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1</v>
      </c>
      <c r="BW59" s="12">
        <v>0</v>
      </c>
      <c r="BX59" s="12">
        <v>0</v>
      </c>
      <c r="BY59" s="12">
        <v>1</v>
      </c>
      <c r="BZ59" s="12">
        <v>1</v>
      </c>
      <c r="CA59" s="12">
        <v>65</v>
      </c>
      <c r="CB59" s="12">
        <v>40</v>
      </c>
      <c r="CC59" s="12">
        <v>118</v>
      </c>
      <c r="CD59" s="12">
        <v>1165</v>
      </c>
      <c r="CE59" s="12">
        <v>37</v>
      </c>
      <c r="CF59" s="12">
        <v>66</v>
      </c>
      <c r="CG59" s="12">
        <v>150</v>
      </c>
      <c r="CH59" s="12">
        <v>0</v>
      </c>
      <c r="CI59" s="12">
        <v>96</v>
      </c>
      <c r="CJ59" s="12">
        <f t="shared" si="11"/>
        <v>3315</v>
      </c>
      <c r="CK59" s="12">
        <v>388</v>
      </c>
      <c r="CL59" s="12">
        <v>8484</v>
      </c>
      <c r="CM59" s="12">
        <v>0</v>
      </c>
      <c r="CN59" s="12">
        <v>2265</v>
      </c>
      <c r="CO59" s="12">
        <v>12777</v>
      </c>
      <c r="CP59" s="12">
        <v>802</v>
      </c>
      <c r="CQ59" s="12">
        <v>1226</v>
      </c>
      <c r="CR59" s="12">
        <f t="shared" si="12"/>
        <v>25942</v>
      </c>
      <c r="CS59" s="12">
        <f t="shared" si="9"/>
        <v>29257</v>
      </c>
      <c r="CT59" s="12">
        <v>-26124</v>
      </c>
      <c r="CU59" s="12">
        <f t="shared" si="13"/>
        <v>3133</v>
      </c>
    </row>
    <row r="60" spans="2:99" ht="12">
      <c r="B60" s="13" t="s">
        <v>56</v>
      </c>
      <c r="C60" s="11" t="s">
        <v>240</v>
      </c>
      <c r="D60" s="12">
        <v>5</v>
      </c>
      <c r="E60" s="12">
        <v>0</v>
      </c>
      <c r="F60" s="12">
        <v>0</v>
      </c>
      <c r="G60" s="12">
        <v>22</v>
      </c>
      <c r="H60" s="12">
        <v>199</v>
      </c>
      <c r="I60" s="12">
        <v>2</v>
      </c>
      <c r="J60" s="12">
        <v>83</v>
      </c>
      <c r="K60" s="12">
        <v>0</v>
      </c>
      <c r="L60" s="12">
        <v>0</v>
      </c>
      <c r="M60" s="12">
        <v>76</v>
      </c>
      <c r="N60" s="12">
        <v>32</v>
      </c>
      <c r="O60" s="12">
        <v>0</v>
      </c>
      <c r="P60" s="12">
        <v>1</v>
      </c>
      <c r="Q60" s="12">
        <v>335</v>
      </c>
      <c r="R60" s="12">
        <v>393</v>
      </c>
      <c r="S60" s="12">
        <v>82</v>
      </c>
      <c r="T60" s="12">
        <v>190</v>
      </c>
      <c r="U60" s="12">
        <v>1</v>
      </c>
      <c r="V60" s="12">
        <v>0</v>
      </c>
      <c r="W60" s="12">
        <v>3</v>
      </c>
      <c r="X60" s="12">
        <v>0</v>
      </c>
      <c r="Y60" s="12">
        <v>0</v>
      </c>
      <c r="Z60" s="12">
        <v>3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32</v>
      </c>
      <c r="AH60" s="12">
        <v>39</v>
      </c>
      <c r="AI60" s="12">
        <v>0</v>
      </c>
      <c r="AJ60" s="12">
        <v>0</v>
      </c>
      <c r="AK60" s="12">
        <v>5</v>
      </c>
      <c r="AL60" s="12">
        <v>1</v>
      </c>
      <c r="AM60" s="12">
        <v>0</v>
      </c>
      <c r="AN60" s="12">
        <v>0</v>
      </c>
      <c r="AO60" s="12">
        <v>15</v>
      </c>
      <c r="AP60" s="12">
        <v>0</v>
      </c>
      <c r="AQ60" s="12">
        <v>20</v>
      </c>
      <c r="AR60" s="12">
        <v>11</v>
      </c>
      <c r="AS60" s="12">
        <v>1</v>
      </c>
      <c r="AT60" s="12">
        <v>0</v>
      </c>
      <c r="AU60" s="12">
        <v>26</v>
      </c>
      <c r="AV60" s="12">
        <v>0</v>
      </c>
      <c r="AW60" s="12">
        <v>0</v>
      </c>
      <c r="AX60" s="12">
        <v>1</v>
      </c>
      <c r="AY60" s="12">
        <v>3</v>
      </c>
      <c r="AZ60" s="12">
        <v>2</v>
      </c>
      <c r="BA60" s="12">
        <v>8</v>
      </c>
      <c r="BB60" s="12">
        <v>22</v>
      </c>
      <c r="BC60" s="12">
        <v>38</v>
      </c>
      <c r="BD60" s="12">
        <v>0</v>
      </c>
      <c r="BE60" s="12">
        <v>18</v>
      </c>
      <c r="BF60" s="12">
        <v>1035</v>
      </c>
      <c r="BG60" s="12">
        <v>1767</v>
      </c>
      <c r="BH60" s="12">
        <v>214</v>
      </c>
      <c r="BI60" s="12">
        <v>132</v>
      </c>
      <c r="BJ60" s="12">
        <v>1</v>
      </c>
      <c r="BK60" s="12">
        <v>0</v>
      </c>
      <c r="BL60" s="12">
        <v>0</v>
      </c>
      <c r="BM60" s="12">
        <v>13</v>
      </c>
      <c r="BN60" s="12">
        <v>605</v>
      </c>
      <c r="BO60" s="12">
        <v>0</v>
      </c>
      <c r="BP60" s="12">
        <v>0</v>
      </c>
      <c r="BQ60" s="12">
        <v>0</v>
      </c>
      <c r="BR60" s="12">
        <v>0</v>
      </c>
      <c r="BS60" s="12">
        <v>1</v>
      </c>
      <c r="BT60" s="12">
        <v>0</v>
      </c>
      <c r="BU60" s="12">
        <v>3</v>
      </c>
      <c r="BV60" s="12">
        <v>1</v>
      </c>
      <c r="BW60" s="12">
        <v>1</v>
      </c>
      <c r="BX60" s="12">
        <v>1</v>
      </c>
      <c r="BY60" s="12">
        <v>123</v>
      </c>
      <c r="BZ60" s="12">
        <v>57</v>
      </c>
      <c r="CA60" s="12">
        <v>2085</v>
      </c>
      <c r="CB60" s="12">
        <v>1494</v>
      </c>
      <c r="CC60" s="12">
        <v>909</v>
      </c>
      <c r="CD60" s="12">
        <v>301</v>
      </c>
      <c r="CE60" s="12">
        <v>527</v>
      </c>
      <c r="CF60" s="12">
        <v>1584</v>
      </c>
      <c r="CG60" s="12">
        <v>2094</v>
      </c>
      <c r="CH60" s="12">
        <v>2627</v>
      </c>
      <c r="CI60" s="12">
        <v>121</v>
      </c>
      <c r="CJ60" s="12">
        <f t="shared" si="11"/>
        <v>17365</v>
      </c>
      <c r="CK60" s="12">
        <v>1732</v>
      </c>
      <c r="CL60" s="12">
        <v>36868</v>
      </c>
      <c r="CM60" s="12">
        <v>0</v>
      </c>
      <c r="CN60" s="12">
        <v>2235</v>
      </c>
      <c r="CO60" s="12">
        <v>8436</v>
      </c>
      <c r="CP60" s="12">
        <v>1155</v>
      </c>
      <c r="CQ60" s="12">
        <v>20935</v>
      </c>
      <c r="CR60" s="12">
        <f t="shared" si="12"/>
        <v>71361</v>
      </c>
      <c r="CS60" s="12">
        <f t="shared" si="9"/>
        <v>88726</v>
      </c>
      <c r="CT60" s="12">
        <v>-51878</v>
      </c>
      <c r="CU60" s="12">
        <f t="shared" si="13"/>
        <v>36848</v>
      </c>
    </row>
    <row r="61" spans="2:99" ht="12">
      <c r="B61" s="13" t="s">
        <v>57</v>
      </c>
      <c r="C61" s="11" t="s">
        <v>241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f t="shared" si="11"/>
        <v>0</v>
      </c>
      <c r="CK61" s="12">
        <v>0</v>
      </c>
      <c r="CL61" s="12">
        <v>0</v>
      </c>
      <c r="CM61" s="12">
        <v>0</v>
      </c>
      <c r="CN61" s="12">
        <v>76518</v>
      </c>
      <c r="CO61" s="12">
        <v>401602</v>
      </c>
      <c r="CP61" s="12">
        <v>0</v>
      </c>
      <c r="CQ61" s="12">
        <v>0</v>
      </c>
      <c r="CR61" s="12">
        <f t="shared" si="12"/>
        <v>478120</v>
      </c>
      <c r="CS61" s="12">
        <f t="shared" si="9"/>
        <v>478120</v>
      </c>
      <c r="CT61" s="12">
        <v>0</v>
      </c>
      <c r="CU61" s="12">
        <f t="shared" si="13"/>
        <v>478120</v>
      </c>
    </row>
    <row r="62" spans="2:99" ht="12">
      <c r="B62" s="13" t="s">
        <v>58</v>
      </c>
      <c r="C62" s="11" t="s">
        <v>139</v>
      </c>
      <c r="D62" s="12">
        <v>828</v>
      </c>
      <c r="E62" s="12">
        <v>377</v>
      </c>
      <c r="F62" s="12">
        <v>93</v>
      </c>
      <c r="G62" s="12">
        <v>229</v>
      </c>
      <c r="H62" s="12">
        <v>100</v>
      </c>
      <c r="I62" s="12">
        <v>0</v>
      </c>
      <c r="J62" s="12">
        <v>133</v>
      </c>
      <c r="K62" s="12">
        <v>0</v>
      </c>
      <c r="L62" s="12">
        <v>0</v>
      </c>
      <c r="M62" s="12">
        <v>1065</v>
      </c>
      <c r="N62" s="12">
        <v>68</v>
      </c>
      <c r="O62" s="12">
        <v>38</v>
      </c>
      <c r="P62" s="12">
        <v>11</v>
      </c>
      <c r="Q62" s="12">
        <v>111</v>
      </c>
      <c r="R62" s="12">
        <v>28</v>
      </c>
      <c r="S62" s="12">
        <v>191</v>
      </c>
      <c r="T62" s="12">
        <v>67</v>
      </c>
      <c r="U62" s="12">
        <v>242</v>
      </c>
      <c r="V62" s="12">
        <v>127</v>
      </c>
      <c r="W62" s="12">
        <v>138</v>
      </c>
      <c r="X62" s="12">
        <v>60</v>
      </c>
      <c r="Y62" s="12">
        <v>17</v>
      </c>
      <c r="Z62" s="12">
        <v>87</v>
      </c>
      <c r="AA62" s="12">
        <v>70</v>
      </c>
      <c r="AB62" s="12">
        <v>217</v>
      </c>
      <c r="AC62" s="12">
        <v>107</v>
      </c>
      <c r="AD62" s="12">
        <v>4</v>
      </c>
      <c r="AE62" s="12">
        <v>67</v>
      </c>
      <c r="AF62" s="12">
        <v>135</v>
      </c>
      <c r="AG62" s="12">
        <v>104</v>
      </c>
      <c r="AH62" s="12">
        <v>0</v>
      </c>
      <c r="AI62" s="12">
        <v>9</v>
      </c>
      <c r="AJ62" s="12">
        <v>212</v>
      </c>
      <c r="AK62" s="12">
        <v>2</v>
      </c>
      <c r="AL62" s="12">
        <v>249</v>
      </c>
      <c r="AM62" s="12">
        <v>126</v>
      </c>
      <c r="AN62" s="12">
        <v>98</v>
      </c>
      <c r="AO62" s="12">
        <v>47</v>
      </c>
      <c r="AP62" s="12">
        <v>8</v>
      </c>
      <c r="AQ62" s="12">
        <v>70</v>
      </c>
      <c r="AR62" s="12">
        <v>161</v>
      </c>
      <c r="AS62" s="12">
        <v>39</v>
      </c>
      <c r="AT62" s="12">
        <v>22</v>
      </c>
      <c r="AU62" s="12">
        <v>54</v>
      </c>
      <c r="AV62" s="12">
        <v>7</v>
      </c>
      <c r="AW62" s="12">
        <v>0</v>
      </c>
      <c r="AX62" s="12">
        <v>12</v>
      </c>
      <c r="AY62" s="12">
        <f>180+1</f>
        <v>181</v>
      </c>
      <c r="AZ62" s="12">
        <v>62</v>
      </c>
      <c r="BA62" s="12">
        <v>78</v>
      </c>
      <c r="BB62" s="12">
        <v>355</v>
      </c>
      <c r="BC62" s="12">
        <v>112</v>
      </c>
      <c r="BD62" s="12">
        <v>75</v>
      </c>
      <c r="BE62" s="12">
        <v>5</v>
      </c>
      <c r="BF62" s="12">
        <v>56</v>
      </c>
      <c r="BG62" s="12">
        <v>1034</v>
      </c>
      <c r="BH62" s="12">
        <v>90</v>
      </c>
      <c r="BI62" s="12">
        <v>1438</v>
      </c>
      <c r="BJ62" s="12">
        <v>867</v>
      </c>
      <c r="BK62" s="12">
        <v>60</v>
      </c>
      <c r="BL62" s="12">
        <v>1185</v>
      </c>
      <c r="BM62" s="12">
        <v>142</v>
      </c>
      <c r="BN62" s="12">
        <v>6869</v>
      </c>
      <c r="BO62" s="12">
        <v>1348</v>
      </c>
      <c r="BP62" s="12">
        <v>3716</v>
      </c>
      <c r="BQ62" s="12">
        <v>27276</v>
      </c>
      <c r="BR62" s="12">
        <v>920</v>
      </c>
      <c r="BS62" s="12">
        <v>457</v>
      </c>
      <c r="BT62" s="12">
        <v>65</v>
      </c>
      <c r="BU62" s="12">
        <v>174</v>
      </c>
      <c r="BV62" s="12">
        <v>6</v>
      </c>
      <c r="BW62" s="12">
        <v>103</v>
      </c>
      <c r="BX62" s="12">
        <v>1093</v>
      </c>
      <c r="BY62" s="12">
        <v>300</v>
      </c>
      <c r="BZ62" s="12">
        <v>108</v>
      </c>
      <c r="CA62" s="12">
        <v>6415</v>
      </c>
      <c r="CB62" s="12">
        <v>5219</v>
      </c>
      <c r="CC62" s="12">
        <v>640</v>
      </c>
      <c r="CD62" s="12">
        <v>2363</v>
      </c>
      <c r="CE62" s="12">
        <v>893</v>
      </c>
      <c r="CF62" s="12">
        <v>1671</v>
      </c>
      <c r="CG62" s="12">
        <v>4062</v>
      </c>
      <c r="CH62" s="12">
        <v>0</v>
      </c>
      <c r="CI62" s="12">
        <v>454</v>
      </c>
      <c r="CJ62" s="12">
        <f t="shared" si="11"/>
        <v>75722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f t="shared" si="12"/>
        <v>0</v>
      </c>
      <c r="CS62" s="12">
        <f t="shared" si="9"/>
        <v>75722</v>
      </c>
      <c r="CT62" s="12">
        <v>0</v>
      </c>
      <c r="CU62" s="12">
        <f t="shared" si="13"/>
        <v>75722</v>
      </c>
    </row>
    <row r="63" spans="2:99" ht="12">
      <c r="B63" s="13" t="s">
        <v>59</v>
      </c>
      <c r="C63" s="11" t="s">
        <v>242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f t="shared" si="11"/>
        <v>0</v>
      </c>
      <c r="CK63" s="12">
        <v>0</v>
      </c>
      <c r="CL63" s="12">
        <v>0</v>
      </c>
      <c r="CM63" s="12">
        <v>0</v>
      </c>
      <c r="CN63" s="12">
        <v>340454</v>
      </c>
      <c r="CO63" s="12">
        <v>140108</v>
      </c>
      <c r="CP63" s="12">
        <v>0</v>
      </c>
      <c r="CQ63" s="12">
        <v>0</v>
      </c>
      <c r="CR63" s="12">
        <f t="shared" si="12"/>
        <v>480562</v>
      </c>
      <c r="CS63" s="12">
        <f t="shared" si="9"/>
        <v>480562</v>
      </c>
      <c r="CT63" s="12">
        <v>0</v>
      </c>
      <c r="CU63" s="12">
        <f t="shared" si="13"/>
        <v>480562</v>
      </c>
    </row>
    <row r="64" spans="2:99" ht="12">
      <c r="B64" s="13" t="s">
        <v>60</v>
      </c>
      <c r="C64" s="11" t="s">
        <v>243</v>
      </c>
      <c r="D64" s="12">
        <v>350</v>
      </c>
      <c r="E64" s="12">
        <v>301</v>
      </c>
      <c r="F64" s="12">
        <v>454</v>
      </c>
      <c r="G64" s="12">
        <v>213</v>
      </c>
      <c r="H64" s="12">
        <v>170</v>
      </c>
      <c r="I64" s="12">
        <v>15</v>
      </c>
      <c r="J64" s="12">
        <v>526</v>
      </c>
      <c r="K64" s="12">
        <v>0</v>
      </c>
      <c r="L64" s="12">
        <v>0</v>
      </c>
      <c r="M64" s="12">
        <v>3468</v>
      </c>
      <c r="N64" s="12">
        <v>368</v>
      </c>
      <c r="O64" s="12">
        <v>117</v>
      </c>
      <c r="P64" s="12">
        <v>344</v>
      </c>
      <c r="Q64" s="12">
        <v>1354</v>
      </c>
      <c r="R64" s="12">
        <v>271</v>
      </c>
      <c r="S64" s="12">
        <v>1786</v>
      </c>
      <c r="T64" s="12">
        <v>301</v>
      </c>
      <c r="U64" s="12">
        <v>2846</v>
      </c>
      <c r="V64" s="12">
        <v>500</v>
      </c>
      <c r="W64" s="12">
        <v>825</v>
      </c>
      <c r="X64" s="12">
        <v>618</v>
      </c>
      <c r="Y64" s="12">
        <v>606</v>
      </c>
      <c r="Z64" s="12">
        <v>640</v>
      </c>
      <c r="AA64" s="12">
        <v>489</v>
      </c>
      <c r="AB64" s="12">
        <v>445</v>
      </c>
      <c r="AC64" s="12">
        <v>908</v>
      </c>
      <c r="AD64" s="12">
        <v>13</v>
      </c>
      <c r="AE64" s="12">
        <v>58</v>
      </c>
      <c r="AF64" s="12">
        <v>1513</v>
      </c>
      <c r="AG64" s="12">
        <v>1227</v>
      </c>
      <c r="AH64" s="12">
        <v>7</v>
      </c>
      <c r="AI64" s="12">
        <v>121</v>
      </c>
      <c r="AJ64" s="12">
        <v>1094</v>
      </c>
      <c r="AK64" s="12">
        <v>60</v>
      </c>
      <c r="AL64" s="12">
        <v>1801</v>
      </c>
      <c r="AM64" s="12">
        <v>1921</v>
      </c>
      <c r="AN64" s="12">
        <v>436</v>
      </c>
      <c r="AO64" s="12">
        <v>311</v>
      </c>
      <c r="AP64" s="12">
        <v>503</v>
      </c>
      <c r="AQ64" s="12">
        <v>203</v>
      </c>
      <c r="AR64" s="12">
        <v>1468</v>
      </c>
      <c r="AS64" s="12">
        <v>446</v>
      </c>
      <c r="AT64" s="12">
        <v>315</v>
      </c>
      <c r="AU64" s="12">
        <v>934</v>
      </c>
      <c r="AV64" s="12">
        <v>119</v>
      </c>
      <c r="AW64" s="12">
        <v>5</v>
      </c>
      <c r="AX64" s="12">
        <v>53</v>
      </c>
      <c r="AY64" s="12">
        <v>15517</v>
      </c>
      <c r="AZ64" s="12">
        <v>356</v>
      </c>
      <c r="BA64" s="12">
        <v>812</v>
      </c>
      <c r="BB64" s="12">
        <v>2471</v>
      </c>
      <c r="BC64" s="12">
        <v>563</v>
      </c>
      <c r="BD64" s="12">
        <v>93</v>
      </c>
      <c r="BE64" s="12">
        <v>16</v>
      </c>
      <c r="BF64" s="12">
        <v>259</v>
      </c>
      <c r="BG64" s="12">
        <v>1385</v>
      </c>
      <c r="BH64" s="12">
        <v>747</v>
      </c>
      <c r="BI64" s="12">
        <v>5479</v>
      </c>
      <c r="BJ64" s="12">
        <v>25</v>
      </c>
      <c r="BK64" s="12">
        <v>123</v>
      </c>
      <c r="BL64" s="12">
        <v>2319</v>
      </c>
      <c r="BM64" s="12">
        <v>266</v>
      </c>
      <c r="BN64" s="12">
        <v>11767</v>
      </c>
      <c r="BO64" s="12">
        <v>411</v>
      </c>
      <c r="BP64" s="12">
        <v>2071</v>
      </c>
      <c r="BQ64" s="12">
        <v>62</v>
      </c>
      <c r="BR64" s="12">
        <v>1694</v>
      </c>
      <c r="BS64" s="12">
        <v>945</v>
      </c>
      <c r="BT64" s="12">
        <v>243</v>
      </c>
      <c r="BU64" s="12">
        <v>27</v>
      </c>
      <c r="BV64" s="12">
        <v>16</v>
      </c>
      <c r="BW64" s="12">
        <v>326</v>
      </c>
      <c r="BX64" s="12">
        <v>800</v>
      </c>
      <c r="BY64" s="12">
        <v>1453</v>
      </c>
      <c r="BZ64" s="12">
        <v>235</v>
      </c>
      <c r="CA64" s="12">
        <v>5403</v>
      </c>
      <c r="CB64" s="12">
        <v>3946</v>
      </c>
      <c r="CC64" s="12">
        <v>2904</v>
      </c>
      <c r="CD64" s="12">
        <v>6923</v>
      </c>
      <c r="CE64" s="12">
        <v>285</v>
      </c>
      <c r="CF64" s="12">
        <v>3071</v>
      </c>
      <c r="CG64" s="12">
        <v>9601</v>
      </c>
      <c r="CH64" s="12">
        <v>0</v>
      </c>
      <c r="CI64" s="12">
        <v>702</v>
      </c>
      <c r="CJ64" s="12">
        <f t="shared" si="11"/>
        <v>113839</v>
      </c>
      <c r="CK64" s="12">
        <v>18</v>
      </c>
      <c r="CL64" s="12">
        <v>59426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f t="shared" si="12"/>
        <v>59444</v>
      </c>
      <c r="CS64" s="12">
        <f t="shared" si="9"/>
        <v>173283</v>
      </c>
      <c r="CT64" s="12">
        <v>-146575</v>
      </c>
      <c r="CU64" s="12">
        <f t="shared" si="13"/>
        <v>26708</v>
      </c>
    </row>
    <row r="65" spans="2:99" ht="12">
      <c r="B65" s="13" t="s">
        <v>61</v>
      </c>
      <c r="C65" s="11" t="s">
        <v>244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</v>
      </c>
      <c r="K65" s="12">
        <v>0</v>
      </c>
      <c r="L65" s="12">
        <v>0</v>
      </c>
      <c r="M65" s="12">
        <v>115</v>
      </c>
      <c r="N65" s="12">
        <v>6</v>
      </c>
      <c r="O65" s="12">
        <v>0</v>
      </c>
      <c r="P65" s="12">
        <v>0</v>
      </c>
      <c r="Q65" s="12">
        <v>8</v>
      </c>
      <c r="R65" s="12">
        <v>0</v>
      </c>
      <c r="S65" s="12">
        <v>0</v>
      </c>
      <c r="T65" s="12">
        <v>4</v>
      </c>
      <c r="U65" s="12">
        <v>18</v>
      </c>
      <c r="V65" s="12">
        <v>9</v>
      </c>
      <c r="W65" s="12">
        <v>32</v>
      </c>
      <c r="X65" s="12">
        <v>4</v>
      </c>
      <c r="Y65" s="12">
        <v>2</v>
      </c>
      <c r="Z65" s="12">
        <v>2</v>
      </c>
      <c r="AA65" s="12">
        <v>3</v>
      </c>
      <c r="AB65" s="12">
        <v>3</v>
      </c>
      <c r="AC65" s="12">
        <v>27</v>
      </c>
      <c r="AD65" s="12">
        <v>0</v>
      </c>
      <c r="AE65" s="12">
        <v>0</v>
      </c>
      <c r="AF65" s="12">
        <v>9</v>
      </c>
      <c r="AG65" s="12">
        <v>10</v>
      </c>
      <c r="AH65" s="12">
        <v>0</v>
      </c>
      <c r="AI65" s="12">
        <v>7</v>
      </c>
      <c r="AJ65" s="12">
        <v>3</v>
      </c>
      <c r="AK65" s="12">
        <v>0</v>
      </c>
      <c r="AL65" s="12">
        <v>2</v>
      </c>
      <c r="AM65" s="12">
        <v>1</v>
      </c>
      <c r="AN65" s="12">
        <v>3</v>
      </c>
      <c r="AO65" s="12">
        <v>2</v>
      </c>
      <c r="AP65" s="12">
        <v>0</v>
      </c>
      <c r="AQ65" s="12">
        <v>1</v>
      </c>
      <c r="AR65" s="12">
        <v>6</v>
      </c>
      <c r="AS65" s="12">
        <v>10</v>
      </c>
      <c r="AT65" s="12">
        <v>10</v>
      </c>
      <c r="AU65" s="12">
        <v>13</v>
      </c>
      <c r="AV65" s="12">
        <v>1</v>
      </c>
      <c r="AW65" s="12">
        <v>0</v>
      </c>
      <c r="AX65" s="12">
        <v>2</v>
      </c>
      <c r="AY65" s="12">
        <v>336</v>
      </c>
      <c r="AZ65" s="12">
        <v>12</v>
      </c>
      <c r="BA65" s="12">
        <v>15</v>
      </c>
      <c r="BB65" s="12">
        <v>44</v>
      </c>
      <c r="BC65" s="12">
        <v>23</v>
      </c>
      <c r="BD65" s="12">
        <v>0</v>
      </c>
      <c r="BE65" s="12">
        <v>0</v>
      </c>
      <c r="BF65" s="12">
        <v>2</v>
      </c>
      <c r="BG65" s="12">
        <v>274</v>
      </c>
      <c r="BH65" s="12">
        <v>22</v>
      </c>
      <c r="BI65" s="12">
        <v>64</v>
      </c>
      <c r="BJ65" s="12">
        <v>1</v>
      </c>
      <c r="BK65" s="12">
        <v>55</v>
      </c>
      <c r="BL65" s="12">
        <v>11</v>
      </c>
      <c r="BM65" s="12">
        <v>18</v>
      </c>
      <c r="BN65" s="12">
        <v>14</v>
      </c>
      <c r="BO65" s="12">
        <v>36</v>
      </c>
      <c r="BP65" s="12">
        <v>45</v>
      </c>
      <c r="BQ65" s="12">
        <v>1</v>
      </c>
      <c r="BR65" s="12">
        <v>1</v>
      </c>
      <c r="BS65" s="12">
        <v>25</v>
      </c>
      <c r="BT65" s="12">
        <v>7</v>
      </c>
      <c r="BU65" s="12">
        <v>3</v>
      </c>
      <c r="BV65" s="12">
        <v>6</v>
      </c>
      <c r="BW65" s="12">
        <v>1</v>
      </c>
      <c r="BX65" s="12">
        <v>9</v>
      </c>
      <c r="BY65" s="12">
        <v>56</v>
      </c>
      <c r="BZ65" s="12">
        <v>8</v>
      </c>
      <c r="CA65" s="12">
        <v>78</v>
      </c>
      <c r="CB65" s="12">
        <v>274</v>
      </c>
      <c r="CC65" s="12">
        <v>46</v>
      </c>
      <c r="CD65" s="12">
        <v>393</v>
      </c>
      <c r="CE65" s="12">
        <v>60</v>
      </c>
      <c r="CF65" s="12">
        <v>72</v>
      </c>
      <c r="CG65" s="12">
        <v>861</v>
      </c>
      <c r="CH65" s="12">
        <v>0</v>
      </c>
      <c r="CI65" s="12">
        <v>115</v>
      </c>
      <c r="CJ65" s="12">
        <f t="shared" si="11"/>
        <v>3303</v>
      </c>
      <c r="CK65" s="12">
        <v>2</v>
      </c>
      <c r="CL65" s="12">
        <v>3813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f t="shared" si="12"/>
        <v>3815</v>
      </c>
      <c r="CS65" s="12">
        <f t="shared" si="9"/>
        <v>7118</v>
      </c>
      <c r="CT65" s="12">
        <v>0</v>
      </c>
      <c r="CU65" s="12">
        <f t="shared" si="13"/>
        <v>7118</v>
      </c>
    </row>
    <row r="66" spans="2:99" ht="12">
      <c r="B66" s="13" t="s">
        <v>62</v>
      </c>
      <c r="C66" s="11" t="s">
        <v>245</v>
      </c>
      <c r="D66" s="12">
        <v>11</v>
      </c>
      <c r="E66" s="12">
        <v>156</v>
      </c>
      <c r="F66" s="12">
        <v>10</v>
      </c>
      <c r="G66" s="12">
        <v>39</v>
      </c>
      <c r="H66" s="12">
        <v>7</v>
      </c>
      <c r="I66" s="12">
        <v>0</v>
      </c>
      <c r="J66" s="12">
        <v>33</v>
      </c>
      <c r="K66" s="12">
        <v>0</v>
      </c>
      <c r="L66" s="12">
        <v>0</v>
      </c>
      <c r="M66" s="12">
        <v>718</v>
      </c>
      <c r="N66" s="12">
        <v>61</v>
      </c>
      <c r="O66" s="12">
        <v>4</v>
      </c>
      <c r="P66" s="12">
        <v>18</v>
      </c>
      <c r="Q66" s="12">
        <v>38</v>
      </c>
      <c r="R66" s="12">
        <v>8</v>
      </c>
      <c r="S66" s="12">
        <v>36</v>
      </c>
      <c r="T66" s="12">
        <v>18</v>
      </c>
      <c r="U66" s="12">
        <v>58</v>
      </c>
      <c r="V66" s="12">
        <v>12</v>
      </c>
      <c r="W66" s="12">
        <f>9+1</f>
        <v>10</v>
      </c>
      <c r="X66" s="12">
        <v>17</v>
      </c>
      <c r="Y66" s="12">
        <v>6</v>
      </c>
      <c r="Z66" s="12">
        <v>23</v>
      </c>
      <c r="AA66" s="12">
        <v>41</v>
      </c>
      <c r="AB66" s="12">
        <v>21</v>
      </c>
      <c r="AC66" s="12">
        <v>56</v>
      </c>
      <c r="AD66" s="12">
        <v>0</v>
      </c>
      <c r="AE66" s="12">
        <v>1</v>
      </c>
      <c r="AF66" s="12">
        <f>32+1</f>
        <v>33</v>
      </c>
      <c r="AG66" s="12">
        <v>16</v>
      </c>
      <c r="AH66" s="12">
        <v>0</v>
      </c>
      <c r="AI66" s="12">
        <v>0</v>
      </c>
      <c r="AJ66" s="12">
        <v>80</v>
      </c>
      <c r="AK66" s="12">
        <v>1</v>
      </c>
      <c r="AL66" s="12">
        <v>38</v>
      </c>
      <c r="AM66" s="12">
        <v>15</v>
      </c>
      <c r="AN66" s="12">
        <v>15</v>
      </c>
      <c r="AO66" s="12">
        <v>6</v>
      </c>
      <c r="AP66" s="12">
        <v>2</v>
      </c>
      <c r="AQ66" s="12">
        <v>4</v>
      </c>
      <c r="AR66" s="12">
        <v>60</v>
      </c>
      <c r="AS66" s="12">
        <v>8</v>
      </c>
      <c r="AT66" s="12">
        <v>15</v>
      </c>
      <c r="AU66" s="12">
        <v>30</v>
      </c>
      <c r="AV66" s="12">
        <v>3</v>
      </c>
      <c r="AW66" s="12">
        <v>0</v>
      </c>
      <c r="AX66" s="12">
        <v>4</v>
      </c>
      <c r="AY66" s="12">
        <v>110</v>
      </c>
      <c r="AZ66" s="12">
        <v>11</v>
      </c>
      <c r="BA66" s="12">
        <v>26</v>
      </c>
      <c r="BB66" s="12">
        <v>71</v>
      </c>
      <c r="BC66" s="12">
        <v>25</v>
      </c>
      <c r="BD66" s="12">
        <v>6</v>
      </c>
      <c r="BE66" s="12">
        <v>2</v>
      </c>
      <c r="BF66" s="12">
        <v>23</v>
      </c>
      <c r="BG66" s="12">
        <v>339</v>
      </c>
      <c r="BH66" s="12">
        <v>26</v>
      </c>
      <c r="BI66" s="12">
        <v>251</v>
      </c>
      <c r="BJ66" s="12">
        <v>16</v>
      </c>
      <c r="BK66" s="12">
        <v>11</v>
      </c>
      <c r="BL66" s="12">
        <v>11</v>
      </c>
      <c r="BM66" s="12">
        <v>57</v>
      </c>
      <c r="BN66" s="12">
        <v>566</v>
      </c>
      <c r="BO66" s="12">
        <v>91</v>
      </c>
      <c r="BP66" s="12">
        <v>114</v>
      </c>
      <c r="BQ66" s="12">
        <v>4</v>
      </c>
      <c r="BR66" s="12">
        <v>74</v>
      </c>
      <c r="BS66" s="12">
        <v>168</v>
      </c>
      <c r="BT66" s="12">
        <v>53</v>
      </c>
      <c r="BU66" s="12">
        <v>6</v>
      </c>
      <c r="BV66" s="12">
        <v>5</v>
      </c>
      <c r="BW66" s="12">
        <v>8</v>
      </c>
      <c r="BX66" s="12">
        <v>67</v>
      </c>
      <c r="BY66" s="12">
        <v>94</v>
      </c>
      <c r="BZ66" s="12">
        <v>31</v>
      </c>
      <c r="CA66" s="12">
        <v>600</v>
      </c>
      <c r="CB66" s="12">
        <v>1444</v>
      </c>
      <c r="CC66" s="12">
        <v>211</v>
      </c>
      <c r="CD66" s="12">
        <v>1201</v>
      </c>
      <c r="CE66" s="12">
        <v>122</v>
      </c>
      <c r="CF66" s="12">
        <v>412</v>
      </c>
      <c r="CG66" s="12">
        <v>1958</v>
      </c>
      <c r="CH66" s="12">
        <v>0</v>
      </c>
      <c r="CI66" s="12">
        <v>209</v>
      </c>
      <c r="CJ66" s="12">
        <f t="shared" si="11"/>
        <v>10155</v>
      </c>
      <c r="CK66" s="12">
        <v>17</v>
      </c>
      <c r="CL66" s="12">
        <v>8946</v>
      </c>
      <c r="CM66" s="12">
        <v>2675</v>
      </c>
      <c r="CN66" s="12">
        <v>0</v>
      </c>
      <c r="CO66" s="12">
        <v>0</v>
      </c>
      <c r="CP66" s="12">
        <v>0</v>
      </c>
      <c r="CQ66" s="12">
        <v>0</v>
      </c>
      <c r="CR66" s="12">
        <f t="shared" si="12"/>
        <v>11638</v>
      </c>
      <c r="CS66" s="12">
        <f t="shared" si="9"/>
        <v>21793</v>
      </c>
      <c r="CT66" s="12">
        <v>0</v>
      </c>
      <c r="CU66" s="12">
        <f t="shared" si="13"/>
        <v>21793</v>
      </c>
    </row>
    <row r="67" spans="2:99" ht="12">
      <c r="B67" s="13" t="s">
        <v>63</v>
      </c>
      <c r="C67" s="11" t="s">
        <v>144</v>
      </c>
      <c r="D67" s="12">
        <v>0</v>
      </c>
      <c r="E67" s="12">
        <v>4</v>
      </c>
      <c r="F67" s="12">
        <v>8</v>
      </c>
      <c r="G67" s="12">
        <v>0</v>
      </c>
      <c r="H67" s="12">
        <v>0</v>
      </c>
      <c r="I67" s="12">
        <v>0</v>
      </c>
      <c r="J67" s="12">
        <v>46</v>
      </c>
      <c r="K67" s="12">
        <v>0</v>
      </c>
      <c r="L67" s="12">
        <v>0</v>
      </c>
      <c r="M67" s="12">
        <v>42</v>
      </c>
      <c r="N67" s="12">
        <v>5</v>
      </c>
      <c r="O67" s="12">
        <v>5</v>
      </c>
      <c r="P67" s="12">
        <v>3</v>
      </c>
      <c r="Q67" s="12">
        <v>78</v>
      </c>
      <c r="R67" s="12">
        <v>8</v>
      </c>
      <c r="S67" s="12">
        <v>91</v>
      </c>
      <c r="T67" s="12">
        <v>14</v>
      </c>
      <c r="U67" s="12">
        <v>129</v>
      </c>
      <c r="V67" s="12">
        <v>29</v>
      </c>
      <c r="W67" s="12">
        <v>58</v>
      </c>
      <c r="X67" s="12">
        <v>83</v>
      </c>
      <c r="Y67" s="12">
        <v>15</v>
      </c>
      <c r="Z67" s="12">
        <v>26</v>
      </c>
      <c r="AA67" s="12">
        <v>64</v>
      </c>
      <c r="AB67" s="12">
        <v>67</v>
      </c>
      <c r="AC67" s="12">
        <v>71</v>
      </c>
      <c r="AD67" s="12">
        <v>0</v>
      </c>
      <c r="AE67" s="12">
        <v>0</v>
      </c>
      <c r="AF67" s="12">
        <v>23</v>
      </c>
      <c r="AG67" s="12">
        <v>16</v>
      </c>
      <c r="AH67" s="12">
        <v>0</v>
      </c>
      <c r="AI67" s="12">
        <v>0</v>
      </c>
      <c r="AJ67" s="12">
        <v>104</v>
      </c>
      <c r="AK67" s="12">
        <v>0</v>
      </c>
      <c r="AL67" s="12">
        <v>97</v>
      </c>
      <c r="AM67" s="12">
        <v>3</v>
      </c>
      <c r="AN67" s="12">
        <v>9</v>
      </c>
      <c r="AO67" s="12">
        <v>8</v>
      </c>
      <c r="AP67" s="12">
        <v>0</v>
      </c>
      <c r="AQ67" s="12">
        <v>5</v>
      </c>
      <c r="AR67" s="12">
        <v>23</v>
      </c>
      <c r="AS67" s="12">
        <v>9</v>
      </c>
      <c r="AT67" s="12">
        <v>129</v>
      </c>
      <c r="AU67" s="12">
        <v>74</v>
      </c>
      <c r="AV67" s="12">
        <v>17</v>
      </c>
      <c r="AW67" s="12">
        <v>0</v>
      </c>
      <c r="AX67" s="12">
        <v>8</v>
      </c>
      <c r="AY67" s="12">
        <v>78</v>
      </c>
      <c r="AZ67" s="12">
        <v>110</v>
      </c>
      <c r="BA67" s="12">
        <v>42</v>
      </c>
      <c r="BB67" s="12">
        <v>191</v>
      </c>
      <c r="BC67" s="12">
        <v>42</v>
      </c>
      <c r="BD67" s="12">
        <v>12</v>
      </c>
      <c r="BE67" s="12">
        <v>14</v>
      </c>
      <c r="BF67" s="12">
        <v>8</v>
      </c>
      <c r="BG67" s="12">
        <v>423</v>
      </c>
      <c r="BH67" s="12">
        <v>6</v>
      </c>
      <c r="BI67" s="12">
        <v>316</v>
      </c>
      <c r="BJ67" s="12">
        <v>82</v>
      </c>
      <c r="BK67" s="12">
        <v>25</v>
      </c>
      <c r="BL67" s="12">
        <v>4</v>
      </c>
      <c r="BM67" s="12">
        <v>0</v>
      </c>
      <c r="BN67" s="12">
        <v>736</v>
      </c>
      <c r="BO67" s="12">
        <v>153</v>
      </c>
      <c r="BP67" s="12">
        <v>229</v>
      </c>
      <c r="BQ67" s="12">
        <v>0</v>
      </c>
      <c r="BR67" s="12">
        <v>739</v>
      </c>
      <c r="BS67" s="12">
        <v>181</v>
      </c>
      <c r="BT67" s="12">
        <v>0</v>
      </c>
      <c r="BU67" s="12">
        <v>9</v>
      </c>
      <c r="BV67" s="12">
        <v>19</v>
      </c>
      <c r="BW67" s="12">
        <v>8</v>
      </c>
      <c r="BX67" s="12">
        <v>45</v>
      </c>
      <c r="BY67" s="12">
        <v>81</v>
      </c>
      <c r="BZ67" s="12">
        <v>55</v>
      </c>
      <c r="CA67" s="12">
        <v>8207</v>
      </c>
      <c r="CB67" s="12">
        <v>873</v>
      </c>
      <c r="CC67" s="12">
        <v>71</v>
      </c>
      <c r="CD67" s="12">
        <v>1235</v>
      </c>
      <c r="CE67" s="12">
        <v>0</v>
      </c>
      <c r="CF67" s="12">
        <v>218</v>
      </c>
      <c r="CG67" s="12">
        <v>2086</v>
      </c>
      <c r="CH67" s="12">
        <v>0</v>
      </c>
      <c r="CI67" s="12">
        <v>426</v>
      </c>
      <c r="CJ67" s="12">
        <f t="shared" si="11"/>
        <v>18095</v>
      </c>
      <c r="CK67" s="12">
        <v>0</v>
      </c>
      <c r="CL67" s="12">
        <v>3233</v>
      </c>
      <c r="CM67" s="12">
        <v>14043</v>
      </c>
      <c r="CN67" s="12">
        <v>0</v>
      </c>
      <c r="CO67" s="12">
        <v>0</v>
      </c>
      <c r="CP67" s="12">
        <v>0</v>
      </c>
      <c r="CQ67" s="12">
        <v>0</v>
      </c>
      <c r="CR67" s="12">
        <f t="shared" si="12"/>
        <v>17276</v>
      </c>
      <c r="CS67" s="12">
        <f t="shared" si="9"/>
        <v>35371</v>
      </c>
      <c r="CT67" s="12">
        <v>0</v>
      </c>
      <c r="CU67" s="12">
        <f t="shared" si="13"/>
        <v>35371</v>
      </c>
    </row>
    <row r="68" spans="2:99" ht="12">
      <c r="B68" s="13" t="s">
        <v>64</v>
      </c>
      <c r="C68" s="11" t="s">
        <v>246</v>
      </c>
      <c r="D68" s="12">
        <v>11354</v>
      </c>
      <c r="E68" s="12">
        <v>4523</v>
      </c>
      <c r="F68" s="12">
        <v>823</v>
      </c>
      <c r="G68" s="12">
        <v>1229</v>
      </c>
      <c r="H68" s="12">
        <v>2828</v>
      </c>
      <c r="I68" s="12">
        <v>0</v>
      </c>
      <c r="J68" s="12">
        <v>554</v>
      </c>
      <c r="K68" s="12">
        <v>0</v>
      </c>
      <c r="L68" s="12">
        <v>0</v>
      </c>
      <c r="M68" s="12">
        <v>27996</v>
      </c>
      <c r="N68" s="12">
        <v>1912</v>
      </c>
      <c r="O68" s="12">
        <v>1430</v>
      </c>
      <c r="P68" s="12">
        <v>484</v>
      </c>
      <c r="Q68" s="12">
        <v>3456</v>
      </c>
      <c r="R68" s="12">
        <v>2489</v>
      </c>
      <c r="S68" s="12">
        <v>6250</v>
      </c>
      <c r="T68" s="12">
        <v>1500</v>
      </c>
      <c r="U68" s="12">
        <v>1050</v>
      </c>
      <c r="V68" s="12">
        <v>1022</v>
      </c>
      <c r="W68" s="12">
        <v>2552</v>
      </c>
      <c r="X68" s="12">
        <v>183</v>
      </c>
      <c r="Y68" s="12">
        <v>71</v>
      </c>
      <c r="Z68" s="12">
        <v>250</v>
      </c>
      <c r="AA68" s="12">
        <v>387</v>
      </c>
      <c r="AB68" s="12">
        <v>378</v>
      </c>
      <c r="AC68" s="12">
        <v>1126</v>
      </c>
      <c r="AD68" s="12">
        <v>49</v>
      </c>
      <c r="AE68" s="12">
        <v>372</v>
      </c>
      <c r="AF68" s="12">
        <v>1927</v>
      </c>
      <c r="AG68" s="12">
        <v>3166</v>
      </c>
      <c r="AH68" s="12">
        <v>92</v>
      </c>
      <c r="AI68" s="12">
        <v>82</v>
      </c>
      <c r="AJ68" s="12">
        <v>3739</v>
      </c>
      <c r="AK68" s="12">
        <v>78</v>
      </c>
      <c r="AL68" s="12">
        <v>1406</v>
      </c>
      <c r="AM68" s="12">
        <v>225</v>
      </c>
      <c r="AN68" s="12">
        <v>425</v>
      </c>
      <c r="AO68" s="12">
        <v>489</v>
      </c>
      <c r="AP68" s="12">
        <v>70</v>
      </c>
      <c r="AQ68" s="12">
        <v>179</v>
      </c>
      <c r="AR68" s="12">
        <v>3762</v>
      </c>
      <c r="AS68" s="12">
        <v>668</v>
      </c>
      <c r="AT68" s="12">
        <v>1420</v>
      </c>
      <c r="AU68" s="12">
        <v>3085</v>
      </c>
      <c r="AV68" s="12">
        <v>176</v>
      </c>
      <c r="AW68" s="12">
        <v>20</v>
      </c>
      <c r="AX68" s="12">
        <v>256</v>
      </c>
      <c r="AY68" s="12">
        <v>27031</v>
      </c>
      <c r="AZ68" s="12">
        <v>2422</v>
      </c>
      <c r="BA68" s="12">
        <v>930</v>
      </c>
      <c r="BB68" s="12">
        <v>10756</v>
      </c>
      <c r="BC68" s="12">
        <v>1941</v>
      </c>
      <c r="BD68" s="12">
        <v>196</v>
      </c>
      <c r="BE68" s="12">
        <v>192</v>
      </c>
      <c r="BF68" s="12">
        <v>1847</v>
      </c>
      <c r="BG68" s="12">
        <v>22229</v>
      </c>
      <c r="BH68" s="12">
        <v>4112</v>
      </c>
      <c r="BI68" s="12">
        <v>19619</v>
      </c>
      <c r="BJ68" s="12">
        <v>225</v>
      </c>
      <c r="BK68" s="12">
        <v>195</v>
      </c>
      <c r="BL68" s="12">
        <v>192</v>
      </c>
      <c r="BM68" s="12">
        <v>381</v>
      </c>
      <c r="BN68" s="12">
        <v>15349</v>
      </c>
      <c r="BO68" s="12">
        <v>977</v>
      </c>
      <c r="BP68" s="12">
        <v>150</v>
      </c>
      <c r="BQ68" s="12">
        <v>133</v>
      </c>
      <c r="BR68" s="12">
        <v>172</v>
      </c>
      <c r="BS68" s="12">
        <v>3798</v>
      </c>
      <c r="BT68" s="12">
        <v>27566</v>
      </c>
      <c r="BU68" s="12">
        <v>250</v>
      </c>
      <c r="BV68" s="12">
        <v>154</v>
      </c>
      <c r="BW68" s="12">
        <v>49</v>
      </c>
      <c r="BX68" s="12">
        <v>357</v>
      </c>
      <c r="BY68" s="12">
        <v>450</v>
      </c>
      <c r="BZ68" s="12">
        <v>145</v>
      </c>
      <c r="CA68" s="12">
        <v>3532</v>
      </c>
      <c r="CB68" s="12">
        <v>3431</v>
      </c>
      <c r="CC68" s="12">
        <v>1987</v>
      </c>
      <c r="CD68" s="12">
        <v>18942</v>
      </c>
      <c r="CE68" s="12">
        <v>3112</v>
      </c>
      <c r="CF68" s="12">
        <v>14251</v>
      </c>
      <c r="CG68" s="12">
        <v>24507</v>
      </c>
      <c r="CH68" s="12">
        <v>4580</v>
      </c>
      <c r="CI68" s="12">
        <v>1615</v>
      </c>
      <c r="CJ68" s="12">
        <f t="shared" si="11"/>
        <v>313308</v>
      </c>
      <c r="CK68" s="12">
        <v>16612</v>
      </c>
      <c r="CL68" s="12">
        <v>467726</v>
      </c>
      <c r="CM68" s="12">
        <v>0</v>
      </c>
      <c r="CN68" s="12">
        <v>9734</v>
      </c>
      <c r="CO68" s="12">
        <v>114362</v>
      </c>
      <c r="CP68" s="12">
        <v>1688</v>
      </c>
      <c r="CQ68" s="12">
        <v>152370</v>
      </c>
      <c r="CR68" s="12">
        <f t="shared" si="12"/>
        <v>762492</v>
      </c>
      <c r="CS68" s="12">
        <f t="shared" si="9"/>
        <v>1075800</v>
      </c>
      <c r="CT68" s="12">
        <v>-139308</v>
      </c>
      <c r="CU68" s="12">
        <f t="shared" si="13"/>
        <v>936492</v>
      </c>
    </row>
    <row r="69" spans="2:99" ht="12">
      <c r="B69" s="13" t="s">
        <v>65</v>
      </c>
      <c r="C69" s="11" t="s">
        <v>146</v>
      </c>
      <c r="D69" s="12">
        <v>13809</v>
      </c>
      <c r="E69" s="12">
        <v>4015</v>
      </c>
      <c r="F69" s="12">
        <v>1512</v>
      </c>
      <c r="G69" s="12">
        <v>858</v>
      </c>
      <c r="H69" s="12">
        <v>1668</v>
      </c>
      <c r="I69" s="12">
        <v>3</v>
      </c>
      <c r="J69" s="12">
        <v>3930</v>
      </c>
      <c r="K69" s="12">
        <v>0</v>
      </c>
      <c r="L69" s="12">
        <v>0</v>
      </c>
      <c r="M69" s="12">
        <v>3941</v>
      </c>
      <c r="N69" s="12">
        <v>1637</v>
      </c>
      <c r="O69" s="12">
        <v>423</v>
      </c>
      <c r="P69" s="12">
        <v>980</v>
      </c>
      <c r="Q69" s="12">
        <v>2724</v>
      </c>
      <c r="R69" s="12">
        <v>648</v>
      </c>
      <c r="S69" s="12">
        <v>3733</v>
      </c>
      <c r="T69" s="12">
        <v>957</v>
      </c>
      <c r="U69" s="12">
        <v>1243</v>
      </c>
      <c r="V69" s="12">
        <v>666</v>
      </c>
      <c r="W69" s="12">
        <v>2233</v>
      </c>
      <c r="X69" s="12">
        <v>252</v>
      </c>
      <c r="Y69" s="12">
        <v>193</v>
      </c>
      <c r="Z69" s="12">
        <v>381</v>
      </c>
      <c r="AA69" s="12">
        <v>472</v>
      </c>
      <c r="AB69" s="12">
        <v>74</v>
      </c>
      <c r="AC69" s="12">
        <v>1565</v>
      </c>
      <c r="AD69" s="12">
        <v>49</v>
      </c>
      <c r="AE69" s="12">
        <v>38</v>
      </c>
      <c r="AF69" s="12">
        <v>1175</v>
      </c>
      <c r="AG69" s="12">
        <v>3869</v>
      </c>
      <c r="AH69" s="12">
        <v>34</v>
      </c>
      <c r="AI69" s="12">
        <v>157</v>
      </c>
      <c r="AJ69" s="12">
        <v>3550</v>
      </c>
      <c r="AK69" s="12">
        <v>73</v>
      </c>
      <c r="AL69" s="12">
        <v>1447</v>
      </c>
      <c r="AM69" s="12">
        <v>503</v>
      </c>
      <c r="AN69" s="12">
        <v>281</v>
      </c>
      <c r="AO69" s="12">
        <v>213</v>
      </c>
      <c r="AP69" s="12">
        <v>155</v>
      </c>
      <c r="AQ69" s="12">
        <v>130</v>
      </c>
      <c r="AR69" s="12">
        <v>3985</v>
      </c>
      <c r="AS69" s="12">
        <v>446</v>
      </c>
      <c r="AT69" s="12">
        <v>1003</v>
      </c>
      <c r="AU69" s="12">
        <v>1744</v>
      </c>
      <c r="AV69" s="12">
        <v>369</v>
      </c>
      <c r="AW69" s="12">
        <v>12</v>
      </c>
      <c r="AX69" s="12">
        <v>226</v>
      </c>
      <c r="AY69" s="12">
        <v>8987</v>
      </c>
      <c r="AZ69" s="12">
        <v>2718</v>
      </c>
      <c r="BA69" s="12">
        <v>2151</v>
      </c>
      <c r="BB69" s="12">
        <v>7694</v>
      </c>
      <c r="BC69" s="12">
        <v>3129</v>
      </c>
      <c r="BD69" s="12">
        <v>283</v>
      </c>
      <c r="BE69" s="12">
        <v>85</v>
      </c>
      <c r="BF69" s="12">
        <v>394</v>
      </c>
      <c r="BG69" s="12">
        <v>10038</v>
      </c>
      <c r="BH69" s="12">
        <v>1165</v>
      </c>
      <c r="BI69" s="12">
        <v>9478</v>
      </c>
      <c r="BJ69" s="12">
        <v>2163</v>
      </c>
      <c r="BK69" s="12">
        <v>273</v>
      </c>
      <c r="BL69" s="12">
        <v>630</v>
      </c>
      <c r="BM69" s="12">
        <v>349</v>
      </c>
      <c r="BN69" s="12">
        <v>58309</v>
      </c>
      <c r="BO69" s="12">
        <v>15092</v>
      </c>
      <c r="BP69" s="12">
        <v>8919</v>
      </c>
      <c r="BQ69" s="12">
        <v>8934</v>
      </c>
      <c r="BR69" s="12">
        <v>2488</v>
      </c>
      <c r="BS69" s="12">
        <v>6103</v>
      </c>
      <c r="BT69" s="12">
        <v>7427</v>
      </c>
      <c r="BU69" s="12">
        <v>2394</v>
      </c>
      <c r="BV69" s="12">
        <v>735</v>
      </c>
      <c r="BW69" s="12">
        <v>142</v>
      </c>
      <c r="BX69" s="12">
        <v>996</v>
      </c>
      <c r="BY69" s="12">
        <v>1080</v>
      </c>
      <c r="BZ69" s="12">
        <v>429</v>
      </c>
      <c r="CA69" s="12">
        <v>812</v>
      </c>
      <c r="CB69" s="12">
        <v>304</v>
      </c>
      <c r="CC69" s="12">
        <v>1037</v>
      </c>
      <c r="CD69" s="12">
        <v>5078</v>
      </c>
      <c r="CE69" s="12">
        <v>4086</v>
      </c>
      <c r="CF69" s="12">
        <v>14351</v>
      </c>
      <c r="CG69" s="12">
        <v>14031</v>
      </c>
      <c r="CH69" s="12">
        <v>0</v>
      </c>
      <c r="CI69" s="12">
        <v>528</v>
      </c>
      <c r="CJ69" s="12">
        <f t="shared" si="11"/>
        <v>270188</v>
      </c>
      <c r="CK69" s="12">
        <v>2</v>
      </c>
      <c r="CL69" s="12">
        <v>70293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f t="shared" si="12"/>
        <v>70295</v>
      </c>
      <c r="CS69" s="12">
        <f t="shared" si="9"/>
        <v>340483</v>
      </c>
      <c r="CT69" s="12">
        <v>-62594</v>
      </c>
      <c r="CU69" s="12">
        <f t="shared" si="13"/>
        <v>277889</v>
      </c>
    </row>
    <row r="70" spans="2:99" ht="12">
      <c r="B70" s="13" t="s">
        <v>66</v>
      </c>
      <c r="C70" s="11" t="s">
        <v>247</v>
      </c>
      <c r="D70" s="12">
        <v>0</v>
      </c>
      <c r="E70" s="12">
        <v>0</v>
      </c>
      <c r="F70" s="12">
        <v>30</v>
      </c>
      <c r="G70" s="12">
        <v>36</v>
      </c>
      <c r="H70" s="12">
        <v>9</v>
      </c>
      <c r="I70" s="12">
        <v>0</v>
      </c>
      <c r="J70" s="12">
        <v>369</v>
      </c>
      <c r="K70" s="12">
        <v>0</v>
      </c>
      <c r="L70" s="12">
        <v>0</v>
      </c>
      <c r="M70" s="12">
        <v>1210</v>
      </c>
      <c r="N70" s="12">
        <v>99</v>
      </c>
      <c r="O70" s="12">
        <v>4</v>
      </c>
      <c r="P70" s="12">
        <v>1</v>
      </c>
      <c r="Q70" s="12">
        <v>211</v>
      </c>
      <c r="R70" s="12">
        <v>56</v>
      </c>
      <c r="S70" s="12">
        <v>435</v>
      </c>
      <c r="T70" s="12">
        <v>269</v>
      </c>
      <c r="U70" s="12">
        <v>142</v>
      </c>
      <c r="V70" s="12">
        <v>78</v>
      </c>
      <c r="W70" s="12">
        <v>577</v>
      </c>
      <c r="X70" s="12">
        <v>53</v>
      </c>
      <c r="Y70" s="12">
        <v>18</v>
      </c>
      <c r="Z70" s="12">
        <v>88</v>
      </c>
      <c r="AA70" s="12">
        <v>102</v>
      </c>
      <c r="AB70" s="12">
        <v>49</v>
      </c>
      <c r="AC70" s="12">
        <v>710</v>
      </c>
      <c r="AD70" s="12">
        <v>5</v>
      </c>
      <c r="AE70" s="12">
        <v>54</v>
      </c>
      <c r="AF70" s="12">
        <v>447</v>
      </c>
      <c r="AG70" s="12">
        <v>280</v>
      </c>
      <c r="AH70" s="12">
        <v>8</v>
      </c>
      <c r="AI70" s="12">
        <v>13</v>
      </c>
      <c r="AJ70" s="12">
        <v>680</v>
      </c>
      <c r="AK70" s="12">
        <v>23</v>
      </c>
      <c r="AL70" s="12">
        <v>256</v>
      </c>
      <c r="AM70" s="12">
        <v>33</v>
      </c>
      <c r="AN70" s="12">
        <v>82</v>
      </c>
      <c r="AO70" s="12">
        <v>50</v>
      </c>
      <c r="AP70" s="12">
        <v>5</v>
      </c>
      <c r="AQ70" s="12">
        <v>63</v>
      </c>
      <c r="AR70" s="12">
        <v>771</v>
      </c>
      <c r="AS70" s="12">
        <v>150</v>
      </c>
      <c r="AT70" s="12">
        <v>202</v>
      </c>
      <c r="AU70" s="12">
        <v>343</v>
      </c>
      <c r="AV70" s="12">
        <v>79</v>
      </c>
      <c r="AW70" s="12">
        <v>0</v>
      </c>
      <c r="AX70" s="12">
        <v>39</v>
      </c>
      <c r="AY70" s="12">
        <v>1722</v>
      </c>
      <c r="AZ70" s="12">
        <v>425</v>
      </c>
      <c r="BA70" s="12">
        <v>47</v>
      </c>
      <c r="BB70" s="12">
        <v>338</v>
      </c>
      <c r="BC70" s="12">
        <v>220</v>
      </c>
      <c r="BD70" s="12">
        <v>54</v>
      </c>
      <c r="BE70" s="12">
        <v>14</v>
      </c>
      <c r="BF70" s="12">
        <v>192</v>
      </c>
      <c r="BG70" s="12">
        <v>3133</v>
      </c>
      <c r="BH70" s="12">
        <v>467</v>
      </c>
      <c r="BI70" s="12">
        <v>3647</v>
      </c>
      <c r="BJ70" s="12">
        <v>156</v>
      </c>
      <c r="BK70" s="12">
        <v>131</v>
      </c>
      <c r="BL70" s="12">
        <v>170</v>
      </c>
      <c r="BM70" s="12">
        <v>172</v>
      </c>
      <c r="BN70" s="12">
        <v>49613</v>
      </c>
      <c r="BO70" s="12">
        <v>9258</v>
      </c>
      <c r="BP70" s="12">
        <v>1056</v>
      </c>
      <c r="BQ70" s="12">
        <v>382</v>
      </c>
      <c r="BR70" s="12">
        <v>109</v>
      </c>
      <c r="BS70" s="12">
        <v>1339</v>
      </c>
      <c r="BT70" s="12">
        <v>532</v>
      </c>
      <c r="BU70" s="12">
        <v>1844</v>
      </c>
      <c r="BV70" s="12">
        <v>242</v>
      </c>
      <c r="BW70" s="12">
        <v>1100</v>
      </c>
      <c r="BX70" s="12">
        <v>639</v>
      </c>
      <c r="BY70" s="12">
        <v>2047</v>
      </c>
      <c r="BZ70" s="12">
        <v>90</v>
      </c>
      <c r="CA70" s="12">
        <v>1379</v>
      </c>
      <c r="CB70" s="12">
        <v>1270</v>
      </c>
      <c r="CC70" s="12">
        <v>5908</v>
      </c>
      <c r="CD70" s="12">
        <v>2460</v>
      </c>
      <c r="CE70" s="12">
        <v>4472</v>
      </c>
      <c r="CF70" s="12">
        <v>6522</v>
      </c>
      <c r="CG70" s="12">
        <v>18351</v>
      </c>
      <c r="CH70" s="12">
        <v>0</v>
      </c>
      <c r="CI70" s="12">
        <v>624</v>
      </c>
      <c r="CJ70" s="12">
        <f aca="true" t="shared" si="14" ref="CJ70:CJ85">SUM(D70:CI70)</f>
        <v>128254</v>
      </c>
      <c r="CK70" s="12">
        <v>0</v>
      </c>
      <c r="CL70" s="12">
        <v>5981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f aca="true" t="shared" si="15" ref="CR70:CR85">SUM(CK70:CQ70)</f>
        <v>5981</v>
      </c>
      <c r="CS70" s="12">
        <f aca="true" t="shared" si="16" ref="CS70:CS101">CR70+CJ70</f>
        <v>134235</v>
      </c>
      <c r="CT70" s="12">
        <v>-9809</v>
      </c>
      <c r="CU70" s="12">
        <f aca="true" t="shared" si="17" ref="CU70:CU85">CS70+CT70</f>
        <v>124426</v>
      </c>
    </row>
    <row r="71" spans="2:99" ht="12">
      <c r="B71" s="13" t="s">
        <v>67</v>
      </c>
      <c r="C71" s="11" t="s">
        <v>148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f t="shared" si="14"/>
        <v>0</v>
      </c>
      <c r="CK71" s="12">
        <v>0</v>
      </c>
      <c r="CL71" s="12">
        <v>414649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f t="shared" si="15"/>
        <v>414649</v>
      </c>
      <c r="CS71" s="12">
        <f t="shared" si="16"/>
        <v>414649</v>
      </c>
      <c r="CT71" s="12">
        <v>0</v>
      </c>
      <c r="CU71" s="12">
        <f t="shared" si="17"/>
        <v>414649</v>
      </c>
    </row>
    <row r="72" spans="2:99" ht="12">
      <c r="B72" s="13" t="s">
        <v>68</v>
      </c>
      <c r="C72" s="11" t="s">
        <v>149</v>
      </c>
      <c r="D72" s="12">
        <v>181</v>
      </c>
      <c r="E72" s="12">
        <v>52</v>
      </c>
      <c r="F72" s="12">
        <v>15</v>
      </c>
      <c r="G72" s="12">
        <v>77</v>
      </c>
      <c r="H72" s="12">
        <v>105</v>
      </c>
      <c r="I72" s="12">
        <v>0</v>
      </c>
      <c r="J72" s="12">
        <v>108</v>
      </c>
      <c r="K72" s="12">
        <v>0</v>
      </c>
      <c r="L72" s="12">
        <v>0</v>
      </c>
      <c r="M72" s="12">
        <v>885</v>
      </c>
      <c r="N72" s="12">
        <v>66</v>
      </c>
      <c r="O72" s="12">
        <v>70</v>
      </c>
      <c r="P72" s="12">
        <v>111</v>
      </c>
      <c r="Q72" s="12">
        <v>91</v>
      </c>
      <c r="R72" s="12">
        <v>15</v>
      </c>
      <c r="S72" s="12">
        <v>217</v>
      </c>
      <c r="T72" s="12">
        <v>37</v>
      </c>
      <c r="U72" s="12">
        <v>72</v>
      </c>
      <c r="V72" s="12">
        <v>48</v>
      </c>
      <c r="W72" s="12">
        <v>204</v>
      </c>
      <c r="X72" s="12">
        <v>36</v>
      </c>
      <c r="Y72" s="12">
        <v>4</v>
      </c>
      <c r="Z72" s="12">
        <v>31</v>
      </c>
      <c r="AA72" s="12">
        <v>24</v>
      </c>
      <c r="AB72" s="12">
        <v>22</v>
      </c>
      <c r="AC72" s="12">
        <v>137</v>
      </c>
      <c r="AD72" s="12">
        <v>0</v>
      </c>
      <c r="AE72" s="12">
        <v>8</v>
      </c>
      <c r="AF72" s="12">
        <v>237</v>
      </c>
      <c r="AG72" s="12">
        <v>69</v>
      </c>
      <c r="AH72" s="12">
        <v>0</v>
      </c>
      <c r="AI72" s="12">
        <v>8</v>
      </c>
      <c r="AJ72" s="12">
        <v>277</v>
      </c>
      <c r="AK72" s="12">
        <v>8</v>
      </c>
      <c r="AL72" s="12">
        <v>92</v>
      </c>
      <c r="AM72" s="12">
        <v>50</v>
      </c>
      <c r="AN72" s="12">
        <v>10</v>
      </c>
      <c r="AO72" s="12">
        <v>16</v>
      </c>
      <c r="AP72" s="12">
        <v>4</v>
      </c>
      <c r="AQ72" s="12">
        <v>13</v>
      </c>
      <c r="AR72" s="12">
        <v>286</v>
      </c>
      <c r="AS72" s="12">
        <v>13</v>
      </c>
      <c r="AT72" s="12">
        <v>124</v>
      </c>
      <c r="AU72" s="12">
        <v>189</v>
      </c>
      <c r="AV72" s="12">
        <v>60</v>
      </c>
      <c r="AW72" s="12">
        <v>5</v>
      </c>
      <c r="AX72" s="12">
        <v>18</v>
      </c>
      <c r="AY72" s="12">
        <v>241</v>
      </c>
      <c r="AZ72" s="12">
        <v>174</v>
      </c>
      <c r="BA72" s="12">
        <v>58</v>
      </c>
      <c r="BB72" s="12">
        <v>156</v>
      </c>
      <c r="BC72" s="12">
        <v>89</v>
      </c>
      <c r="BD72" s="12">
        <v>16</v>
      </c>
      <c r="BE72" s="12">
        <v>18</v>
      </c>
      <c r="BF72" s="12">
        <v>49</v>
      </c>
      <c r="BG72" s="12">
        <v>951</v>
      </c>
      <c r="BH72" s="12">
        <v>130</v>
      </c>
      <c r="BI72" s="12">
        <v>560</v>
      </c>
      <c r="BJ72" s="12">
        <v>13</v>
      </c>
      <c r="BK72" s="12">
        <v>18</v>
      </c>
      <c r="BL72" s="12">
        <v>9</v>
      </c>
      <c r="BM72" s="12">
        <v>63</v>
      </c>
      <c r="BN72" s="12">
        <v>5412</v>
      </c>
      <c r="BO72" s="12">
        <v>902</v>
      </c>
      <c r="BP72" s="12">
        <v>29</v>
      </c>
      <c r="BQ72" s="12">
        <v>9</v>
      </c>
      <c r="BR72" s="12">
        <v>23</v>
      </c>
      <c r="BS72" s="12">
        <v>282</v>
      </c>
      <c r="BT72" s="12">
        <v>98</v>
      </c>
      <c r="BU72" s="12">
        <v>45</v>
      </c>
      <c r="BV72" s="12">
        <v>21</v>
      </c>
      <c r="BW72" s="12">
        <v>17</v>
      </c>
      <c r="BX72" s="12">
        <v>52</v>
      </c>
      <c r="BY72" s="12">
        <v>249</v>
      </c>
      <c r="BZ72" s="12">
        <v>68</v>
      </c>
      <c r="CA72" s="12">
        <v>2725</v>
      </c>
      <c r="CB72" s="12">
        <v>1147</v>
      </c>
      <c r="CC72" s="12">
        <v>985</v>
      </c>
      <c r="CD72" s="12">
        <v>818</v>
      </c>
      <c r="CE72" s="12">
        <v>398</v>
      </c>
      <c r="CF72" s="12">
        <v>366</v>
      </c>
      <c r="CG72" s="12">
        <v>848</v>
      </c>
      <c r="CH72" s="12">
        <v>28</v>
      </c>
      <c r="CI72" s="12">
        <v>50</v>
      </c>
      <c r="CJ72" s="12">
        <f t="shared" si="14"/>
        <v>21212</v>
      </c>
      <c r="CK72" s="12">
        <v>35</v>
      </c>
      <c r="CL72" s="12">
        <v>7007</v>
      </c>
      <c r="CM72" s="12">
        <v>0</v>
      </c>
      <c r="CN72" s="12">
        <v>0</v>
      </c>
      <c r="CO72" s="12">
        <v>7</v>
      </c>
      <c r="CP72" s="12">
        <v>1</v>
      </c>
      <c r="CQ72" s="12">
        <v>3943</v>
      </c>
      <c r="CR72" s="12">
        <f t="shared" si="15"/>
        <v>10993</v>
      </c>
      <c r="CS72" s="12">
        <f t="shared" si="16"/>
        <v>32205</v>
      </c>
      <c r="CT72" s="12">
        <v>-10496</v>
      </c>
      <c r="CU72" s="12">
        <f t="shared" si="17"/>
        <v>21709</v>
      </c>
    </row>
    <row r="73" spans="2:99" ht="12">
      <c r="B73" s="13" t="s">
        <v>69</v>
      </c>
      <c r="C73" s="11" t="s">
        <v>248</v>
      </c>
      <c r="D73" s="12">
        <v>1573</v>
      </c>
      <c r="E73" s="12">
        <v>4961</v>
      </c>
      <c r="F73" s="12">
        <v>178</v>
      </c>
      <c r="G73" s="12">
        <v>1814</v>
      </c>
      <c r="H73" s="12">
        <v>611</v>
      </c>
      <c r="I73" s="12">
        <v>0</v>
      </c>
      <c r="J73" s="12">
        <v>382</v>
      </c>
      <c r="K73" s="12">
        <v>0</v>
      </c>
      <c r="L73" s="12">
        <v>0</v>
      </c>
      <c r="M73" s="12">
        <v>6048</v>
      </c>
      <c r="N73" s="12">
        <v>610</v>
      </c>
      <c r="O73" s="12">
        <v>828</v>
      </c>
      <c r="P73" s="12">
        <v>325</v>
      </c>
      <c r="Q73" s="12">
        <v>561</v>
      </c>
      <c r="R73" s="12">
        <v>133</v>
      </c>
      <c r="S73" s="12">
        <v>1556</v>
      </c>
      <c r="T73" s="12">
        <v>402</v>
      </c>
      <c r="U73" s="12">
        <v>1803</v>
      </c>
      <c r="V73" s="12">
        <v>583</v>
      </c>
      <c r="W73" s="12">
        <v>727</v>
      </c>
      <c r="X73" s="12">
        <v>178</v>
      </c>
      <c r="Y73" s="12">
        <v>41</v>
      </c>
      <c r="Z73" s="12">
        <v>199</v>
      </c>
      <c r="AA73" s="12">
        <v>287</v>
      </c>
      <c r="AB73" s="12">
        <v>582</v>
      </c>
      <c r="AC73" s="12">
        <v>435</v>
      </c>
      <c r="AD73" s="12">
        <v>5</v>
      </c>
      <c r="AE73" s="12">
        <v>248</v>
      </c>
      <c r="AF73" s="12">
        <v>537</v>
      </c>
      <c r="AG73" s="12">
        <v>606</v>
      </c>
      <c r="AH73" s="12">
        <v>7</v>
      </c>
      <c r="AI73" s="12">
        <v>41</v>
      </c>
      <c r="AJ73" s="12">
        <v>5798</v>
      </c>
      <c r="AK73" s="12">
        <v>36</v>
      </c>
      <c r="AL73" s="12">
        <v>1087</v>
      </c>
      <c r="AM73" s="12">
        <v>387</v>
      </c>
      <c r="AN73" s="12">
        <v>130</v>
      </c>
      <c r="AO73" s="12">
        <v>345</v>
      </c>
      <c r="AP73" s="12">
        <v>48</v>
      </c>
      <c r="AQ73" s="12">
        <v>69</v>
      </c>
      <c r="AR73" s="12">
        <v>936</v>
      </c>
      <c r="AS73" s="12">
        <v>241</v>
      </c>
      <c r="AT73" s="12">
        <v>473</v>
      </c>
      <c r="AU73" s="12">
        <v>1029</v>
      </c>
      <c r="AV73" s="12">
        <v>60</v>
      </c>
      <c r="AW73" s="12">
        <v>3</v>
      </c>
      <c r="AX73" s="12">
        <v>39</v>
      </c>
      <c r="AY73" s="12">
        <v>2219</v>
      </c>
      <c r="AZ73" s="12">
        <v>527</v>
      </c>
      <c r="BA73" s="12">
        <v>340</v>
      </c>
      <c r="BB73" s="12">
        <v>1840</v>
      </c>
      <c r="BC73" s="12">
        <v>439</v>
      </c>
      <c r="BD73" s="12">
        <v>41</v>
      </c>
      <c r="BE73" s="12">
        <v>26</v>
      </c>
      <c r="BF73" s="12">
        <v>375</v>
      </c>
      <c r="BG73" s="12">
        <v>13352</v>
      </c>
      <c r="BH73" s="12">
        <v>1528</v>
      </c>
      <c r="BI73" s="12">
        <v>16232</v>
      </c>
      <c r="BJ73" s="12">
        <v>76</v>
      </c>
      <c r="BK73" s="12">
        <v>82</v>
      </c>
      <c r="BL73" s="12">
        <v>42</v>
      </c>
      <c r="BM73" s="12">
        <v>249</v>
      </c>
      <c r="BN73" s="12">
        <v>4421</v>
      </c>
      <c r="BO73" s="12">
        <v>747</v>
      </c>
      <c r="BP73" s="12">
        <v>25</v>
      </c>
      <c r="BQ73" s="12">
        <v>27</v>
      </c>
      <c r="BR73" s="12">
        <v>115</v>
      </c>
      <c r="BS73" s="12">
        <v>631</v>
      </c>
      <c r="BT73" s="12">
        <v>662</v>
      </c>
      <c r="BU73" s="12">
        <v>57</v>
      </c>
      <c r="BV73" s="12">
        <v>103</v>
      </c>
      <c r="BW73" s="12">
        <v>22</v>
      </c>
      <c r="BX73" s="12">
        <v>154</v>
      </c>
      <c r="BY73" s="12">
        <v>1124</v>
      </c>
      <c r="BZ73" s="12">
        <v>319</v>
      </c>
      <c r="CA73" s="12">
        <v>4426</v>
      </c>
      <c r="CB73" s="12">
        <v>933</v>
      </c>
      <c r="CC73" s="12">
        <v>748</v>
      </c>
      <c r="CD73" s="12">
        <v>1269</v>
      </c>
      <c r="CE73" s="12">
        <v>1021</v>
      </c>
      <c r="CF73" s="12">
        <v>2256</v>
      </c>
      <c r="CG73" s="12">
        <v>3346</v>
      </c>
      <c r="CH73" s="12">
        <v>511</v>
      </c>
      <c r="CI73" s="12">
        <v>486</v>
      </c>
      <c r="CJ73" s="12">
        <f t="shared" si="14"/>
        <v>97713</v>
      </c>
      <c r="CK73" s="12">
        <v>2115</v>
      </c>
      <c r="CL73" s="12">
        <v>41730</v>
      </c>
      <c r="CM73" s="12">
        <v>0</v>
      </c>
      <c r="CN73" s="12">
        <v>392</v>
      </c>
      <c r="CO73" s="12">
        <v>4001</v>
      </c>
      <c r="CP73" s="12">
        <v>148</v>
      </c>
      <c r="CQ73" s="12">
        <v>37866</v>
      </c>
      <c r="CR73" s="12">
        <f t="shared" si="15"/>
        <v>86252</v>
      </c>
      <c r="CS73" s="12">
        <f t="shared" si="16"/>
        <v>183965</v>
      </c>
      <c r="CT73" s="12">
        <v>-1894</v>
      </c>
      <c r="CU73" s="12">
        <f t="shared" si="17"/>
        <v>182071</v>
      </c>
    </row>
    <row r="74" spans="2:99" ht="12">
      <c r="B74" s="13" t="s">
        <v>70</v>
      </c>
      <c r="C74" s="11" t="s">
        <v>249</v>
      </c>
      <c r="D74" s="12">
        <v>4485</v>
      </c>
      <c r="E74" s="12">
        <v>778</v>
      </c>
      <c r="F74" s="12">
        <v>318</v>
      </c>
      <c r="G74" s="12">
        <v>963</v>
      </c>
      <c r="H74" s="12">
        <v>815</v>
      </c>
      <c r="I74" s="12">
        <v>5</v>
      </c>
      <c r="J74" s="12">
        <v>20946</v>
      </c>
      <c r="K74" s="12">
        <v>0</v>
      </c>
      <c r="L74" s="12">
        <v>0</v>
      </c>
      <c r="M74" s="12">
        <v>1576</v>
      </c>
      <c r="N74" s="12">
        <v>101</v>
      </c>
      <c r="O74" s="12">
        <v>81</v>
      </c>
      <c r="P74" s="12">
        <v>113</v>
      </c>
      <c r="Q74" s="12">
        <v>174</v>
      </c>
      <c r="R74" s="12">
        <v>26</v>
      </c>
      <c r="S74" s="12">
        <v>577</v>
      </c>
      <c r="T74" s="12">
        <v>107</v>
      </c>
      <c r="U74" s="12">
        <v>145</v>
      </c>
      <c r="V74" s="12">
        <v>81</v>
      </c>
      <c r="W74" s="12">
        <v>383</v>
      </c>
      <c r="X74" s="12">
        <v>19</v>
      </c>
      <c r="Y74" s="12">
        <v>6</v>
      </c>
      <c r="Z74" s="12">
        <v>18</v>
      </c>
      <c r="AA74" s="12">
        <v>27</v>
      </c>
      <c r="AB74" s="12">
        <v>18</v>
      </c>
      <c r="AC74" s="12">
        <v>124</v>
      </c>
      <c r="AD74" s="12">
        <v>3</v>
      </c>
      <c r="AE74" s="12">
        <v>2</v>
      </c>
      <c r="AF74" s="12">
        <v>62</v>
      </c>
      <c r="AG74" s="12">
        <v>62</v>
      </c>
      <c r="AH74" s="12">
        <v>7</v>
      </c>
      <c r="AI74" s="12">
        <v>8</v>
      </c>
      <c r="AJ74" s="12">
        <v>1616</v>
      </c>
      <c r="AK74" s="12">
        <v>7</v>
      </c>
      <c r="AL74" s="12">
        <v>129</v>
      </c>
      <c r="AM74" s="12">
        <v>62</v>
      </c>
      <c r="AN74" s="12">
        <v>66</v>
      </c>
      <c r="AO74" s="12">
        <v>38</v>
      </c>
      <c r="AP74" s="12">
        <v>4</v>
      </c>
      <c r="AQ74" s="12">
        <v>13</v>
      </c>
      <c r="AR74" s="12">
        <v>940</v>
      </c>
      <c r="AS74" s="12">
        <v>161</v>
      </c>
      <c r="AT74" s="12">
        <v>94</v>
      </c>
      <c r="AU74" s="12">
        <v>268</v>
      </c>
      <c r="AV74" s="12">
        <v>20</v>
      </c>
      <c r="AW74" s="12">
        <v>0</v>
      </c>
      <c r="AX74" s="12">
        <v>10</v>
      </c>
      <c r="AY74" s="12">
        <v>708</v>
      </c>
      <c r="AZ74" s="12">
        <v>75</v>
      </c>
      <c r="BA74" s="12">
        <v>59</v>
      </c>
      <c r="BB74" s="12">
        <v>172</v>
      </c>
      <c r="BC74" s="12">
        <v>106</v>
      </c>
      <c r="BD74" s="12">
        <v>3</v>
      </c>
      <c r="BE74" s="12">
        <v>8</v>
      </c>
      <c r="BF74" s="12">
        <v>327</v>
      </c>
      <c r="BG74" s="12">
        <v>14906</v>
      </c>
      <c r="BH74" s="12">
        <v>4092</v>
      </c>
      <c r="BI74" s="12">
        <v>11018</v>
      </c>
      <c r="BJ74" s="12">
        <v>170</v>
      </c>
      <c r="BK74" s="12">
        <v>48</v>
      </c>
      <c r="BL74" s="12">
        <v>103</v>
      </c>
      <c r="BM74" s="12">
        <v>1647</v>
      </c>
      <c r="BN74" s="12">
        <v>42494</v>
      </c>
      <c r="BO74" s="12">
        <v>340</v>
      </c>
      <c r="BP74" s="12">
        <v>1127</v>
      </c>
      <c r="BQ74" s="12">
        <v>442</v>
      </c>
      <c r="BR74" s="12">
        <v>69</v>
      </c>
      <c r="BS74" s="12">
        <v>502</v>
      </c>
      <c r="BT74" s="12">
        <v>0</v>
      </c>
      <c r="BU74" s="12">
        <v>68</v>
      </c>
      <c r="BV74" s="12">
        <v>75</v>
      </c>
      <c r="BW74" s="12">
        <v>19</v>
      </c>
      <c r="BX74" s="12">
        <v>162</v>
      </c>
      <c r="BY74" s="12">
        <v>619</v>
      </c>
      <c r="BZ74" s="12">
        <v>240</v>
      </c>
      <c r="CA74" s="12">
        <v>5735</v>
      </c>
      <c r="CB74" s="12">
        <v>2570</v>
      </c>
      <c r="CC74" s="12">
        <v>368</v>
      </c>
      <c r="CD74" s="12">
        <v>3565</v>
      </c>
      <c r="CE74" s="12">
        <v>822</v>
      </c>
      <c r="CF74" s="12">
        <v>2937</v>
      </c>
      <c r="CG74" s="12">
        <v>8103</v>
      </c>
      <c r="CH74" s="12">
        <v>0</v>
      </c>
      <c r="CI74" s="12">
        <v>121</v>
      </c>
      <c r="CJ74" s="12">
        <f t="shared" si="14"/>
        <v>139278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f t="shared" si="15"/>
        <v>0</v>
      </c>
      <c r="CS74" s="12">
        <f t="shared" si="16"/>
        <v>139278</v>
      </c>
      <c r="CT74" s="12">
        <v>0</v>
      </c>
      <c r="CU74" s="12">
        <f t="shared" si="17"/>
        <v>139278</v>
      </c>
    </row>
    <row r="75" spans="2:99" ht="12">
      <c r="B75" s="13" t="s">
        <v>71</v>
      </c>
      <c r="C75" s="11" t="s">
        <v>250</v>
      </c>
      <c r="D75" s="12">
        <v>165</v>
      </c>
      <c r="E75" s="12">
        <v>221</v>
      </c>
      <c r="F75" s="12">
        <v>10</v>
      </c>
      <c r="G75" s="12">
        <v>19</v>
      </c>
      <c r="H75" s="12">
        <v>40</v>
      </c>
      <c r="I75" s="12">
        <v>0</v>
      </c>
      <c r="J75" s="12">
        <v>14</v>
      </c>
      <c r="K75" s="12">
        <v>0</v>
      </c>
      <c r="L75" s="12">
        <v>0</v>
      </c>
      <c r="M75" s="12">
        <v>317</v>
      </c>
      <c r="N75" s="12">
        <v>40</v>
      </c>
      <c r="O75" s="12">
        <v>125</v>
      </c>
      <c r="P75" s="12">
        <v>15</v>
      </c>
      <c r="Q75" s="12">
        <v>47</v>
      </c>
      <c r="R75" s="12">
        <v>9</v>
      </c>
      <c r="S75" s="12">
        <v>1144</v>
      </c>
      <c r="T75" s="12">
        <v>32</v>
      </c>
      <c r="U75" s="12">
        <v>246</v>
      </c>
      <c r="V75" s="12">
        <v>86</v>
      </c>
      <c r="W75" s="12">
        <v>44</v>
      </c>
      <c r="X75" s="12">
        <v>24</v>
      </c>
      <c r="Y75" s="12">
        <v>7</v>
      </c>
      <c r="Z75" s="12">
        <v>47</v>
      </c>
      <c r="AA75" s="12">
        <v>97</v>
      </c>
      <c r="AB75" s="12">
        <v>143</v>
      </c>
      <c r="AC75" s="12">
        <v>54</v>
      </c>
      <c r="AD75" s="12">
        <v>6</v>
      </c>
      <c r="AE75" s="12">
        <v>16</v>
      </c>
      <c r="AF75" s="12">
        <v>36</v>
      </c>
      <c r="AG75" s="12">
        <v>34</v>
      </c>
      <c r="AH75" s="12">
        <v>0</v>
      </c>
      <c r="AI75" s="12">
        <v>7</v>
      </c>
      <c r="AJ75" s="12">
        <v>510</v>
      </c>
      <c r="AK75" s="12">
        <v>5</v>
      </c>
      <c r="AL75" s="12">
        <v>124</v>
      </c>
      <c r="AM75" s="12">
        <v>238</v>
      </c>
      <c r="AN75" s="12">
        <v>75</v>
      </c>
      <c r="AO75" s="12">
        <v>142</v>
      </c>
      <c r="AP75" s="12">
        <v>29</v>
      </c>
      <c r="AQ75" s="12">
        <v>7</v>
      </c>
      <c r="AR75" s="12">
        <v>213</v>
      </c>
      <c r="AS75" s="12">
        <v>52</v>
      </c>
      <c r="AT75" s="12">
        <v>37</v>
      </c>
      <c r="AU75" s="12">
        <v>130</v>
      </c>
      <c r="AV75" s="12">
        <v>17</v>
      </c>
      <c r="AW75" s="12">
        <v>0</v>
      </c>
      <c r="AX75" s="12">
        <v>6</v>
      </c>
      <c r="AY75" s="12">
        <v>188</v>
      </c>
      <c r="AZ75" s="12">
        <v>50</v>
      </c>
      <c r="BA75" s="12">
        <v>31</v>
      </c>
      <c r="BB75" s="12">
        <v>237</v>
      </c>
      <c r="BC75" s="12">
        <v>71</v>
      </c>
      <c r="BD75" s="12">
        <v>4</v>
      </c>
      <c r="BE75" s="12">
        <v>1</v>
      </c>
      <c r="BF75" s="12">
        <v>26</v>
      </c>
      <c r="BG75" s="12">
        <v>468</v>
      </c>
      <c r="BH75" s="12">
        <v>70</v>
      </c>
      <c r="BI75" s="12">
        <v>837</v>
      </c>
      <c r="BJ75" s="12">
        <v>32</v>
      </c>
      <c r="BK75" s="12">
        <v>108</v>
      </c>
      <c r="BL75" s="12">
        <v>5</v>
      </c>
      <c r="BM75" s="12">
        <v>13</v>
      </c>
      <c r="BN75" s="12">
        <v>176</v>
      </c>
      <c r="BO75" s="12">
        <v>47</v>
      </c>
      <c r="BP75" s="12">
        <v>1</v>
      </c>
      <c r="BQ75" s="12">
        <v>3</v>
      </c>
      <c r="BR75" s="12">
        <v>4</v>
      </c>
      <c r="BS75" s="12">
        <v>1165</v>
      </c>
      <c r="BT75" s="12">
        <v>1723</v>
      </c>
      <c r="BU75" s="12">
        <v>92</v>
      </c>
      <c r="BV75" s="12">
        <v>7</v>
      </c>
      <c r="BW75" s="12">
        <v>0</v>
      </c>
      <c r="BX75" s="12">
        <v>7</v>
      </c>
      <c r="BY75" s="12">
        <v>40</v>
      </c>
      <c r="BZ75" s="12">
        <v>5</v>
      </c>
      <c r="CA75" s="12">
        <v>78</v>
      </c>
      <c r="CB75" s="12">
        <v>79</v>
      </c>
      <c r="CC75" s="12">
        <v>33</v>
      </c>
      <c r="CD75" s="12">
        <v>110</v>
      </c>
      <c r="CE75" s="12">
        <v>113</v>
      </c>
      <c r="CF75" s="12">
        <v>142</v>
      </c>
      <c r="CG75" s="12">
        <v>151</v>
      </c>
      <c r="CH75" s="12">
        <v>41</v>
      </c>
      <c r="CI75" s="12">
        <v>75</v>
      </c>
      <c r="CJ75" s="12">
        <f t="shared" si="14"/>
        <v>10863</v>
      </c>
      <c r="CK75" s="12">
        <v>14</v>
      </c>
      <c r="CL75" s="12">
        <v>880</v>
      </c>
      <c r="CM75" s="12">
        <v>0</v>
      </c>
      <c r="CN75" s="12">
        <v>9</v>
      </c>
      <c r="CO75" s="12">
        <v>153</v>
      </c>
      <c r="CP75" s="12">
        <v>19</v>
      </c>
      <c r="CQ75" s="12">
        <v>13643</v>
      </c>
      <c r="CR75" s="12">
        <f t="shared" si="15"/>
        <v>14718</v>
      </c>
      <c r="CS75" s="12">
        <f t="shared" si="16"/>
        <v>25581</v>
      </c>
      <c r="CT75" s="12">
        <v>-615</v>
      </c>
      <c r="CU75" s="12">
        <f t="shared" si="17"/>
        <v>24966</v>
      </c>
    </row>
    <row r="76" spans="2:99" ht="12">
      <c r="B76" s="13" t="s">
        <v>72</v>
      </c>
      <c r="C76" s="11" t="s">
        <v>153</v>
      </c>
      <c r="D76" s="12">
        <v>1</v>
      </c>
      <c r="E76" s="12">
        <v>0</v>
      </c>
      <c r="F76" s="12">
        <v>242</v>
      </c>
      <c r="G76" s="12">
        <v>29</v>
      </c>
      <c r="H76" s="12">
        <v>31</v>
      </c>
      <c r="I76" s="12">
        <v>0</v>
      </c>
      <c r="J76" s="12">
        <v>43</v>
      </c>
      <c r="K76" s="12">
        <v>0</v>
      </c>
      <c r="L76" s="12">
        <v>0</v>
      </c>
      <c r="M76" s="12">
        <v>235</v>
      </c>
      <c r="N76" s="12">
        <v>22</v>
      </c>
      <c r="O76" s="12">
        <v>11</v>
      </c>
      <c r="P76" s="12">
        <v>10</v>
      </c>
      <c r="Q76" s="12">
        <v>133</v>
      </c>
      <c r="R76" s="12">
        <v>29</v>
      </c>
      <c r="S76" s="12">
        <v>52</v>
      </c>
      <c r="T76" s="12">
        <v>17</v>
      </c>
      <c r="U76" s="12">
        <v>33</v>
      </c>
      <c r="V76" s="12">
        <v>24</v>
      </c>
      <c r="W76" s="12">
        <v>365</v>
      </c>
      <c r="X76" s="12">
        <v>7</v>
      </c>
      <c r="Y76" s="12">
        <v>2</v>
      </c>
      <c r="Z76" s="12">
        <v>8</v>
      </c>
      <c r="AA76" s="12">
        <v>14</v>
      </c>
      <c r="AB76" s="12">
        <v>5</v>
      </c>
      <c r="AC76" s="12">
        <v>78</v>
      </c>
      <c r="AD76" s="12">
        <v>1</v>
      </c>
      <c r="AE76" s="12">
        <v>7</v>
      </c>
      <c r="AF76" s="12">
        <v>19</v>
      </c>
      <c r="AG76" s="12">
        <v>21</v>
      </c>
      <c r="AH76" s="12">
        <v>0</v>
      </c>
      <c r="AI76" s="12">
        <v>0</v>
      </c>
      <c r="AJ76" s="12">
        <v>32</v>
      </c>
      <c r="AK76" s="12">
        <v>3</v>
      </c>
      <c r="AL76" s="12">
        <v>123</v>
      </c>
      <c r="AM76" s="12">
        <v>18</v>
      </c>
      <c r="AN76" s="12">
        <v>25</v>
      </c>
      <c r="AO76" s="12">
        <v>4</v>
      </c>
      <c r="AP76" s="12">
        <v>2</v>
      </c>
      <c r="AQ76" s="12">
        <v>3</v>
      </c>
      <c r="AR76" s="12">
        <v>282</v>
      </c>
      <c r="AS76" s="12">
        <v>11</v>
      </c>
      <c r="AT76" s="12">
        <v>48</v>
      </c>
      <c r="AU76" s="12">
        <v>58</v>
      </c>
      <c r="AV76" s="12">
        <v>17</v>
      </c>
      <c r="AW76" s="12">
        <v>0</v>
      </c>
      <c r="AX76" s="12">
        <v>11</v>
      </c>
      <c r="AY76" s="12">
        <v>336</v>
      </c>
      <c r="AZ76" s="12">
        <v>73</v>
      </c>
      <c r="BA76" s="12">
        <v>72</v>
      </c>
      <c r="BB76" s="12">
        <v>124</v>
      </c>
      <c r="BC76" s="12">
        <v>12</v>
      </c>
      <c r="BD76" s="12">
        <v>6</v>
      </c>
      <c r="BE76" s="12">
        <v>0</v>
      </c>
      <c r="BF76" s="12">
        <v>13</v>
      </c>
      <c r="BG76" s="12">
        <v>179</v>
      </c>
      <c r="BH76" s="12">
        <v>26</v>
      </c>
      <c r="BI76" s="12">
        <v>123</v>
      </c>
      <c r="BJ76" s="12">
        <v>8</v>
      </c>
      <c r="BK76" s="12">
        <v>1</v>
      </c>
      <c r="BL76" s="12">
        <v>2</v>
      </c>
      <c r="BM76" s="12">
        <v>19</v>
      </c>
      <c r="BN76" s="12">
        <v>1548</v>
      </c>
      <c r="BO76" s="12">
        <v>114</v>
      </c>
      <c r="BP76" s="12">
        <v>54</v>
      </c>
      <c r="BQ76" s="12">
        <v>5</v>
      </c>
      <c r="BR76" s="12">
        <v>11</v>
      </c>
      <c r="BS76" s="12">
        <v>64</v>
      </c>
      <c r="BT76" s="12">
        <v>0</v>
      </c>
      <c r="BU76" s="12">
        <v>9</v>
      </c>
      <c r="BV76" s="12">
        <v>379</v>
      </c>
      <c r="BW76" s="12">
        <v>4</v>
      </c>
      <c r="BX76" s="12">
        <v>22</v>
      </c>
      <c r="BY76" s="12">
        <v>364</v>
      </c>
      <c r="BZ76" s="12">
        <v>83</v>
      </c>
      <c r="CA76" s="12">
        <v>135</v>
      </c>
      <c r="CB76" s="12">
        <v>627</v>
      </c>
      <c r="CC76" s="12">
        <v>334</v>
      </c>
      <c r="CD76" s="12">
        <v>410</v>
      </c>
      <c r="CE76" s="12">
        <v>218</v>
      </c>
      <c r="CF76" s="12">
        <v>1241</v>
      </c>
      <c r="CG76" s="12">
        <v>440</v>
      </c>
      <c r="CH76" s="12">
        <v>1</v>
      </c>
      <c r="CI76" s="12">
        <v>91</v>
      </c>
      <c r="CJ76" s="12">
        <f t="shared" si="14"/>
        <v>9224</v>
      </c>
      <c r="CK76" s="12">
        <v>124</v>
      </c>
      <c r="CL76" s="12">
        <v>13298</v>
      </c>
      <c r="CM76" s="12">
        <v>0</v>
      </c>
      <c r="CN76" s="12">
        <v>10</v>
      </c>
      <c r="CO76" s="12">
        <v>82</v>
      </c>
      <c r="CP76" s="12">
        <v>4</v>
      </c>
      <c r="CQ76" s="12">
        <v>5375</v>
      </c>
      <c r="CR76" s="12">
        <f t="shared" si="15"/>
        <v>18893</v>
      </c>
      <c r="CS76" s="12">
        <f t="shared" si="16"/>
        <v>28117</v>
      </c>
      <c r="CT76" s="12">
        <v>-3943</v>
      </c>
      <c r="CU76" s="12">
        <f t="shared" si="17"/>
        <v>24174</v>
      </c>
    </row>
    <row r="77" spans="2:99" ht="12">
      <c r="B77" s="13" t="s">
        <v>73</v>
      </c>
      <c r="C77" s="11" t="s">
        <v>251</v>
      </c>
      <c r="D77" s="12">
        <v>220</v>
      </c>
      <c r="E77" s="12">
        <v>813</v>
      </c>
      <c r="F77" s="12">
        <v>18</v>
      </c>
      <c r="G77" s="12">
        <v>13</v>
      </c>
      <c r="H77" s="12">
        <v>357</v>
      </c>
      <c r="I77" s="12">
        <v>0</v>
      </c>
      <c r="J77" s="12">
        <v>6</v>
      </c>
      <c r="K77" s="12">
        <v>0</v>
      </c>
      <c r="L77" s="12">
        <v>0</v>
      </c>
      <c r="M77" s="12">
        <v>2634</v>
      </c>
      <c r="N77" s="12">
        <v>91</v>
      </c>
      <c r="O77" s="12">
        <v>284</v>
      </c>
      <c r="P77" s="12">
        <v>113</v>
      </c>
      <c r="Q77" s="12">
        <v>57</v>
      </c>
      <c r="R77" s="12">
        <v>24</v>
      </c>
      <c r="S77" s="12">
        <v>390</v>
      </c>
      <c r="T77" s="12">
        <v>34</v>
      </c>
      <c r="U77" s="12">
        <v>97</v>
      </c>
      <c r="V77" s="12">
        <v>63</v>
      </c>
      <c r="W77" s="12">
        <v>96</v>
      </c>
      <c r="X77" s="12">
        <v>10</v>
      </c>
      <c r="Y77" s="12">
        <v>2</v>
      </c>
      <c r="Z77" s="12">
        <v>16</v>
      </c>
      <c r="AA77" s="12">
        <v>23</v>
      </c>
      <c r="AB77" s="12">
        <v>56</v>
      </c>
      <c r="AC77" s="12">
        <v>37</v>
      </c>
      <c r="AD77" s="12">
        <v>3</v>
      </c>
      <c r="AE77" s="12">
        <v>8</v>
      </c>
      <c r="AF77" s="12">
        <v>125</v>
      </c>
      <c r="AG77" s="12">
        <v>60</v>
      </c>
      <c r="AH77" s="12">
        <v>0</v>
      </c>
      <c r="AI77" s="12">
        <v>3</v>
      </c>
      <c r="AJ77" s="12">
        <v>59</v>
      </c>
      <c r="AK77" s="12">
        <v>1</v>
      </c>
      <c r="AL77" s="12">
        <v>29</v>
      </c>
      <c r="AM77" s="12">
        <v>15</v>
      </c>
      <c r="AN77" s="12">
        <v>15</v>
      </c>
      <c r="AO77" s="12">
        <v>18</v>
      </c>
      <c r="AP77" s="12">
        <v>2</v>
      </c>
      <c r="AQ77" s="12">
        <v>4</v>
      </c>
      <c r="AR77" s="12">
        <v>71</v>
      </c>
      <c r="AS77" s="12">
        <v>16</v>
      </c>
      <c r="AT77" s="12">
        <v>20</v>
      </c>
      <c r="AU77" s="12">
        <v>50</v>
      </c>
      <c r="AV77" s="12">
        <v>3</v>
      </c>
      <c r="AW77" s="12">
        <v>0</v>
      </c>
      <c r="AX77" s="12">
        <v>5</v>
      </c>
      <c r="AY77" s="12">
        <v>399</v>
      </c>
      <c r="AZ77" s="12">
        <v>39</v>
      </c>
      <c r="BA77" s="12">
        <v>26</v>
      </c>
      <c r="BB77" s="12">
        <v>198</v>
      </c>
      <c r="BC77" s="12">
        <v>39</v>
      </c>
      <c r="BD77" s="12">
        <v>3</v>
      </c>
      <c r="BE77" s="12">
        <v>0</v>
      </c>
      <c r="BF77" s="12">
        <v>35</v>
      </c>
      <c r="BG77" s="12">
        <v>369</v>
      </c>
      <c r="BH77" s="12">
        <v>58</v>
      </c>
      <c r="BI77" s="12">
        <v>256</v>
      </c>
      <c r="BJ77" s="12">
        <v>9</v>
      </c>
      <c r="BK77" s="12">
        <v>19</v>
      </c>
      <c r="BL77" s="12">
        <v>4</v>
      </c>
      <c r="BM77" s="12">
        <v>5</v>
      </c>
      <c r="BN77" s="12">
        <v>72</v>
      </c>
      <c r="BO77" s="12">
        <v>13</v>
      </c>
      <c r="BP77" s="12">
        <v>1</v>
      </c>
      <c r="BQ77" s="12">
        <v>3</v>
      </c>
      <c r="BR77" s="12">
        <v>1</v>
      </c>
      <c r="BS77" s="12">
        <v>28</v>
      </c>
      <c r="BT77" s="12">
        <v>163</v>
      </c>
      <c r="BU77" s="12">
        <v>6</v>
      </c>
      <c r="BV77" s="12">
        <v>14</v>
      </c>
      <c r="BW77" s="12">
        <v>1</v>
      </c>
      <c r="BX77" s="12">
        <v>9</v>
      </c>
      <c r="BY77" s="12">
        <v>6</v>
      </c>
      <c r="BZ77" s="12">
        <v>2</v>
      </c>
      <c r="CA77" s="12">
        <v>22</v>
      </c>
      <c r="CB77" s="12">
        <v>39</v>
      </c>
      <c r="CC77" s="12">
        <v>15</v>
      </c>
      <c r="CD77" s="12">
        <v>273</v>
      </c>
      <c r="CE77" s="12">
        <v>21</v>
      </c>
      <c r="CF77" s="12">
        <v>199</v>
      </c>
      <c r="CG77" s="12">
        <v>545</v>
      </c>
      <c r="CH77" s="12">
        <v>107</v>
      </c>
      <c r="CI77" s="12">
        <v>46</v>
      </c>
      <c r="CJ77" s="12">
        <f t="shared" si="14"/>
        <v>9006</v>
      </c>
      <c r="CK77" s="12">
        <v>170</v>
      </c>
      <c r="CL77" s="12">
        <v>3320</v>
      </c>
      <c r="CM77" s="12">
        <v>0</v>
      </c>
      <c r="CN77" s="12">
        <v>92</v>
      </c>
      <c r="CO77" s="12">
        <v>651</v>
      </c>
      <c r="CP77" s="12">
        <v>47</v>
      </c>
      <c r="CQ77" s="12">
        <v>0</v>
      </c>
      <c r="CR77" s="12">
        <f t="shared" si="15"/>
        <v>4280</v>
      </c>
      <c r="CS77" s="12">
        <f t="shared" si="16"/>
        <v>13286</v>
      </c>
      <c r="CT77" s="12">
        <v>-6226</v>
      </c>
      <c r="CU77" s="12">
        <f t="shared" si="17"/>
        <v>7060</v>
      </c>
    </row>
    <row r="78" spans="2:99" ht="12">
      <c r="B78" s="13" t="s">
        <v>74</v>
      </c>
      <c r="C78" s="11" t="s">
        <v>252</v>
      </c>
      <c r="D78" s="12">
        <v>4</v>
      </c>
      <c r="E78" s="12">
        <v>0</v>
      </c>
      <c r="F78" s="12">
        <v>5</v>
      </c>
      <c r="G78" s="12">
        <v>0</v>
      </c>
      <c r="H78" s="12">
        <v>34</v>
      </c>
      <c r="I78" s="12">
        <v>0</v>
      </c>
      <c r="J78" s="12">
        <v>3</v>
      </c>
      <c r="K78" s="12">
        <v>0</v>
      </c>
      <c r="L78" s="12">
        <v>0</v>
      </c>
      <c r="M78" s="12">
        <v>538</v>
      </c>
      <c r="N78" s="12">
        <v>38</v>
      </c>
      <c r="O78" s="12">
        <v>18</v>
      </c>
      <c r="P78" s="12">
        <v>48</v>
      </c>
      <c r="Q78" s="12">
        <v>133</v>
      </c>
      <c r="R78" s="12">
        <v>39</v>
      </c>
      <c r="S78" s="12">
        <v>43</v>
      </c>
      <c r="T78" s="12">
        <v>58</v>
      </c>
      <c r="U78" s="12">
        <v>243</v>
      </c>
      <c r="V78" s="12">
        <v>85</v>
      </c>
      <c r="W78" s="12">
        <v>66</v>
      </c>
      <c r="X78" s="12">
        <v>83</v>
      </c>
      <c r="Y78" s="12">
        <v>8</v>
      </c>
      <c r="Z78" s="12">
        <v>25</v>
      </c>
      <c r="AA78" s="12">
        <v>34</v>
      </c>
      <c r="AB78" s="12">
        <v>14</v>
      </c>
      <c r="AC78" s="12">
        <v>78</v>
      </c>
      <c r="AD78" s="12">
        <v>1</v>
      </c>
      <c r="AE78" s="12">
        <v>6</v>
      </c>
      <c r="AF78" s="12">
        <v>148</v>
      </c>
      <c r="AG78" s="12">
        <v>227</v>
      </c>
      <c r="AH78" s="12">
        <v>0</v>
      </c>
      <c r="AI78" s="12">
        <v>21</v>
      </c>
      <c r="AJ78" s="12">
        <v>77</v>
      </c>
      <c r="AK78" s="12">
        <v>7</v>
      </c>
      <c r="AL78" s="12">
        <v>62</v>
      </c>
      <c r="AM78" s="12">
        <v>0</v>
      </c>
      <c r="AN78" s="12">
        <v>30</v>
      </c>
      <c r="AO78" s="12">
        <v>5</v>
      </c>
      <c r="AP78" s="12">
        <v>8</v>
      </c>
      <c r="AQ78" s="12">
        <v>16</v>
      </c>
      <c r="AR78" s="12">
        <v>206</v>
      </c>
      <c r="AS78" s="12">
        <v>46</v>
      </c>
      <c r="AT78" s="12">
        <v>65</v>
      </c>
      <c r="AU78" s="12">
        <v>177</v>
      </c>
      <c r="AV78" s="12">
        <v>9</v>
      </c>
      <c r="AW78" s="12">
        <v>0</v>
      </c>
      <c r="AX78" s="12">
        <v>11</v>
      </c>
      <c r="AY78" s="12">
        <v>454</v>
      </c>
      <c r="AZ78" s="12">
        <v>100</v>
      </c>
      <c r="BA78" s="12">
        <v>524</v>
      </c>
      <c r="BB78" s="12">
        <v>1146</v>
      </c>
      <c r="BC78" s="12">
        <v>18</v>
      </c>
      <c r="BD78" s="12">
        <v>2</v>
      </c>
      <c r="BE78" s="12">
        <v>22</v>
      </c>
      <c r="BF78" s="12">
        <v>638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2737</v>
      </c>
      <c r="BO78" s="12">
        <v>4</v>
      </c>
      <c r="BP78" s="12">
        <v>0</v>
      </c>
      <c r="BQ78" s="12">
        <v>0</v>
      </c>
      <c r="BR78" s="12">
        <v>1048</v>
      </c>
      <c r="BS78" s="12">
        <v>4787</v>
      </c>
      <c r="BT78" s="12">
        <v>12756</v>
      </c>
      <c r="BU78" s="12">
        <v>837</v>
      </c>
      <c r="BV78" s="12">
        <f>6416+1</f>
        <v>6417</v>
      </c>
      <c r="BW78" s="12">
        <v>27</v>
      </c>
      <c r="BX78" s="12">
        <v>0</v>
      </c>
      <c r="BY78" s="12">
        <v>0</v>
      </c>
      <c r="BZ78" s="12">
        <v>0</v>
      </c>
      <c r="CA78" s="12">
        <v>21</v>
      </c>
      <c r="CB78" s="12">
        <v>0</v>
      </c>
      <c r="CC78" s="12">
        <v>2</v>
      </c>
      <c r="CD78" s="12">
        <v>0</v>
      </c>
      <c r="CE78" s="12">
        <v>0</v>
      </c>
      <c r="CF78" s="12">
        <v>38</v>
      </c>
      <c r="CG78" s="12">
        <v>1615</v>
      </c>
      <c r="CH78" s="12">
        <v>0</v>
      </c>
      <c r="CI78" s="12">
        <v>68</v>
      </c>
      <c r="CJ78" s="12">
        <f t="shared" si="14"/>
        <v>35980</v>
      </c>
      <c r="CK78" s="12">
        <v>36</v>
      </c>
      <c r="CL78" s="12">
        <v>9724</v>
      </c>
      <c r="CM78" s="12">
        <v>-572</v>
      </c>
      <c r="CN78" s="12">
        <v>0</v>
      </c>
      <c r="CO78" s="12">
        <v>0</v>
      </c>
      <c r="CP78" s="12">
        <v>0</v>
      </c>
      <c r="CQ78" s="12">
        <v>1310</v>
      </c>
      <c r="CR78" s="12">
        <f t="shared" si="15"/>
        <v>10498</v>
      </c>
      <c r="CS78" s="12">
        <f t="shared" si="16"/>
        <v>46478</v>
      </c>
      <c r="CT78" s="12">
        <v>-9723</v>
      </c>
      <c r="CU78" s="12">
        <f t="shared" si="17"/>
        <v>36755</v>
      </c>
    </row>
    <row r="79" spans="2:99" ht="12">
      <c r="B79" s="13" t="s">
        <v>75</v>
      </c>
      <c r="C79" s="11" t="s">
        <v>253</v>
      </c>
      <c r="D79" s="12">
        <v>13</v>
      </c>
      <c r="E79" s="12">
        <v>0</v>
      </c>
      <c r="F79" s="12">
        <v>30</v>
      </c>
      <c r="G79" s="12">
        <v>71</v>
      </c>
      <c r="H79" s="12">
        <v>141</v>
      </c>
      <c r="I79" s="12">
        <v>0</v>
      </c>
      <c r="J79" s="12">
        <v>111</v>
      </c>
      <c r="K79" s="12">
        <v>0</v>
      </c>
      <c r="L79" s="12">
        <v>0</v>
      </c>
      <c r="M79" s="12">
        <v>490</v>
      </c>
      <c r="N79" s="12">
        <v>161</v>
      </c>
      <c r="O79" s="12">
        <v>17</v>
      </c>
      <c r="P79" s="12">
        <v>63</v>
      </c>
      <c r="Q79" s="12">
        <v>107</v>
      </c>
      <c r="R79" s="12">
        <v>49</v>
      </c>
      <c r="S79" s="12">
        <v>149</v>
      </c>
      <c r="T79" s="12">
        <v>109</v>
      </c>
      <c r="U79" s="12">
        <v>58</v>
      </c>
      <c r="V79" s="12">
        <v>51</v>
      </c>
      <c r="W79" s="12">
        <v>336</v>
      </c>
      <c r="X79" s="12">
        <v>50</v>
      </c>
      <c r="Y79" s="12">
        <v>8</v>
      </c>
      <c r="Z79" s="12">
        <v>12</v>
      </c>
      <c r="AA79" s="12">
        <v>52</v>
      </c>
      <c r="AB79" s="12">
        <v>11</v>
      </c>
      <c r="AC79" s="12">
        <v>606</v>
      </c>
      <c r="AD79" s="12">
        <v>7</v>
      </c>
      <c r="AE79" s="12">
        <v>10</v>
      </c>
      <c r="AF79" s="12">
        <v>187</v>
      </c>
      <c r="AG79" s="12">
        <v>122</v>
      </c>
      <c r="AH79" s="12">
        <v>20</v>
      </c>
      <c r="AI79" s="12">
        <v>4</v>
      </c>
      <c r="AJ79" s="12">
        <v>237</v>
      </c>
      <c r="AK79" s="12">
        <v>3</v>
      </c>
      <c r="AL79" s="12">
        <v>68</v>
      </c>
      <c r="AM79" s="12">
        <v>4</v>
      </c>
      <c r="AN79" s="12">
        <v>13</v>
      </c>
      <c r="AO79" s="12">
        <v>13</v>
      </c>
      <c r="AP79" s="12">
        <v>4</v>
      </c>
      <c r="AQ79" s="12">
        <v>28</v>
      </c>
      <c r="AR79" s="12">
        <v>385</v>
      </c>
      <c r="AS79" s="12">
        <v>48</v>
      </c>
      <c r="AT79" s="12">
        <v>104</v>
      </c>
      <c r="AU79" s="12">
        <v>257</v>
      </c>
      <c r="AV79" s="12">
        <v>24</v>
      </c>
      <c r="AW79" s="12">
        <v>0</v>
      </c>
      <c r="AX79" s="12">
        <v>17</v>
      </c>
      <c r="AY79" s="12">
        <v>785</v>
      </c>
      <c r="AZ79" s="12">
        <v>165</v>
      </c>
      <c r="BA79" s="12">
        <v>44</v>
      </c>
      <c r="BB79" s="12">
        <v>88</v>
      </c>
      <c r="BC79" s="12">
        <v>118</v>
      </c>
      <c r="BD79" s="12">
        <v>6</v>
      </c>
      <c r="BE79" s="12">
        <v>14</v>
      </c>
      <c r="BF79" s="12">
        <v>118</v>
      </c>
      <c r="BG79" s="12">
        <v>1182</v>
      </c>
      <c r="BH79" s="12">
        <v>458</v>
      </c>
      <c r="BI79" s="12">
        <v>2768</v>
      </c>
      <c r="BJ79" s="12">
        <v>25</v>
      </c>
      <c r="BK79" s="12">
        <v>23</v>
      </c>
      <c r="BL79" s="12">
        <v>76</v>
      </c>
      <c r="BM79" s="12">
        <v>223</v>
      </c>
      <c r="BN79" s="12">
        <v>12928</v>
      </c>
      <c r="BO79" s="12">
        <v>5251</v>
      </c>
      <c r="BP79" s="12">
        <v>225</v>
      </c>
      <c r="BQ79" s="12">
        <v>4</v>
      </c>
      <c r="BR79" s="12">
        <v>19</v>
      </c>
      <c r="BS79" s="12">
        <v>1386</v>
      </c>
      <c r="BT79" s="12">
        <v>0</v>
      </c>
      <c r="BU79" s="12">
        <v>128</v>
      </c>
      <c r="BV79" s="12">
        <v>214</v>
      </c>
      <c r="BW79" s="12">
        <v>70</v>
      </c>
      <c r="BX79" s="12">
        <v>263</v>
      </c>
      <c r="BY79" s="12">
        <v>2023</v>
      </c>
      <c r="BZ79" s="12">
        <v>1453</v>
      </c>
      <c r="CA79" s="12">
        <v>3815</v>
      </c>
      <c r="CB79" s="12">
        <v>1436</v>
      </c>
      <c r="CC79" s="12">
        <v>1550</v>
      </c>
      <c r="CD79" s="12">
        <v>1898</v>
      </c>
      <c r="CE79" s="12">
        <v>2848</v>
      </c>
      <c r="CF79" s="12">
        <v>4446</v>
      </c>
      <c r="CG79" s="12">
        <v>2972</v>
      </c>
      <c r="CH79" s="12">
        <v>0</v>
      </c>
      <c r="CI79" s="12">
        <v>855</v>
      </c>
      <c r="CJ79" s="12">
        <f t="shared" si="14"/>
        <v>54127</v>
      </c>
      <c r="CK79" s="12">
        <v>155</v>
      </c>
      <c r="CL79" s="12">
        <v>63253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f t="shared" si="15"/>
        <v>63408</v>
      </c>
      <c r="CS79" s="12">
        <f t="shared" si="16"/>
        <v>117535</v>
      </c>
      <c r="CT79" s="12">
        <v>-9024</v>
      </c>
      <c r="CU79" s="12">
        <f t="shared" si="17"/>
        <v>108511</v>
      </c>
    </row>
    <row r="80" spans="2:99" ht="12">
      <c r="B80" s="13" t="s">
        <v>76</v>
      </c>
      <c r="C80" s="11" t="s">
        <v>254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23</v>
      </c>
      <c r="CB80" s="12">
        <v>1</v>
      </c>
      <c r="CC80" s="12">
        <v>0</v>
      </c>
      <c r="CD80" s="12">
        <v>0</v>
      </c>
      <c r="CE80" s="12">
        <v>0</v>
      </c>
      <c r="CF80" s="12">
        <v>10854</v>
      </c>
      <c r="CG80" s="12">
        <v>0</v>
      </c>
      <c r="CH80" s="12">
        <v>0</v>
      </c>
      <c r="CI80" s="12">
        <v>195</v>
      </c>
      <c r="CJ80" s="12">
        <f t="shared" si="14"/>
        <v>11073</v>
      </c>
      <c r="CK80" s="12">
        <v>183</v>
      </c>
      <c r="CL80" s="12">
        <v>13262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f t="shared" si="15"/>
        <v>13445</v>
      </c>
      <c r="CS80" s="12">
        <f t="shared" si="16"/>
        <v>24518</v>
      </c>
      <c r="CT80" s="12">
        <v>0</v>
      </c>
      <c r="CU80" s="12">
        <f t="shared" si="17"/>
        <v>24518</v>
      </c>
    </row>
    <row r="81" spans="2:99" ht="12">
      <c r="B81" s="13" t="s">
        <v>77</v>
      </c>
      <c r="C81" s="11" t="s">
        <v>255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1570</v>
      </c>
      <c r="CJ81" s="12">
        <f t="shared" si="14"/>
        <v>1570</v>
      </c>
      <c r="CK81" s="12">
        <v>0</v>
      </c>
      <c r="CL81" s="12">
        <v>9438</v>
      </c>
      <c r="CM81" s="12">
        <v>381687</v>
      </c>
      <c r="CN81" s="12">
        <v>0</v>
      </c>
      <c r="CO81" s="12">
        <v>0</v>
      </c>
      <c r="CP81" s="12">
        <v>0</v>
      </c>
      <c r="CQ81" s="12">
        <v>0</v>
      </c>
      <c r="CR81" s="12">
        <f t="shared" si="15"/>
        <v>391125</v>
      </c>
      <c r="CS81" s="12">
        <f t="shared" si="16"/>
        <v>392695</v>
      </c>
      <c r="CT81" s="12">
        <v>0</v>
      </c>
      <c r="CU81" s="12">
        <f t="shared" si="17"/>
        <v>392695</v>
      </c>
    </row>
    <row r="82" spans="2:99" ht="12">
      <c r="B82" s="13" t="s">
        <v>78</v>
      </c>
      <c r="C82" s="11" t="s">
        <v>256</v>
      </c>
      <c r="D82" s="12">
        <v>0</v>
      </c>
      <c r="E82" s="12">
        <v>0</v>
      </c>
      <c r="F82" s="12">
        <v>4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152</v>
      </c>
      <c r="N82" s="12">
        <v>9</v>
      </c>
      <c r="O82" s="12">
        <v>3</v>
      </c>
      <c r="P82" s="12">
        <v>2</v>
      </c>
      <c r="Q82" s="12">
        <v>3</v>
      </c>
      <c r="R82" s="12">
        <v>7</v>
      </c>
      <c r="S82" s="12">
        <v>38</v>
      </c>
      <c r="T82" s="12">
        <v>10</v>
      </c>
      <c r="U82" s="12">
        <v>35</v>
      </c>
      <c r="V82" s="12">
        <v>0</v>
      </c>
      <c r="W82" s="12">
        <v>5</v>
      </c>
      <c r="X82" s="12">
        <v>2</v>
      </c>
      <c r="Y82" s="12">
        <v>0</v>
      </c>
      <c r="Z82" s="12">
        <v>5</v>
      </c>
      <c r="AA82" s="12">
        <v>16</v>
      </c>
      <c r="AB82" s="12">
        <v>0</v>
      </c>
      <c r="AC82" s="12">
        <v>148</v>
      </c>
      <c r="AD82" s="12">
        <v>0</v>
      </c>
      <c r="AE82" s="12">
        <v>0</v>
      </c>
      <c r="AF82" s="12">
        <v>3</v>
      </c>
      <c r="AG82" s="12">
        <v>158</v>
      </c>
      <c r="AH82" s="12">
        <v>0</v>
      </c>
      <c r="AI82" s="12">
        <v>0</v>
      </c>
      <c r="AJ82" s="12">
        <v>53</v>
      </c>
      <c r="AK82" s="12">
        <v>3</v>
      </c>
      <c r="AL82" s="12">
        <v>59</v>
      </c>
      <c r="AM82" s="12">
        <v>0</v>
      </c>
      <c r="AN82" s="12">
        <v>0</v>
      </c>
      <c r="AO82" s="12">
        <v>6</v>
      </c>
      <c r="AP82" s="12">
        <v>0</v>
      </c>
      <c r="AQ82" s="12">
        <v>7</v>
      </c>
      <c r="AR82" s="12">
        <v>99</v>
      </c>
      <c r="AS82" s="12">
        <v>18</v>
      </c>
      <c r="AT82" s="12">
        <v>47</v>
      </c>
      <c r="AU82" s="12">
        <v>164</v>
      </c>
      <c r="AV82" s="12">
        <v>17</v>
      </c>
      <c r="AW82" s="12">
        <v>0</v>
      </c>
      <c r="AX82" s="12">
        <v>37</v>
      </c>
      <c r="AY82" s="12">
        <v>692</v>
      </c>
      <c r="AZ82" s="12">
        <v>122</v>
      </c>
      <c r="BA82" s="12">
        <v>304</v>
      </c>
      <c r="BB82" s="12">
        <v>237</v>
      </c>
      <c r="BC82" s="12">
        <v>103</v>
      </c>
      <c r="BD82" s="12">
        <v>2</v>
      </c>
      <c r="BE82" s="12">
        <v>6</v>
      </c>
      <c r="BF82" s="12">
        <v>0</v>
      </c>
      <c r="BG82" s="12">
        <v>245</v>
      </c>
      <c r="BH82" s="12">
        <v>33</v>
      </c>
      <c r="BI82" s="12">
        <v>276</v>
      </c>
      <c r="BJ82" s="12">
        <v>34</v>
      </c>
      <c r="BK82" s="12">
        <v>31</v>
      </c>
      <c r="BL82" s="12">
        <v>0</v>
      </c>
      <c r="BM82" s="12">
        <v>95</v>
      </c>
      <c r="BN82" s="12">
        <v>992</v>
      </c>
      <c r="BO82" s="12">
        <v>203</v>
      </c>
      <c r="BP82" s="12">
        <v>11</v>
      </c>
      <c r="BQ82" s="12">
        <v>0</v>
      </c>
      <c r="BR82" s="12">
        <v>536</v>
      </c>
      <c r="BS82" s="12">
        <v>128</v>
      </c>
      <c r="BT82" s="12">
        <v>8</v>
      </c>
      <c r="BU82" s="12">
        <v>17</v>
      </c>
      <c r="BV82" s="12">
        <v>23</v>
      </c>
      <c r="BW82" s="12">
        <v>4</v>
      </c>
      <c r="BX82" s="12">
        <v>26</v>
      </c>
      <c r="BY82" s="12">
        <v>1405</v>
      </c>
      <c r="BZ82" s="12">
        <v>42</v>
      </c>
      <c r="CA82" s="12">
        <v>0</v>
      </c>
      <c r="CB82" s="12">
        <v>0</v>
      </c>
      <c r="CC82" s="12">
        <v>0</v>
      </c>
      <c r="CD82" s="12">
        <v>15</v>
      </c>
      <c r="CE82" s="12">
        <v>0</v>
      </c>
      <c r="CF82" s="12">
        <v>347</v>
      </c>
      <c r="CG82" s="12">
        <v>8</v>
      </c>
      <c r="CH82" s="12">
        <v>0</v>
      </c>
      <c r="CI82" s="12">
        <v>17</v>
      </c>
      <c r="CJ82" s="12">
        <f t="shared" si="14"/>
        <v>7072</v>
      </c>
      <c r="CK82" s="12">
        <v>0</v>
      </c>
      <c r="CL82" s="12">
        <v>89891</v>
      </c>
      <c r="CM82" s="12">
        <v>216808</v>
      </c>
      <c r="CN82" s="12">
        <v>0</v>
      </c>
      <c r="CO82" s="12">
        <v>0</v>
      </c>
      <c r="CP82" s="12">
        <v>0</v>
      </c>
      <c r="CQ82" s="12">
        <v>0</v>
      </c>
      <c r="CR82" s="12">
        <f t="shared" si="15"/>
        <v>306699</v>
      </c>
      <c r="CS82" s="12">
        <f t="shared" si="16"/>
        <v>313771</v>
      </c>
      <c r="CT82" s="12">
        <v>-149</v>
      </c>
      <c r="CU82" s="12">
        <f t="shared" si="17"/>
        <v>313622</v>
      </c>
    </row>
    <row r="83" spans="2:99" ht="12">
      <c r="B83" s="13" t="s">
        <v>79</v>
      </c>
      <c r="C83" s="11" t="s">
        <v>257</v>
      </c>
      <c r="D83" s="12">
        <v>73</v>
      </c>
      <c r="E83" s="12">
        <v>33</v>
      </c>
      <c r="F83" s="12">
        <v>0</v>
      </c>
      <c r="G83" s="12">
        <v>0</v>
      </c>
      <c r="H83" s="12">
        <v>8</v>
      </c>
      <c r="I83" s="12">
        <v>0</v>
      </c>
      <c r="J83" s="12">
        <v>0</v>
      </c>
      <c r="K83" s="12">
        <v>0</v>
      </c>
      <c r="L83" s="12">
        <v>0</v>
      </c>
      <c r="M83" s="12">
        <v>360</v>
      </c>
      <c r="N83" s="12">
        <v>166</v>
      </c>
      <c r="O83" s="12">
        <v>16</v>
      </c>
      <c r="P83" s="12">
        <v>42</v>
      </c>
      <c r="Q83" s="12">
        <v>95</v>
      </c>
      <c r="R83" s="12">
        <v>17</v>
      </c>
      <c r="S83" s="12">
        <v>59</v>
      </c>
      <c r="T83" s="12">
        <v>82</v>
      </c>
      <c r="U83" s="12">
        <v>179</v>
      </c>
      <c r="V83" s="12">
        <v>13</v>
      </c>
      <c r="W83" s="12">
        <v>49</v>
      </c>
      <c r="X83" s="12">
        <v>206</v>
      </c>
      <c r="Y83" s="12">
        <v>35</v>
      </c>
      <c r="Z83" s="12">
        <v>101</v>
      </c>
      <c r="AA83" s="12">
        <v>115</v>
      </c>
      <c r="AB83" s="12">
        <v>95</v>
      </c>
      <c r="AC83" s="12">
        <v>1401</v>
      </c>
      <c r="AD83" s="12">
        <v>1</v>
      </c>
      <c r="AE83" s="12">
        <v>4</v>
      </c>
      <c r="AF83" s="12">
        <v>72</v>
      </c>
      <c r="AG83" s="12">
        <v>161</v>
      </c>
      <c r="AH83" s="12">
        <v>0</v>
      </c>
      <c r="AI83" s="12">
        <v>7</v>
      </c>
      <c r="AJ83" s="12">
        <v>167</v>
      </c>
      <c r="AK83" s="12">
        <v>6</v>
      </c>
      <c r="AL83" s="12">
        <v>168</v>
      </c>
      <c r="AM83" s="12">
        <v>13</v>
      </c>
      <c r="AN83" s="12">
        <v>59</v>
      </c>
      <c r="AO83" s="12">
        <v>27</v>
      </c>
      <c r="AP83" s="12">
        <v>8</v>
      </c>
      <c r="AQ83" s="12">
        <v>49</v>
      </c>
      <c r="AR83" s="12">
        <v>247</v>
      </c>
      <c r="AS83" s="12">
        <v>49</v>
      </c>
      <c r="AT83" s="12">
        <v>266</v>
      </c>
      <c r="AU83" s="12">
        <v>1190</v>
      </c>
      <c r="AV83" s="12">
        <v>26</v>
      </c>
      <c r="AW83" s="12">
        <v>11</v>
      </c>
      <c r="AX83" s="12">
        <v>135</v>
      </c>
      <c r="AY83" s="12">
        <v>22725</v>
      </c>
      <c r="AZ83" s="12">
        <v>981</v>
      </c>
      <c r="BA83" s="12">
        <v>848</v>
      </c>
      <c r="BB83" s="12">
        <v>4090</v>
      </c>
      <c r="BC83" s="12">
        <v>245</v>
      </c>
      <c r="BD83" s="12">
        <v>27</v>
      </c>
      <c r="BE83" s="12">
        <v>46</v>
      </c>
      <c r="BF83" s="12">
        <v>230</v>
      </c>
      <c r="BG83" s="12">
        <v>464</v>
      </c>
      <c r="BH83" s="12">
        <v>79</v>
      </c>
      <c r="BI83" s="12">
        <v>365</v>
      </c>
      <c r="BJ83" s="12">
        <v>233</v>
      </c>
      <c r="BK83" s="12">
        <v>52</v>
      </c>
      <c r="BL83" s="12">
        <v>0</v>
      </c>
      <c r="BM83" s="12">
        <v>0</v>
      </c>
      <c r="BN83" s="12">
        <v>88</v>
      </c>
      <c r="BO83" s="12">
        <v>0</v>
      </c>
      <c r="BP83" s="12">
        <v>0</v>
      </c>
      <c r="BQ83" s="12">
        <v>0</v>
      </c>
      <c r="BR83" s="12">
        <v>3</v>
      </c>
      <c r="BS83" s="12">
        <v>83</v>
      </c>
      <c r="BT83" s="12">
        <v>0</v>
      </c>
      <c r="BU83" s="12">
        <v>1</v>
      </c>
      <c r="BV83" s="12">
        <v>0</v>
      </c>
      <c r="BW83" s="12">
        <v>10</v>
      </c>
      <c r="BX83" s="12">
        <v>37</v>
      </c>
      <c r="BY83" s="12">
        <v>1023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447</v>
      </c>
      <c r="CG83" s="12">
        <v>2</v>
      </c>
      <c r="CH83" s="12">
        <v>0</v>
      </c>
      <c r="CI83" s="12">
        <v>47</v>
      </c>
      <c r="CJ83" s="12">
        <f t="shared" si="14"/>
        <v>37937</v>
      </c>
      <c r="CK83" s="12">
        <v>0</v>
      </c>
      <c r="CL83" s="12">
        <v>116</v>
      </c>
      <c r="CM83" s="12">
        <v>7082</v>
      </c>
      <c r="CN83" s="12">
        <v>0</v>
      </c>
      <c r="CO83" s="12">
        <v>0</v>
      </c>
      <c r="CP83" s="12">
        <v>0</v>
      </c>
      <c r="CQ83" s="12">
        <v>0</v>
      </c>
      <c r="CR83" s="12">
        <f t="shared" si="15"/>
        <v>7198</v>
      </c>
      <c r="CS83" s="12">
        <f t="shared" si="16"/>
        <v>45135</v>
      </c>
      <c r="CT83" s="12">
        <v>-3429</v>
      </c>
      <c r="CU83" s="12">
        <f t="shared" si="17"/>
        <v>41706</v>
      </c>
    </row>
    <row r="84" spans="2:99" ht="12">
      <c r="B84" s="13" t="s">
        <v>80</v>
      </c>
      <c r="C84" s="11" t="s">
        <v>258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89</v>
      </c>
      <c r="BO84" s="12">
        <v>0</v>
      </c>
      <c r="BP84" s="12">
        <v>0</v>
      </c>
      <c r="BQ84" s="12">
        <v>2</v>
      </c>
      <c r="BR84" s="12">
        <v>2112</v>
      </c>
      <c r="BS84" s="12">
        <v>20</v>
      </c>
      <c r="BT84" s="12">
        <v>0</v>
      </c>
      <c r="BU84" s="12">
        <v>3</v>
      </c>
      <c r="BV84" s="12">
        <v>0</v>
      </c>
      <c r="BW84" s="12">
        <v>233</v>
      </c>
      <c r="BX84" s="12">
        <v>0</v>
      </c>
      <c r="BY84" s="12">
        <v>3</v>
      </c>
      <c r="BZ84" s="12">
        <v>2</v>
      </c>
      <c r="CA84" s="12">
        <v>7</v>
      </c>
      <c r="CB84" s="12">
        <v>0</v>
      </c>
      <c r="CC84" s="12">
        <v>2</v>
      </c>
      <c r="CD84" s="12">
        <v>1341</v>
      </c>
      <c r="CE84" s="12">
        <v>0</v>
      </c>
      <c r="CF84" s="12">
        <v>12</v>
      </c>
      <c r="CG84" s="12">
        <v>4</v>
      </c>
      <c r="CH84" s="12">
        <v>0</v>
      </c>
      <c r="CI84" s="12">
        <v>2</v>
      </c>
      <c r="CJ84" s="12">
        <f t="shared" si="14"/>
        <v>3832</v>
      </c>
      <c r="CK84" s="12">
        <v>5280</v>
      </c>
      <c r="CL84" s="12">
        <v>409629</v>
      </c>
      <c r="CM84" s="10">
        <v>65256</v>
      </c>
      <c r="CN84" s="12">
        <v>0</v>
      </c>
      <c r="CO84" s="12">
        <v>0</v>
      </c>
      <c r="CP84" s="12">
        <v>0</v>
      </c>
      <c r="CQ84" s="12">
        <v>2573</v>
      </c>
      <c r="CR84" s="12">
        <f t="shared" si="15"/>
        <v>482738</v>
      </c>
      <c r="CS84" s="12">
        <f t="shared" si="16"/>
        <v>486570</v>
      </c>
      <c r="CT84" s="12">
        <v>0</v>
      </c>
      <c r="CU84" s="12">
        <f t="shared" si="17"/>
        <v>486570</v>
      </c>
    </row>
    <row r="85" spans="2:99" ht="12">
      <c r="B85" s="13" t="s">
        <v>81</v>
      </c>
      <c r="C85" s="11" t="s">
        <v>259</v>
      </c>
      <c r="D85" s="12">
        <v>0</v>
      </c>
      <c r="E85" s="12">
        <v>0</v>
      </c>
      <c r="F85" s="12">
        <v>0</v>
      </c>
      <c r="G85" s="12">
        <v>28</v>
      </c>
      <c r="H85" s="12">
        <v>316</v>
      </c>
      <c r="I85" s="12">
        <v>0</v>
      </c>
      <c r="J85" s="12">
        <v>279</v>
      </c>
      <c r="K85" s="12">
        <v>0</v>
      </c>
      <c r="L85" s="12">
        <v>0</v>
      </c>
      <c r="M85" s="12">
        <v>823</v>
      </c>
      <c r="N85" s="12">
        <v>512</v>
      </c>
      <c r="O85" s="12">
        <v>84</v>
      </c>
      <c r="P85" s="12">
        <v>188</v>
      </c>
      <c r="Q85" s="12">
        <v>509</v>
      </c>
      <c r="R85" s="12">
        <v>132</v>
      </c>
      <c r="S85" s="12">
        <v>59</v>
      </c>
      <c r="T85" s="12">
        <v>145</v>
      </c>
      <c r="U85" s="12">
        <v>194</v>
      </c>
      <c r="V85" s="12">
        <v>127</v>
      </c>
      <c r="W85" s="12">
        <v>217</v>
      </c>
      <c r="X85" s="12">
        <v>63</v>
      </c>
      <c r="Y85" s="12">
        <v>16</v>
      </c>
      <c r="Z85" s="12">
        <v>48</v>
      </c>
      <c r="AA85" s="12">
        <v>70</v>
      </c>
      <c r="AB85" s="12">
        <v>89</v>
      </c>
      <c r="AC85" s="12">
        <v>316</v>
      </c>
      <c r="AD85" s="12">
        <v>5</v>
      </c>
      <c r="AE85" s="12">
        <v>15</v>
      </c>
      <c r="AF85" s="12">
        <v>220</v>
      </c>
      <c r="AG85" s="12">
        <v>451</v>
      </c>
      <c r="AH85" s="12">
        <v>11</v>
      </c>
      <c r="AI85" s="12">
        <v>6</v>
      </c>
      <c r="AJ85" s="12">
        <v>369</v>
      </c>
      <c r="AK85" s="12">
        <v>6</v>
      </c>
      <c r="AL85" s="12">
        <v>219</v>
      </c>
      <c r="AM85" s="12">
        <v>110</v>
      </c>
      <c r="AN85" s="12">
        <v>72</v>
      </c>
      <c r="AO85" s="12">
        <v>42</v>
      </c>
      <c r="AP85" s="12">
        <v>3</v>
      </c>
      <c r="AQ85" s="12">
        <v>42</v>
      </c>
      <c r="AR85" s="12">
        <v>1225</v>
      </c>
      <c r="AS85" s="12">
        <v>162</v>
      </c>
      <c r="AT85" s="12">
        <v>281</v>
      </c>
      <c r="AU85" s="12">
        <v>584</v>
      </c>
      <c r="AV85" s="12">
        <v>200</v>
      </c>
      <c r="AW85" s="12">
        <v>12</v>
      </c>
      <c r="AX85" s="12">
        <v>23</v>
      </c>
      <c r="AY85" s="12">
        <v>1634</v>
      </c>
      <c r="AZ85" s="12">
        <v>240</v>
      </c>
      <c r="BA85" s="12">
        <v>307</v>
      </c>
      <c r="BB85" s="12">
        <v>1130</v>
      </c>
      <c r="BC85" s="12">
        <v>129</v>
      </c>
      <c r="BD85" s="12">
        <v>7</v>
      </c>
      <c r="BE85" s="12">
        <v>26</v>
      </c>
      <c r="BF85" s="12">
        <v>134</v>
      </c>
      <c r="BG85" s="12">
        <v>3000</v>
      </c>
      <c r="BH85" s="12">
        <v>579</v>
      </c>
      <c r="BI85" s="12">
        <v>1864</v>
      </c>
      <c r="BJ85" s="12">
        <v>76</v>
      </c>
      <c r="BK85" s="12">
        <v>64</v>
      </c>
      <c r="BL85" s="12">
        <v>1296</v>
      </c>
      <c r="BM85" s="12">
        <v>170</v>
      </c>
      <c r="BN85" s="12">
        <v>3087</v>
      </c>
      <c r="BO85" s="12">
        <v>1148</v>
      </c>
      <c r="BP85" s="12">
        <v>1506</v>
      </c>
      <c r="BQ85" s="12">
        <v>1316</v>
      </c>
      <c r="BR85" s="12">
        <v>111</v>
      </c>
      <c r="BS85" s="12">
        <v>611</v>
      </c>
      <c r="BT85" s="12">
        <v>0</v>
      </c>
      <c r="BU85" s="12">
        <v>82</v>
      </c>
      <c r="BV85" s="12">
        <v>8</v>
      </c>
      <c r="BW85" s="12">
        <v>68</v>
      </c>
      <c r="BX85" s="12">
        <v>220</v>
      </c>
      <c r="BY85" s="12">
        <v>95</v>
      </c>
      <c r="BZ85" s="12">
        <v>146</v>
      </c>
      <c r="CA85" s="12">
        <v>24</v>
      </c>
      <c r="CB85" s="12">
        <v>554</v>
      </c>
      <c r="CC85" s="12">
        <v>436</v>
      </c>
      <c r="CD85" s="12">
        <v>1765</v>
      </c>
      <c r="CE85" s="12">
        <v>3221</v>
      </c>
      <c r="CF85" s="12">
        <v>5073</v>
      </c>
      <c r="CG85" s="12">
        <v>6042</v>
      </c>
      <c r="CH85" s="12">
        <v>0</v>
      </c>
      <c r="CI85" s="12">
        <v>157</v>
      </c>
      <c r="CJ85" s="12">
        <f t="shared" si="14"/>
        <v>44599</v>
      </c>
      <c r="CK85" s="12">
        <v>0</v>
      </c>
      <c r="CL85" s="12">
        <v>34993</v>
      </c>
      <c r="CM85" s="12">
        <v>0</v>
      </c>
      <c r="CN85" s="12">
        <v>0</v>
      </c>
      <c r="CO85" s="12">
        <v>0</v>
      </c>
      <c r="CP85" s="12">
        <v>0</v>
      </c>
      <c r="CQ85" s="12">
        <v>45573</v>
      </c>
      <c r="CR85" s="12">
        <f t="shared" si="15"/>
        <v>80566</v>
      </c>
      <c r="CS85" s="12">
        <f t="shared" si="16"/>
        <v>125165</v>
      </c>
      <c r="CT85" s="12">
        <v>0</v>
      </c>
      <c r="CU85" s="12">
        <f t="shared" si="17"/>
        <v>125165</v>
      </c>
    </row>
    <row r="86" spans="2:99" ht="12">
      <c r="B86" s="13" t="s">
        <v>82</v>
      </c>
      <c r="C86" s="11" t="s">
        <v>260</v>
      </c>
      <c r="D86" s="12">
        <v>2649</v>
      </c>
      <c r="E86" s="12">
        <v>995</v>
      </c>
      <c r="F86" s="12">
        <v>339</v>
      </c>
      <c r="G86" s="12">
        <v>36</v>
      </c>
      <c r="H86" s="12">
        <v>167</v>
      </c>
      <c r="I86" s="12">
        <v>2</v>
      </c>
      <c r="J86" s="12">
        <v>1131</v>
      </c>
      <c r="K86" s="12">
        <v>0</v>
      </c>
      <c r="L86" s="12">
        <v>0</v>
      </c>
      <c r="M86" s="12">
        <v>10523</v>
      </c>
      <c r="N86" s="12">
        <v>1855</v>
      </c>
      <c r="O86" s="12">
        <v>283</v>
      </c>
      <c r="P86" s="12">
        <v>1435</v>
      </c>
      <c r="Q86" s="12">
        <v>469</v>
      </c>
      <c r="R86" s="12">
        <v>277</v>
      </c>
      <c r="S86" s="12">
        <v>656</v>
      </c>
      <c r="T86" s="12">
        <v>569</v>
      </c>
      <c r="U86" s="12">
        <v>471</v>
      </c>
      <c r="V86" s="12">
        <v>489</v>
      </c>
      <c r="W86" s="12">
        <v>2559</v>
      </c>
      <c r="X86" s="12">
        <v>317</v>
      </c>
      <c r="Y86" s="12">
        <v>108</v>
      </c>
      <c r="Z86" s="12">
        <v>203</v>
      </c>
      <c r="AA86" s="12">
        <v>317</v>
      </c>
      <c r="AB86" s="12">
        <v>175</v>
      </c>
      <c r="AC86" s="12">
        <v>3066</v>
      </c>
      <c r="AD86" s="12">
        <v>16</v>
      </c>
      <c r="AE86" s="12">
        <v>36</v>
      </c>
      <c r="AF86" s="12">
        <v>1519</v>
      </c>
      <c r="AG86" s="12">
        <v>1407</v>
      </c>
      <c r="AH86" s="12">
        <v>14</v>
      </c>
      <c r="AI86" s="12">
        <v>105</v>
      </c>
      <c r="AJ86" s="12">
        <v>1298</v>
      </c>
      <c r="AK86" s="12">
        <v>37</v>
      </c>
      <c r="AL86" s="12">
        <v>773</v>
      </c>
      <c r="AM86" s="12">
        <v>313</v>
      </c>
      <c r="AN86" s="12">
        <v>118</v>
      </c>
      <c r="AO86" s="12">
        <v>191</v>
      </c>
      <c r="AP86" s="12">
        <v>57</v>
      </c>
      <c r="AQ86" s="12">
        <v>149</v>
      </c>
      <c r="AR86" s="12">
        <v>3770</v>
      </c>
      <c r="AS86" s="12">
        <v>429</v>
      </c>
      <c r="AT86" s="12">
        <v>2791</v>
      </c>
      <c r="AU86" s="12">
        <v>1305</v>
      </c>
      <c r="AV86" s="12">
        <v>130</v>
      </c>
      <c r="AW86" s="12">
        <v>16</v>
      </c>
      <c r="AX86" s="12">
        <v>258</v>
      </c>
      <c r="AY86" s="12">
        <v>19358</v>
      </c>
      <c r="AZ86" s="12">
        <v>1146</v>
      </c>
      <c r="BA86" s="12">
        <v>3477</v>
      </c>
      <c r="BB86" s="12">
        <v>5159</v>
      </c>
      <c r="BC86" s="12">
        <v>387</v>
      </c>
      <c r="BD86" s="12">
        <v>45</v>
      </c>
      <c r="BE86" s="12">
        <v>25</v>
      </c>
      <c r="BF86" s="12">
        <v>698</v>
      </c>
      <c r="BG86" s="12">
        <v>27587</v>
      </c>
      <c r="BH86" s="12">
        <v>2469</v>
      </c>
      <c r="BI86" s="12">
        <v>38870</v>
      </c>
      <c r="BJ86" s="12">
        <v>1125</v>
      </c>
      <c r="BK86" s="12">
        <v>438</v>
      </c>
      <c r="BL86" s="12">
        <v>1157</v>
      </c>
      <c r="BM86" s="12">
        <v>418</v>
      </c>
      <c r="BN86" s="12">
        <v>54722</v>
      </c>
      <c r="BO86" s="12">
        <v>19788</v>
      </c>
      <c r="BP86" s="12">
        <v>5017</v>
      </c>
      <c r="BQ86" s="12">
        <v>3831</v>
      </c>
      <c r="BR86" s="12">
        <v>452</v>
      </c>
      <c r="BS86" s="12">
        <v>10014</v>
      </c>
      <c r="BT86" s="12">
        <v>37534</v>
      </c>
      <c r="BU86" s="12">
        <v>194</v>
      </c>
      <c r="BV86" s="12">
        <v>813</v>
      </c>
      <c r="BW86" s="12">
        <v>261</v>
      </c>
      <c r="BX86" s="12">
        <v>3134</v>
      </c>
      <c r="BY86" s="12">
        <v>7244</v>
      </c>
      <c r="BZ86" s="12">
        <v>2208</v>
      </c>
      <c r="CA86" s="12">
        <v>31251</v>
      </c>
      <c r="CB86" s="12">
        <v>9831</v>
      </c>
      <c r="CC86" s="12">
        <v>5656</v>
      </c>
      <c r="CD86" s="12">
        <v>12085</v>
      </c>
      <c r="CE86" s="12">
        <v>7589</v>
      </c>
      <c r="CF86" s="12">
        <v>32922</v>
      </c>
      <c r="CG86" s="12">
        <v>13618</v>
      </c>
      <c r="CH86" s="12">
        <v>0</v>
      </c>
      <c r="CI86" s="12">
        <v>1957</v>
      </c>
      <c r="CJ86" s="12">
        <f>SUM(D86:CI86)</f>
        <v>406303</v>
      </c>
      <c r="CK86" s="12">
        <v>993</v>
      </c>
      <c r="CL86" s="12">
        <v>52609</v>
      </c>
      <c r="CM86" s="12">
        <v>0</v>
      </c>
      <c r="CN86" s="12">
        <v>0</v>
      </c>
      <c r="CO86" s="12">
        <v>1923</v>
      </c>
      <c r="CP86" s="12">
        <v>0</v>
      </c>
      <c r="CQ86" s="12">
        <v>206</v>
      </c>
      <c r="CR86" s="12">
        <f>SUM(CK86:CQ86)</f>
        <v>55731</v>
      </c>
      <c r="CS86" s="12">
        <f t="shared" si="16"/>
        <v>462034</v>
      </c>
      <c r="CT86" s="12">
        <v>-52531</v>
      </c>
      <c r="CU86" s="12">
        <f>CS86+CT86</f>
        <v>409503</v>
      </c>
    </row>
    <row r="87" spans="2:99" ht="12">
      <c r="B87" s="13" t="s">
        <v>83</v>
      </c>
      <c r="C87" s="11" t="s">
        <v>261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18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45</v>
      </c>
      <c r="BO87" s="12">
        <v>0</v>
      </c>
      <c r="BP87" s="12">
        <v>0</v>
      </c>
      <c r="BQ87" s="12">
        <v>0</v>
      </c>
      <c r="BR87" s="12">
        <v>95</v>
      </c>
      <c r="BS87" s="12">
        <v>3</v>
      </c>
      <c r="BT87" s="12">
        <v>0</v>
      </c>
      <c r="BU87" s="12">
        <v>1</v>
      </c>
      <c r="BV87" s="12">
        <v>20</v>
      </c>
      <c r="BW87" s="12">
        <v>3</v>
      </c>
      <c r="BX87" s="12">
        <v>0</v>
      </c>
      <c r="BY87" s="12">
        <v>16</v>
      </c>
      <c r="BZ87" s="12">
        <v>2737</v>
      </c>
      <c r="CA87" s="12">
        <v>251</v>
      </c>
      <c r="CB87" s="12">
        <v>8</v>
      </c>
      <c r="CC87" s="12">
        <v>0</v>
      </c>
      <c r="CD87" s="12">
        <v>1673</v>
      </c>
      <c r="CE87" s="12">
        <v>109</v>
      </c>
      <c r="CF87" s="12">
        <v>869</v>
      </c>
      <c r="CG87" s="12">
        <v>3602</v>
      </c>
      <c r="CH87" s="12">
        <v>0</v>
      </c>
      <c r="CI87" s="12">
        <v>13</v>
      </c>
      <c r="CJ87" s="12">
        <f>SUM(D87:CI87)</f>
        <v>9463</v>
      </c>
      <c r="CK87" s="12">
        <v>120166</v>
      </c>
      <c r="CL87" s="12">
        <v>432242</v>
      </c>
      <c r="CM87" s="12">
        <v>0</v>
      </c>
      <c r="CN87" s="12">
        <v>0</v>
      </c>
      <c r="CO87" s="12">
        <v>0</v>
      </c>
      <c r="CP87" s="12">
        <v>0</v>
      </c>
      <c r="CQ87" s="12">
        <v>169879</v>
      </c>
      <c r="CR87" s="12">
        <f>SUM(CK87:CQ87)</f>
        <v>722287</v>
      </c>
      <c r="CS87" s="12">
        <f t="shared" si="16"/>
        <v>731750</v>
      </c>
      <c r="CT87" s="12">
        <v>-85332</v>
      </c>
      <c r="CU87" s="12">
        <f>CS87+CT87</f>
        <v>646418</v>
      </c>
    </row>
    <row r="88" spans="2:99" ht="12">
      <c r="B88" s="13" t="s">
        <v>84</v>
      </c>
      <c r="C88" s="11" t="s">
        <v>165</v>
      </c>
      <c r="D88" s="12">
        <v>0</v>
      </c>
      <c r="E88" s="12">
        <v>0</v>
      </c>
      <c r="F88" s="12">
        <v>94</v>
      </c>
      <c r="G88" s="12">
        <v>29</v>
      </c>
      <c r="H88" s="12">
        <v>83</v>
      </c>
      <c r="I88" s="12">
        <v>0</v>
      </c>
      <c r="J88" s="12">
        <v>61</v>
      </c>
      <c r="K88" s="12">
        <v>0</v>
      </c>
      <c r="L88" s="12">
        <v>0</v>
      </c>
      <c r="M88" s="12">
        <v>542</v>
      </c>
      <c r="N88" s="12">
        <v>51</v>
      </c>
      <c r="O88" s="12">
        <v>7</v>
      </c>
      <c r="P88" s="12">
        <v>57</v>
      </c>
      <c r="Q88" s="12">
        <v>164</v>
      </c>
      <c r="R88" s="12">
        <v>77</v>
      </c>
      <c r="S88" s="12">
        <v>244</v>
      </c>
      <c r="T88" s="12">
        <v>79</v>
      </c>
      <c r="U88" s="12">
        <v>35</v>
      </c>
      <c r="V88" s="12">
        <v>49</v>
      </c>
      <c r="W88" s="12">
        <v>206</v>
      </c>
      <c r="X88" s="12">
        <v>10</v>
      </c>
      <c r="Y88" s="12">
        <v>2</v>
      </c>
      <c r="Z88" s="12">
        <v>5</v>
      </c>
      <c r="AA88" s="12">
        <v>8</v>
      </c>
      <c r="AB88" s="12">
        <v>11</v>
      </c>
      <c r="AC88" s="12">
        <v>59</v>
      </c>
      <c r="AD88" s="12">
        <v>0</v>
      </c>
      <c r="AE88" s="12">
        <v>2</v>
      </c>
      <c r="AF88" s="12">
        <v>107</v>
      </c>
      <c r="AG88" s="12">
        <v>143</v>
      </c>
      <c r="AH88" s="12">
        <v>7</v>
      </c>
      <c r="AI88" s="12">
        <v>4</v>
      </c>
      <c r="AJ88" s="12">
        <v>138</v>
      </c>
      <c r="AK88" s="12">
        <v>7</v>
      </c>
      <c r="AL88" s="12">
        <v>52</v>
      </c>
      <c r="AM88" s="12">
        <v>6</v>
      </c>
      <c r="AN88" s="12">
        <v>8</v>
      </c>
      <c r="AO88" s="12">
        <v>14</v>
      </c>
      <c r="AP88" s="12">
        <v>2</v>
      </c>
      <c r="AQ88" s="12">
        <v>10</v>
      </c>
      <c r="AR88" s="12">
        <v>194</v>
      </c>
      <c r="AS88" s="12">
        <v>49</v>
      </c>
      <c r="AT88" s="12">
        <v>53</v>
      </c>
      <c r="AU88" s="12">
        <v>134</v>
      </c>
      <c r="AV88" s="12">
        <v>16</v>
      </c>
      <c r="AW88" s="12">
        <v>0</v>
      </c>
      <c r="AX88" s="12">
        <v>13</v>
      </c>
      <c r="AY88" s="12">
        <v>739</v>
      </c>
      <c r="AZ88" s="12">
        <v>95</v>
      </c>
      <c r="BA88" s="12">
        <v>115</v>
      </c>
      <c r="BB88" s="12">
        <v>176</v>
      </c>
      <c r="BC88" s="12">
        <v>123</v>
      </c>
      <c r="BD88" s="12">
        <v>2</v>
      </c>
      <c r="BE88" s="12">
        <v>5</v>
      </c>
      <c r="BF88" s="12">
        <v>59</v>
      </c>
      <c r="BG88" s="12">
        <v>390</v>
      </c>
      <c r="BH88" s="12">
        <v>6</v>
      </c>
      <c r="BI88" s="12">
        <v>568</v>
      </c>
      <c r="BJ88" s="12">
        <v>28</v>
      </c>
      <c r="BK88" s="12">
        <v>75</v>
      </c>
      <c r="BL88" s="12">
        <v>52</v>
      </c>
      <c r="BM88" s="12">
        <v>204</v>
      </c>
      <c r="BN88" s="12">
        <v>5094</v>
      </c>
      <c r="BO88" s="12">
        <v>1255</v>
      </c>
      <c r="BP88" s="12">
        <v>361</v>
      </c>
      <c r="BQ88" s="12">
        <v>51</v>
      </c>
      <c r="BR88" s="12">
        <v>54</v>
      </c>
      <c r="BS88" s="12">
        <v>380</v>
      </c>
      <c r="BT88" s="12">
        <v>0</v>
      </c>
      <c r="BU88" s="12">
        <v>85</v>
      </c>
      <c r="BV88" s="12">
        <v>49</v>
      </c>
      <c r="BW88" s="12">
        <v>26</v>
      </c>
      <c r="BX88" s="12">
        <v>236</v>
      </c>
      <c r="BY88" s="12">
        <v>413</v>
      </c>
      <c r="BZ88" s="12">
        <v>71</v>
      </c>
      <c r="CA88" s="12">
        <v>1533</v>
      </c>
      <c r="CB88" s="12">
        <v>1948</v>
      </c>
      <c r="CC88" s="12">
        <v>992</v>
      </c>
      <c r="CD88" s="12">
        <v>1457</v>
      </c>
      <c r="CE88" s="12">
        <v>842</v>
      </c>
      <c r="CF88" s="12">
        <v>1166</v>
      </c>
      <c r="CG88" s="12">
        <v>1100</v>
      </c>
      <c r="CH88" s="12">
        <v>0</v>
      </c>
      <c r="CI88" s="12">
        <v>224</v>
      </c>
      <c r="CJ88" s="12">
        <f>SUM(D88:CI88)</f>
        <v>22806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f>SUM(CK88:CQ88)</f>
        <v>0</v>
      </c>
      <c r="CS88" s="12">
        <f t="shared" si="16"/>
        <v>22806</v>
      </c>
      <c r="CT88" s="12">
        <v>0</v>
      </c>
      <c r="CU88" s="12">
        <f>CS88+CT88</f>
        <v>22806</v>
      </c>
    </row>
    <row r="89" spans="2:99" ht="12">
      <c r="B89" s="13" t="s">
        <v>85</v>
      </c>
      <c r="C89" s="11" t="s">
        <v>166</v>
      </c>
      <c r="D89" s="12">
        <v>4306</v>
      </c>
      <c r="E89" s="12">
        <v>578</v>
      </c>
      <c r="F89" s="12">
        <v>55</v>
      </c>
      <c r="G89" s="12">
        <v>112</v>
      </c>
      <c r="H89" s="12">
        <v>535</v>
      </c>
      <c r="I89" s="12">
        <v>2</v>
      </c>
      <c r="J89" s="12">
        <v>1074</v>
      </c>
      <c r="K89" s="12">
        <v>0</v>
      </c>
      <c r="L89" s="12">
        <v>0</v>
      </c>
      <c r="M89" s="12">
        <v>1421</v>
      </c>
      <c r="N89" s="12">
        <v>300</v>
      </c>
      <c r="O89" s="12">
        <v>304</v>
      </c>
      <c r="P89" s="12">
        <v>2477</v>
      </c>
      <c r="Q89" s="12">
        <v>319</v>
      </c>
      <c r="R89" s="12">
        <v>150</v>
      </c>
      <c r="S89" s="12">
        <v>421</v>
      </c>
      <c r="T89" s="12">
        <v>533</v>
      </c>
      <c r="U89" s="12">
        <v>344</v>
      </c>
      <c r="V89" s="12">
        <v>195</v>
      </c>
      <c r="W89" s="12">
        <v>889</v>
      </c>
      <c r="X89" s="12">
        <v>278</v>
      </c>
      <c r="Y89" s="12">
        <v>22</v>
      </c>
      <c r="Z89" s="12">
        <v>73</v>
      </c>
      <c r="AA89" s="12">
        <v>126</v>
      </c>
      <c r="AB89" s="12">
        <v>47</v>
      </c>
      <c r="AC89" s="12">
        <v>151</v>
      </c>
      <c r="AD89" s="12">
        <v>1</v>
      </c>
      <c r="AE89" s="12">
        <v>88</v>
      </c>
      <c r="AF89" s="12">
        <v>178</v>
      </c>
      <c r="AG89" s="12">
        <v>840</v>
      </c>
      <c r="AH89" s="12">
        <v>35</v>
      </c>
      <c r="AI89" s="12">
        <v>26</v>
      </c>
      <c r="AJ89" s="12">
        <v>1475</v>
      </c>
      <c r="AK89" s="12">
        <v>38</v>
      </c>
      <c r="AL89" s="12">
        <v>438</v>
      </c>
      <c r="AM89" s="12">
        <v>395</v>
      </c>
      <c r="AN89" s="12">
        <v>103</v>
      </c>
      <c r="AO89" s="12">
        <v>90</v>
      </c>
      <c r="AP89" s="12">
        <v>11</v>
      </c>
      <c r="AQ89" s="12">
        <v>108</v>
      </c>
      <c r="AR89" s="12">
        <v>1895</v>
      </c>
      <c r="AS89" s="12">
        <v>223</v>
      </c>
      <c r="AT89" s="12">
        <v>219</v>
      </c>
      <c r="AU89" s="12">
        <v>2099</v>
      </c>
      <c r="AV89" s="12">
        <v>114</v>
      </c>
      <c r="AW89" s="12">
        <v>10</v>
      </c>
      <c r="AX89" s="12">
        <v>75</v>
      </c>
      <c r="AY89" s="12">
        <v>7911</v>
      </c>
      <c r="AZ89" s="12">
        <v>981</v>
      </c>
      <c r="BA89" s="12">
        <v>1131</v>
      </c>
      <c r="BB89" s="12">
        <v>817</v>
      </c>
      <c r="BC89" s="12">
        <v>201</v>
      </c>
      <c r="BD89" s="12">
        <v>89</v>
      </c>
      <c r="BE89" s="12">
        <v>45</v>
      </c>
      <c r="BF89" s="12">
        <v>190</v>
      </c>
      <c r="BG89" s="12">
        <v>4482</v>
      </c>
      <c r="BH89" s="12">
        <v>1156</v>
      </c>
      <c r="BI89" s="12">
        <v>4464</v>
      </c>
      <c r="BJ89" s="12">
        <v>54</v>
      </c>
      <c r="BK89" s="12">
        <v>191</v>
      </c>
      <c r="BL89" s="12">
        <v>76</v>
      </c>
      <c r="BM89" s="12">
        <v>136</v>
      </c>
      <c r="BN89" s="12">
        <v>3079</v>
      </c>
      <c r="BO89" s="12">
        <v>3383</v>
      </c>
      <c r="BP89" s="12">
        <v>440</v>
      </c>
      <c r="BQ89" s="12">
        <v>751</v>
      </c>
      <c r="BR89" s="12">
        <v>136</v>
      </c>
      <c r="BS89" s="12">
        <v>533</v>
      </c>
      <c r="BT89" s="12">
        <v>0</v>
      </c>
      <c r="BU89" s="12">
        <v>84</v>
      </c>
      <c r="BV89" s="12">
        <v>26</v>
      </c>
      <c r="BW89" s="12">
        <v>61</v>
      </c>
      <c r="BX89" s="12">
        <v>258</v>
      </c>
      <c r="BY89" s="12">
        <v>1202</v>
      </c>
      <c r="BZ89" s="12">
        <v>330</v>
      </c>
      <c r="CA89" s="12">
        <v>1318</v>
      </c>
      <c r="CB89" s="12">
        <v>6090</v>
      </c>
      <c r="CC89" s="12">
        <v>1113</v>
      </c>
      <c r="CD89" s="12">
        <v>886</v>
      </c>
      <c r="CE89" s="12">
        <v>1968</v>
      </c>
      <c r="CF89" s="12">
        <v>3193</v>
      </c>
      <c r="CG89" s="12">
        <v>1294</v>
      </c>
      <c r="CH89" s="12">
        <v>464</v>
      </c>
      <c r="CI89" s="12">
        <v>0</v>
      </c>
      <c r="CJ89" s="12">
        <f>SUM(D89:CI89)</f>
        <v>71706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20744</v>
      </c>
      <c r="CR89" s="12">
        <f>SUM(CK89:CQ89)</f>
        <v>20744</v>
      </c>
      <c r="CS89" s="12">
        <f t="shared" si="16"/>
        <v>92450</v>
      </c>
      <c r="CT89" s="12">
        <v>-62510</v>
      </c>
      <c r="CU89" s="12">
        <f>CS89+CT89</f>
        <v>29940</v>
      </c>
    </row>
    <row r="90" spans="3:99" ht="12">
      <c r="C90" s="11" t="s">
        <v>167</v>
      </c>
      <c r="D90" s="12">
        <f aca="true" t="shared" si="18" ref="D90:S90">SUM(D6:D89)</f>
        <v>95321</v>
      </c>
      <c r="E90" s="12">
        <f t="shared" si="18"/>
        <v>86594</v>
      </c>
      <c r="F90" s="12">
        <f t="shared" si="18"/>
        <v>9379</v>
      </c>
      <c r="G90" s="12">
        <f t="shared" si="18"/>
        <v>30923</v>
      </c>
      <c r="H90" s="12">
        <f t="shared" si="18"/>
        <v>30632</v>
      </c>
      <c r="I90" s="12">
        <f t="shared" si="18"/>
        <v>33</v>
      </c>
      <c r="J90" s="12">
        <f t="shared" si="18"/>
        <v>32192</v>
      </c>
      <c r="K90" s="12">
        <f t="shared" si="18"/>
        <v>0</v>
      </c>
      <c r="L90" s="12">
        <f t="shared" si="18"/>
        <v>0</v>
      </c>
      <c r="M90" s="12">
        <f t="shared" si="18"/>
        <v>324737</v>
      </c>
      <c r="N90" s="12">
        <f t="shared" si="18"/>
        <v>25734</v>
      </c>
      <c r="O90" s="12">
        <f t="shared" si="18"/>
        <v>18020</v>
      </c>
      <c r="P90" s="12">
        <f t="shared" si="18"/>
        <v>25235</v>
      </c>
      <c r="Q90" s="12">
        <f t="shared" si="18"/>
        <v>51739</v>
      </c>
      <c r="R90" s="12">
        <f t="shared" si="18"/>
        <v>15210</v>
      </c>
      <c r="S90" s="12">
        <f t="shared" si="18"/>
        <v>63953</v>
      </c>
      <c r="T90" s="12">
        <f aca="true" t="shared" si="19" ref="T90:AI90">SUM(T6:T89)</f>
        <v>17278</v>
      </c>
      <c r="U90" s="12">
        <f t="shared" si="19"/>
        <v>36056</v>
      </c>
      <c r="V90" s="12">
        <f t="shared" si="19"/>
        <v>17629</v>
      </c>
      <c r="W90" s="12">
        <f t="shared" si="19"/>
        <v>38397</v>
      </c>
      <c r="X90" s="12">
        <f t="shared" si="19"/>
        <v>7919</v>
      </c>
      <c r="Y90" s="12">
        <f t="shared" si="19"/>
        <v>2043</v>
      </c>
      <c r="Z90" s="12">
        <f t="shared" si="19"/>
        <v>7873</v>
      </c>
      <c r="AA90" s="12">
        <f t="shared" si="19"/>
        <v>11555</v>
      </c>
      <c r="AB90" s="12">
        <f t="shared" si="19"/>
        <v>7316</v>
      </c>
      <c r="AC90" s="12">
        <f t="shared" si="19"/>
        <v>24397</v>
      </c>
      <c r="AD90" s="12">
        <f t="shared" si="19"/>
        <v>1223</v>
      </c>
      <c r="AE90" s="12">
        <f t="shared" si="19"/>
        <v>3401</v>
      </c>
      <c r="AF90" s="12">
        <f t="shared" si="19"/>
        <v>33412</v>
      </c>
      <c r="AG90" s="12">
        <f t="shared" si="19"/>
        <v>33067</v>
      </c>
      <c r="AH90" s="12">
        <f t="shared" si="19"/>
        <v>871</v>
      </c>
      <c r="AI90" s="12">
        <f t="shared" si="19"/>
        <v>1424</v>
      </c>
      <c r="AJ90" s="12">
        <f aca="true" t="shared" si="20" ref="AJ90:AY90">SUM(AJ6:AJ89)</f>
        <v>52206</v>
      </c>
      <c r="AK90" s="12">
        <f t="shared" si="20"/>
        <v>924</v>
      </c>
      <c r="AL90" s="12">
        <f t="shared" si="20"/>
        <v>18202</v>
      </c>
      <c r="AM90" s="12">
        <f t="shared" si="20"/>
        <v>22755</v>
      </c>
      <c r="AN90" s="12">
        <f t="shared" si="20"/>
        <v>24171</v>
      </c>
      <c r="AO90" s="12">
        <f t="shared" si="20"/>
        <v>8343</v>
      </c>
      <c r="AP90" s="12">
        <f t="shared" si="20"/>
        <v>2146</v>
      </c>
      <c r="AQ90" s="12">
        <f t="shared" si="20"/>
        <v>3993</v>
      </c>
      <c r="AR90" s="12">
        <f t="shared" si="20"/>
        <v>61221</v>
      </c>
      <c r="AS90" s="12">
        <f t="shared" si="20"/>
        <v>10164</v>
      </c>
      <c r="AT90" s="12">
        <f t="shared" si="20"/>
        <v>20421</v>
      </c>
      <c r="AU90" s="12">
        <f t="shared" si="20"/>
        <v>54211</v>
      </c>
      <c r="AV90" s="12">
        <f t="shared" si="20"/>
        <v>3335</v>
      </c>
      <c r="AW90" s="12">
        <f t="shared" si="20"/>
        <v>297</v>
      </c>
      <c r="AX90" s="12">
        <f t="shared" si="20"/>
        <v>3955</v>
      </c>
      <c r="AY90" s="12">
        <f t="shared" si="20"/>
        <v>252238</v>
      </c>
      <c r="AZ90" s="12">
        <f aca="true" t="shared" si="21" ref="AZ90:BO90">SUM(AZ6:AZ89)</f>
        <v>28921</v>
      </c>
      <c r="BA90" s="12">
        <f t="shared" si="21"/>
        <v>33897</v>
      </c>
      <c r="BB90" s="12">
        <f t="shared" si="21"/>
        <v>165077</v>
      </c>
      <c r="BC90" s="12">
        <f t="shared" si="21"/>
        <v>30888</v>
      </c>
      <c r="BD90" s="12">
        <f t="shared" si="21"/>
        <v>2532</v>
      </c>
      <c r="BE90" s="12">
        <f t="shared" si="21"/>
        <v>1194</v>
      </c>
      <c r="BF90" s="12">
        <f t="shared" si="21"/>
        <v>19251</v>
      </c>
      <c r="BG90" s="12">
        <f t="shared" si="21"/>
        <v>271546</v>
      </c>
      <c r="BH90" s="12">
        <f t="shared" si="21"/>
        <v>45044</v>
      </c>
      <c r="BI90" s="12">
        <f t="shared" si="21"/>
        <v>269160</v>
      </c>
      <c r="BJ90" s="12">
        <f t="shared" si="21"/>
        <v>8604</v>
      </c>
      <c r="BK90" s="12">
        <f t="shared" si="21"/>
        <v>4601</v>
      </c>
      <c r="BL90" s="12">
        <f t="shared" si="21"/>
        <v>9028</v>
      </c>
      <c r="BM90" s="12">
        <f t="shared" si="21"/>
        <v>6176</v>
      </c>
      <c r="BN90" s="12">
        <f t="shared" si="21"/>
        <v>310579</v>
      </c>
      <c r="BO90" s="12">
        <f t="shared" si="21"/>
        <v>67204</v>
      </c>
      <c r="BP90" s="12">
        <f aca="true" t="shared" si="22" ref="BP90:CE90">SUM(BP6:BP89)</f>
        <v>25609</v>
      </c>
      <c r="BQ90" s="12">
        <f t="shared" si="22"/>
        <v>43634</v>
      </c>
      <c r="BR90" s="12">
        <f t="shared" si="22"/>
        <v>13626</v>
      </c>
      <c r="BS90" s="12">
        <f t="shared" si="22"/>
        <v>46674</v>
      </c>
      <c r="BT90" s="12">
        <f t="shared" si="22"/>
        <v>139278</v>
      </c>
      <c r="BU90" s="12">
        <f t="shared" si="22"/>
        <v>10315</v>
      </c>
      <c r="BV90" s="12">
        <f t="shared" si="22"/>
        <v>13708</v>
      </c>
      <c r="BW90" s="12">
        <f t="shared" si="22"/>
        <v>2770</v>
      </c>
      <c r="BX90" s="12">
        <f t="shared" si="22"/>
        <v>11624</v>
      </c>
      <c r="BY90" s="12">
        <f t="shared" si="22"/>
        <v>24303</v>
      </c>
      <c r="BZ90" s="12">
        <f t="shared" si="22"/>
        <v>9814</v>
      </c>
      <c r="CA90" s="12">
        <f t="shared" si="22"/>
        <v>97296</v>
      </c>
      <c r="CB90" s="12">
        <f t="shared" si="22"/>
        <v>54578</v>
      </c>
      <c r="CC90" s="12">
        <f t="shared" si="22"/>
        <v>35389</v>
      </c>
      <c r="CD90" s="12">
        <f t="shared" si="22"/>
        <v>152188</v>
      </c>
      <c r="CE90" s="12">
        <f t="shared" si="22"/>
        <v>46598</v>
      </c>
      <c r="CF90" s="12">
        <f aca="true" t="shared" si="23" ref="CF90:CU90">SUM(CF6:CF89)</f>
        <v>212449</v>
      </c>
      <c r="CG90" s="12">
        <f t="shared" si="23"/>
        <v>227899</v>
      </c>
      <c r="CH90" s="12">
        <f t="shared" si="23"/>
        <v>22806</v>
      </c>
      <c r="CI90" s="12">
        <f t="shared" si="23"/>
        <v>20901</v>
      </c>
      <c r="CJ90" s="12">
        <f t="shared" si="23"/>
        <v>4077306</v>
      </c>
      <c r="CK90" s="12">
        <f t="shared" si="23"/>
        <v>175203</v>
      </c>
      <c r="CL90" s="12">
        <f t="shared" si="23"/>
        <v>3152768</v>
      </c>
      <c r="CM90" s="12">
        <f t="shared" si="23"/>
        <v>686979</v>
      </c>
      <c r="CN90" s="12">
        <f t="shared" si="23"/>
        <v>462652</v>
      </c>
      <c r="CO90" s="12">
        <f t="shared" si="23"/>
        <v>1052410</v>
      </c>
      <c r="CP90" s="12">
        <f t="shared" si="23"/>
        <v>20512</v>
      </c>
      <c r="CQ90" s="12">
        <f t="shared" si="23"/>
        <v>2259226</v>
      </c>
      <c r="CR90" s="12">
        <f t="shared" si="23"/>
        <v>7809750</v>
      </c>
      <c r="CS90" s="12">
        <f t="shared" si="23"/>
        <v>11887056</v>
      </c>
      <c r="CT90" s="12">
        <f t="shared" si="23"/>
        <v>-2878390</v>
      </c>
      <c r="CU90" s="12">
        <f t="shared" si="23"/>
        <v>9008666</v>
      </c>
    </row>
    <row r="91" spans="3:99" ht="12">
      <c r="C91" s="11" t="s">
        <v>262</v>
      </c>
      <c r="D91" s="12">
        <v>120</v>
      </c>
      <c r="E91" s="12">
        <v>0</v>
      </c>
      <c r="F91" s="12">
        <v>251</v>
      </c>
      <c r="G91" s="12">
        <v>507</v>
      </c>
      <c r="H91" s="12">
        <v>3006</v>
      </c>
      <c r="I91" s="12">
        <v>1</v>
      </c>
      <c r="J91" s="12">
        <v>1630</v>
      </c>
      <c r="K91" s="12">
        <v>0</v>
      </c>
      <c r="L91" s="12">
        <v>0</v>
      </c>
      <c r="M91" s="12">
        <v>5519</v>
      </c>
      <c r="N91" s="12">
        <v>2135</v>
      </c>
      <c r="O91" s="12">
        <v>152</v>
      </c>
      <c r="P91" s="12">
        <v>525</v>
      </c>
      <c r="Q91" s="12">
        <v>943</v>
      </c>
      <c r="R91" s="12">
        <v>415</v>
      </c>
      <c r="S91" s="12">
        <v>1302</v>
      </c>
      <c r="T91" s="12">
        <v>417</v>
      </c>
      <c r="U91" s="12">
        <v>2140</v>
      </c>
      <c r="V91" s="12">
        <v>790</v>
      </c>
      <c r="W91" s="12">
        <v>3475</v>
      </c>
      <c r="X91" s="12">
        <v>316</v>
      </c>
      <c r="Y91" s="12">
        <v>114</v>
      </c>
      <c r="Z91" s="12">
        <v>382</v>
      </c>
      <c r="AA91" s="12">
        <v>487</v>
      </c>
      <c r="AB91" s="12">
        <v>497</v>
      </c>
      <c r="AC91" s="12">
        <v>1664</v>
      </c>
      <c r="AD91" s="12">
        <v>11</v>
      </c>
      <c r="AE91" s="12">
        <v>122</v>
      </c>
      <c r="AF91" s="12">
        <v>1346</v>
      </c>
      <c r="AG91" s="12">
        <v>421</v>
      </c>
      <c r="AH91" s="12">
        <v>4</v>
      </c>
      <c r="AI91" s="12">
        <v>35</v>
      </c>
      <c r="AJ91" s="12">
        <v>1471</v>
      </c>
      <c r="AK91" s="12">
        <v>77</v>
      </c>
      <c r="AL91" s="12">
        <v>997</v>
      </c>
      <c r="AM91" s="12">
        <v>199</v>
      </c>
      <c r="AN91" s="12">
        <v>662</v>
      </c>
      <c r="AO91" s="12">
        <v>230</v>
      </c>
      <c r="AP91" s="12">
        <v>73</v>
      </c>
      <c r="AQ91" s="12">
        <v>84</v>
      </c>
      <c r="AR91" s="12">
        <v>2129</v>
      </c>
      <c r="AS91" s="12">
        <v>343</v>
      </c>
      <c r="AT91" s="12">
        <v>655</v>
      </c>
      <c r="AU91" s="12">
        <v>1816</v>
      </c>
      <c r="AV91" s="12">
        <v>231</v>
      </c>
      <c r="AW91" s="12">
        <v>7</v>
      </c>
      <c r="AX91" s="12">
        <v>108</v>
      </c>
      <c r="AY91" s="12">
        <v>9872</v>
      </c>
      <c r="AZ91" s="12">
        <v>946</v>
      </c>
      <c r="BA91" s="12">
        <v>725</v>
      </c>
      <c r="BB91" s="12">
        <v>1301</v>
      </c>
      <c r="BC91" s="12">
        <v>1048</v>
      </c>
      <c r="BD91" s="12">
        <v>239</v>
      </c>
      <c r="BE91" s="12">
        <v>85</v>
      </c>
      <c r="BF91" s="12">
        <v>1006</v>
      </c>
      <c r="BG91" s="12">
        <v>8932</v>
      </c>
      <c r="BH91" s="12">
        <v>1616</v>
      </c>
      <c r="BI91" s="12">
        <v>7258</v>
      </c>
      <c r="BJ91" s="12">
        <v>604</v>
      </c>
      <c r="BK91" s="12">
        <v>106</v>
      </c>
      <c r="BL91" s="12">
        <v>363</v>
      </c>
      <c r="BM91" s="12">
        <v>1097</v>
      </c>
      <c r="BN91" s="12">
        <v>25190</v>
      </c>
      <c r="BO91" s="12">
        <v>9612</v>
      </c>
      <c r="BP91" s="12">
        <v>1940</v>
      </c>
      <c r="BQ91" s="12">
        <v>932</v>
      </c>
      <c r="BR91" s="12">
        <v>408</v>
      </c>
      <c r="BS91" s="12">
        <v>4771</v>
      </c>
      <c r="BT91" s="12">
        <v>0</v>
      </c>
      <c r="BU91" s="12">
        <v>740</v>
      </c>
      <c r="BV91" s="12">
        <v>393</v>
      </c>
      <c r="BW91" s="12">
        <v>269</v>
      </c>
      <c r="BX91" s="12">
        <v>1126</v>
      </c>
      <c r="BY91" s="12">
        <v>1916</v>
      </c>
      <c r="BZ91" s="12">
        <v>1690</v>
      </c>
      <c r="CA91" s="12">
        <v>8411</v>
      </c>
      <c r="CB91" s="12">
        <v>1761</v>
      </c>
      <c r="CC91" s="12">
        <v>233</v>
      </c>
      <c r="CD91" s="12">
        <v>7705</v>
      </c>
      <c r="CE91" s="12">
        <v>5244</v>
      </c>
      <c r="CF91" s="12">
        <v>10399</v>
      </c>
      <c r="CG91" s="12">
        <v>18581</v>
      </c>
      <c r="CH91" s="12">
        <v>0</v>
      </c>
      <c r="CI91" s="12">
        <v>875</v>
      </c>
      <c r="CJ91" s="12">
        <f aca="true" t="shared" si="24" ref="CJ91:CJ96">SUM(D91:CI91)</f>
        <v>175203</v>
      </c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</row>
    <row r="92" spans="3:99" ht="12">
      <c r="C92" s="11" t="s">
        <v>263</v>
      </c>
      <c r="D92" s="12">
        <v>6930</v>
      </c>
      <c r="E92" s="12">
        <v>5639</v>
      </c>
      <c r="F92" s="12">
        <v>4690</v>
      </c>
      <c r="G92" s="12">
        <v>14873</v>
      </c>
      <c r="H92" s="12">
        <v>13773</v>
      </c>
      <c r="I92" s="12">
        <v>20</v>
      </c>
      <c r="J92" s="12">
        <v>6867</v>
      </c>
      <c r="K92" s="12">
        <v>0</v>
      </c>
      <c r="L92" s="12">
        <v>0</v>
      </c>
      <c r="M92" s="12">
        <v>39718</v>
      </c>
      <c r="N92" s="12">
        <v>7551</v>
      </c>
      <c r="O92" s="12">
        <v>1326</v>
      </c>
      <c r="P92" s="12">
        <v>7132</v>
      </c>
      <c r="Q92" s="12">
        <v>19168</v>
      </c>
      <c r="R92" s="12">
        <v>6757</v>
      </c>
      <c r="S92" s="12">
        <v>17988</v>
      </c>
      <c r="T92" s="12">
        <v>7547</v>
      </c>
      <c r="U92" s="12">
        <v>11733</v>
      </c>
      <c r="V92" s="12">
        <v>6778</v>
      </c>
      <c r="W92" s="12">
        <v>28433</v>
      </c>
      <c r="X92" s="12">
        <v>1011</v>
      </c>
      <c r="Y92" s="12">
        <v>540</v>
      </c>
      <c r="Z92" s="12">
        <v>1814</v>
      </c>
      <c r="AA92" s="12">
        <v>1783</v>
      </c>
      <c r="AB92" s="12">
        <v>2793</v>
      </c>
      <c r="AC92" s="12">
        <v>8158</v>
      </c>
      <c r="AD92" s="12">
        <v>38</v>
      </c>
      <c r="AE92" s="12">
        <v>563</v>
      </c>
      <c r="AF92" s="12">
        <v>9226</v>
      </c>
      <c r="AG92" s="12">
        <v>5574</v>
      </c>
      <c r="AH92" s="12">
        <v>41</v>
      </c>
      <c r="AI92" s="12">
        <v>301</v>
      </c>
      <c r="AJ92" s="12">
        <v>11924</v>
      </c>
      <c r="AK92" s="12">
        <v>1077</v>
      </c>
      <c r="AL92" s="12">
        <v>7134</v>
      </c>
      <c r="AM92" s="12">
        <v>1930</v>
      </c>
      <c r="AN92" s="12">
        <v>5630</v>
      </c>
      <c r="AO92" s="12">
        <v>2977</v>
      </c>
      <c r="AP92" s="12">
        <v>431</v>
      </c>
      <c r="AQ92" s="12">
        <v>930</v>
      </c>
      <c r="AR92" s="12">
        <v>13754</v>
      </c>
      <c r="AS92" s="12">
        <v>4848</v>
      </c>
      <c r="AT92" s="12">
        <v>6439</v>
      </c>
      <c r="AU92" s="12">
        <v>16204</v>
      </c>
      <c r="AV92" s="12">
        <v>2483</v>
      </c>
      <c r="AW92" s="12">
        <v>65</v>
      </c>
      <c r="AX92" s="12">
        <v>738</v>
      </c>
      <c r="AY92" s="12">
        <v>44475</v>
      </c>
      <c r="AZ92" s="12">
        <v>8603</v>
      </c>
      <c r="BA92" s="12">
        <v>7817</v>
      </c>
      <c r="BB92" s="12">
        <v>18831</v>
      </c>
      <c r="BC92" s="12">
        <v>12087</v>
      </c>
      <c r="BD92" s="12">
        <v>3114</v>
      </c>
      <c r="BE92" s="12">
        <v>1099</v>
      </c>
      <c r="BF92" s="12">
        <v>9686</v>
      </c>
      <c r="BG92" s="12">
        <v>114700</v>
      </c>
      <c r="BH92" s="12">
        <v>15786</v>
      </c>
      <c r="BI92" s="12">
        <v>131234</v>
      </c>
      <c r="BJ92" s="12">
        <v>3214</v>
      </c>
      <c r="BK92" s="12">
        <v>853</v>
      </c>
      <c r="BL92" s="12">
        <v>4896</v>
      </c>
      <c r="BM92" s="12">
        <v>22986</v>
      </c>
      <c r="BN92" s="12">
        <v>431124</v>
      </c>
      <c r="BO92" s="12">
        <v>125914</v>
      </c>
      <c r="BP92" s="12">
        <v>24485</v>
      </c>
      <c r="BQ92" s="12">
        <v>4182</v>
      </c>
      <c r="BR92" s="12">
        <v>3476</v>
      </c>
      <c r="BS92" s="12">
        <v>109789</v>
      </c>
      <c r="BT92" s="12">
        <v>0</v>
      </c>
      <c r="BU92" s="12">
        <v>9078</v>
      </c>
      <c r="BV92" s="12">
        <v>6380</v>
      </c>
      <c r="BW92" s="12">
        <v>2506</v>
      </c>
      <c r="BX92" s="12">
        <v>11733</v>
      </c>
      <c r="BY92" s="12">
        <v>45903</v>
      </c>
      <c r="BZ92" s="12">
        <v>8877</v>
      </c>
      <c r="CA92" s="12">
        <v>277387</v>
      </c>
      <c r="CB92" s="12">
        <v>232935</v>
      </c>
      <c r="CC92" s="12">
        <v>4921</v>
      </c>
      <c r="CD92" s="12">
        <v>240154</v>
      </c>
      <c r="CE92" s="12">
        <v>62752</v>
      </c>
      <c r="CF92" s="12">
        <v>114302</v>
      </c>
      <c r="CG92" s="12">
        <v>204384</v>
      </c>
      <c r="CH92" s="12">
        <v>0</v>
      </c>
      <c r="CI92" s="12">
        <v>1079</v>
      </c>
      <c r="CJ92" s="12">
        <f t="shared" si="24"/>
        <v>2636071</v>
      </c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</row>
    <row r="93" spans="3:99" ht="12">
      <c r="C93" s="11" t="s">
        <v>264</v>
      </c>
      <c r="D93" s="12">
        <v>174775</v>
      </c>
      <c r="E93" s="12">
        <v>17285</v>
      </c>
      <c r="F93" s="12">
        <v>954</v>
      </c>
      <c r="G93" s="12">
        <v>6266</v>
      </c>
      <c r="H93" s="12">
        <v>15157</v>
      </c>
      <c r="I93" s="12">
        <v>1</v>
      </c>
      <c r="J93" s="12">
        <v>4897</v>
      </c>
      <c r="K93" s="12">
        <v>0</v>
      </c>
      <c r="L93" s="12">
        <v>0</v>
      </c>
      <c r="M93" s="12">
        <v>33653</v>
      </c>
      <c r="N93" s="12">
        <v>23242</v>
      </c>
      <c r="O93" s="12">
        <v>1070</v>
      </c>
      <c r="P93" s="12">
        <v>37907</v>
      </c>
      <c r="Q93" s="12">
        <v>5252</v>
      </c>
      <c r="R93" s="12">
        <v>2864</v>
      </c>
      <c r="S93" s="12">
        <v>6224</v>
      </c>
      <c r="T93" s="12">
        <v>3765</v>
      </c>
      <c r="U93" s="12">
        <v>8997</v>
      </c>
      <c r="V93" s="12">
        <v>2999</v>
      </c>
      <c r="W93" s="12">
        <v>11974</v>
      </c>
      <c r="X93" s="12">
        <v>940</v>
      </c>
      <c r="Y93" s="12">
        <v>387</v>
      </c>
      <c r="Z93" s="12">
        <v>2761</v>
      </c>
      <c r="AA93" s="12">
        <v>1807</v>
      </c>
      <c r="AB93" s="12">
        <v>786</v>
      </c>
      <c r="AC93" s="12">
        <v>8989</v>
      </c>
      <c r="AD93" s="12">
        <v>386</v>
      </c>
      <c r="AE93" s="12">
        <v>867</v>
      </c>
      <c r="AF93" s="12">
        <v>5975</v>
      </c>
      <c r="AG93" s="12">
        <v>2519</v>
      </c>
      <c r="AH93" s="12">
        <v>20</v>
      </c>
      <c r="AI93" s="12">
        <v>302</v>
      </c>
      <c r="AJ93" s="12">
        <v>7283</v>
      </c>
      <c r="AK93" s="12">
        <v>532</v>
      </c>
      <c r="AL93" s="12">
        <v>3953</v>
      </c>
      <c r="AM93" s="12">
        <v>3707</v>
      </c>
      <c r="AN93" s="12">
        <v>6458</v>
      </c>
      <c r="AO93" s="12">
        <v>1637</v>
      </c>
      <c r="AP93" s="12">
        <v>327</v>
      </c>
      <c r="AQ93" s="12">
        <v>752</v>
      </c>
      <c r="AR93" s="12">
        <v>5531</v>
      </c>
      <c r="AS93" s="12">
        <v>1892</v>
      </c>
      <c r="AT93" s="12">
        <v>3044</v>
      </c>
      <c r="AU93" s="12">
        <v>12100</v>
      </c>
      <c r="AV93" s="12">
        <v>662</v>
      </c>
      <c r="AW93" s="12">
        <v>47</v>
      </c>
      <c r="AX93" s="12">
        <v>497</v>
      </c>
      <c r="AY93" s="12">
        <v>36045</v>
      </c>
      <c r="AZ93" s="12">
        <v>4926</v>
      </c>
      <c r="BA93" s="12">
        <v>3092</v>
      </c>
      <c r="BB93" s="12">
        <f>20834-2</f>
        <v>20832</v>
      </c>
      <c r="BC93" s="12">
        <v>3143</v>
      </c>
      <c r="BD93" s="12">
        <v>1443</v>
      </c>
      <c r="BE93" s="12">
        <v>530</v>
      </c>
      <c r="BF93" s="12">
        <v>4216</v>
      </c>
      <c r="BG93" s="12">
        <v>51820</v>
      </c>
      <c r="BH93" s="12">
        <v>9121</v>
      </c>
      <c r="BI93" s="12">
        <v>41789</v>
      </c>
      <c r="BJ93" s="12">
        <v>1766</v>
      </c>
      <c r="BK93" s="12">
        <v>725</v>
      </c>
      <c r="BL93" s="12">
        <v>1652</v>
      </c>
      <c r="BM93" s="12">
        <v>2613</v>
      </c>
      <c r="BN93" s="12">
        <v>86577</v>
      </c>
      <c r="BO93" s="12">
        <v>53639</v>
      </c>
      <c r="BP93" s="12">
        <v>57305</v>
      </c>
      <c r="BQ93" s="12">
        <v>223818</v>
      </c>
      <c r="BR93" s="12">
        <v>-329</v>
      </c>
      <c r="BS93" s="12">
        <v>8349</v>
      </c>
      <c r="BT93" s="12">
        <v>0</v>
      </c>
      <c r="BU93" s="12">
        <v>1770</v>
      </c>
      <c r="BV93" s="12">
        <v>-3071</v>
      </c>
      <c r="BW93" s="12">
        <v>685</v>
      </c>
      <c r="BX93" s="12">
        <v>9194</v>
      </c>
      <c r="BY93" s="12">
        <v>10765</v>
      </c>
      <c r="BZ93" s="12">
        <v>2350</v>
      </c>
      <c r="CA93" s="12">
        <v>0</v>
      </c>
      <c r="CB93" s="12">
        <v>2355</v>
      </c>
      <c r="CC93" s="12">
        <v>277</v>
      </c>
      <c r="CD93" s="12">
        <v>47637</v>
      </c>
      <c r="CE93" s="12">
        <v>7641</v>
      </c>
      <c r="CF93" s="12">
        <v>39745</v>
      </c>
      <c r="CG93" s="12">
        <f>115758+1</f>
        <v>115759</v>
      </c>
      <c r="CH93" s="12">
        <v>0</v>
      </c>
      <c r="CI93" s="12">
        <v>970</v>
      </c>
      <c r="CJ93" s="12">
        <f t="shared" si="24"/>
        <v>1280592</v>
      </c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</row>
    <row r="94" spans="3:99" ht="12">
      <c r="C94" s="11" t="s">
        <v>265</v>
      </c>
      <c r="D94" s="12">
        <v>40596</v>
      </c>
      <c r="E94" s="12">
        <v>8960</v>
      </c>
      <c r="F94" s="12">
        <v>2154</v>
      </c>
      <c r="G94" s="12">
        <v>2355</v>
      </c>
      <c r="H94" s="12">
        <v>8303</v>
      </c>
      <c r="I94" s="12">
        <v>4</v>
      </c>
      <c r="J94" s="12">
        <v>3803</v>
      </c>
      <c r="K94" s="12">
        <v>0</v>
      </c>
      <c r="L94" s="12">
        <v>0</v>
      </c>
      <c r="M94" s="12">
        <v>7447</v>
      </c>
      <c r="N94" s="12">
        <v>3071</v>
      </c>
      <c r="O94" s="12">
        <v>495</v>
      </c>
      <c r="P94" s="12">
        <v>2079</v>
      </c>
      <c r="Q94" s="12">
        <v>3159</v>
      </c>
      <c r="R94" s="12">
        <v>875</v>
      </c>
      <c r="S94" s="12">
        <v>2803</v>
      </c>
      <c r="T94" s="12">
        <v>759</v>
      </c>
      <c r="U94" s="12">
        <v>6932</v>
      </c>
      <c r="V94" s="12">
        <v>2017</v>
      </c>
      <c r="W94" s="12">
        <v>3519</v>
      </c>
      <c r="X94" s="12">
        <v>798</v>
      </c>
      <c r="Y94" s="12">
        <v>388</v>
      </c>
      <c r="Z94" s="12">
        <v>1657</v>
      </c>
      <c r="AA94" s="12">
        <v>1221</v>
      </c>
      <c r="AB94" s="12">
        <v>1129</v>
      </c>
      <c r="AC94" s="12">
        <v>3457</v>
      </c>
      <c r="AD94" s="12">
        <v>29</v>
      </c>
      <c r="AE94" s="12">
        <v>551</v>
      </c>
      <c r="AF94" s="12">
        <v>4249</v>
      </c>
      <c r="AG94" s="12">
        <v>2083</v>
      </c>
      <c r="AH94" s="12">
        <v>8</v>
      </c>
      <c r="AI94" s="12">
        <v>123</v>
      </c>
      <c r="AJ94" s="12">
        <v>3439</v>
      </c>
      <c r="AK94" s="12">
        <v>158</v>
      </c>
      <c r="AL94" s="12">
        <v>2061</v>
      </c>
      <c r="AM94" s="12">
        <v>1181</v>
      </c>
      <c r="AN94" s="12">
        <v>2635</v>
      </c>
      <c r="AO94" s="12">
        <v>526</v>
      </c>
      <c r="AP94" s="12">
        <v>326</v>
      </c>
      <c r="AQ94" s="12">
        <v>388</v>
      </c>
      <c r="AR94" s="12">
        <v>3999</v>
      </c>
      <c r="AS94" s="12">
        <v>860</v>
      </c>
      <c r="AT94" s="12">
        <v>1956</v>
      </c>
      <c r="AU94" s="12">
        <v>4728</v>
      </c>
      <c r="AV94" s="12">
        <v>829</v>
      </c>
      <c r="AW94" s="12">
        <v>16</v>
      </c>
      <c r="AX94" s="12">
        <v>216</v>
      </c>
      <c r="AY94" s="12">
        <v>24239</v>
      </c>
      <c r="AZ94" s="12">
        <v>2005</v>
      </c>
      <c r="BA94" s="12">
        <v>2669</v>
      </c>
      <c r="BB94" s="12">
        <v>10289</v>
      </c>
      <c r="BC94" s="12">
        <v>2350</v>
      </c>
      <c r="BD94" s="12">
        <v>471</v>
      </c>
      <c r="BE94" s="12">
        <v>196</v>
      </c>
      <c r="BF94" s="12">
        <v>1893</v>
      </c>
      <c r="BG94" s="12">
        <v>15820</v>
      </c>
      <c r="BH94" s="12">
        <v>2168</v>
      </c>
      <c r="BI94" s="12">
        <v>20119</v>
      </c>
      <c r="BJ94" s="12">
        <v>7135</v>
      </c>
      <c r="BK94" s="12">
        <v>650</v>
      </c>
      <c r="BL94" s="12">
        <v>6232</v>
      </c>
      <c r="BM94" s="12">
        <v>2229</v>
      </c>
      <c r="BN94" s="12">
        <v>39911</v>
      </c>
      <c r="BO94" s="12">
        <v>17415</v>
      </c>
      <c r="BP94" s="12">
        <v>11122</v>
      </c>
      <c r="BQ94" s="12">
        <v>129608</v>
      </c>
      <c r="BR94" s="12">
        <v>4597</v>
      </c>
      <c r="BS94" s="12">
        <v>9509</v>
      </c>
      <c r="BT94" s="12">
        <v>0</v>
      </c>
      <c r="BU94" s="12">
        <v>2468</v>
      </c>
      <c r="BV94" s="12">
        <v>2144</v>
      </c>
      <c r="BW94" s="12">
        <v>708</v>
      </c>
      <c r="BX94" s="12">
        <v>2678</v>
      </c>
      <c r="BY94" s="12">
        <v>24087</v>
      </c>
      <c r="BZ94" s="12">
        <v>1621</v>
      </c>
      <c r="CA94" s="12">
        <v>9116</v>
      </c>
      <c r="CB94" s="12">
        <v>21659</v>
      </c>
      <c r="CC94" s="12">
        <v>1138</v>
      </c>
      <c r="CD94" s="12">
        <v>36199</v>
      </c>
      <c r="CE94" s="12">
        <v>7816</v>
      </c>
      <c r="CF94" s="12">
        <v>29515</v>
      </c>
      <c r="CG94" s="12">
        <v>43838</v>
      </c>
      <c r="CH94" s="12">
        <v>0</v>
      </c>
      <c r="CI94" s="12">
        <v>5140</v>
      </c>
      <c r="CJ94" s="12">
        <f t="shared" si="24"/>
        <v>637096</v>
      </c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</row>
    <row r="95" spans="3:99" ht="12">
      <c r="C95" s="14" t="s">
        <v>266</v>
      </c>
      <c r="D95" s="12">
        <v>10663</v>
      </c>
      <c r="E95" s="12">
        <v>2696</v>
      </c>
      <c r="F95" s="12">
        <v>621</v>
      </c>
      <c r="G95" s="12">
        <v>1039</v>
      </c>
      <c r="H95" s="12">
        <v>1303</v>
      </c>
      <c r="I95" s="12">
        <v>5</v>
      </c>
      <c r="J95" s="12">
        <v>1354</v>
      </c>
      <c r="K95" s="12">
        <v>0</v>
      </c>
      <c r="L95" s="12">
        <v>0</v>
      </c>
      <c r="M95" s="12">
        <v>1383</v>
      </c>
      <c r="N95" s="12">
        <v>4922</v>
      </c>
      <c r="O95" s="12">
        <v>95</v>
      </c>
      <c r="P95" s="12">
        <v>41151</v>
      </c>
      <c r="Q95" s="12">
        <v>1141</v>
      </c>
      <c r="R95" s="12">
        <v>460</v>
      </c>
      <c r="S95" s="12">
        <v>1435</v>
      </c>
      <c r="T95" s="12">
        <v>433</v>
      </c>
      <c r="U95" s="12">
        <v>561</v>
      </c>
      <c r="V95" s="12">
        <v>248</v>
      </c>
      <c r="W95" s="12">
        <v>430</v>
      </c>
      <c r="X95" s="12">
        <v>33</v>
      </c>
      <c r="Y95" s="12">
        <v>4</v>
      </c>
      <c r="Z95" s="12">
        <v>90</v>
      </c>
      <c r="AA95" s="12">
        <v>56</v>
      </c>
      <c r="AB95" s="12">
        <v>260</v>
      </c>
      <c r="AC95" s="12">
        <v>289</v>
      </c>
      <c r="AD95" s="12">
        <v>185</v>
      </c>
      <c r="AE95" s="12">
        <v>15</v>
      </c>
      <c r="AF95" s="12">
        <v>393</v>
      </c>
      <c r="AG95" s="12">
        <v>241</v>
      </c>
      <c r="AH95" s="12">
        <v>2</v>
      </c>
      <c r="AI95" s="12">
        <v>10</v>
      </c>
      <c r="AJ95" s="12">
        <v>367</v>
      </c>
      <c r="AK95" s="12">
        <v>13</v>
      </c>
      <c r="AL95" s="12">
        <v>279</v>
      </c>
      <c r="AM95" s="12">
        <v>163</v>
      </c>
      <c r="AN95" s="12">
        <v>195</v>
      </c>
      <c r="AO95" s="12">
        <v>35</v>
      </c>
      <c r="AP95" s="12">
        <v>9</v>
      </c>
      <c r="AQ95" s="12">
        <v>40</v>
      </c>
      <c r="AR95" s="12">
        <v>370</v>
      </c>
      <c r="AS95" s="12">
        <v>77</v>
      </c>
      <c r="AT95" s="12">
        <v>87</v>
      </c>
      <c r="AU95" s="12">
        <v>392</v>
      </c>
      <c r="AV95" s="12">
        <v>33</v>
      </c>
      <c r="AW95" s="12">
        <v>1</v>
      </c>
      <c r="AX95" s="12">
        <v>62</v>
      </c>
      <c r="AY95" s="12">
        <v>2014</v>
      </c>
      <c r="AZ95" s="12">
        <v>100</v>
      </c>
      <c r="BA95" s="12">
        <v>299</v>
      </c>
      <c r="BB95" s="12">
        <v>1732</v>
      </c>
      <c r="BC95" s="12">
        <v>559</v>
      </c>
      <c r="BD95" s="12">
        <v>32</v>
      </c>
      <c r="BE95" s="12">
        <v>29</v>
      </c>
      <c r="BF95" s="12">
        <v>796</v>
      </c>
      <c r="BG95" s="12">
        <v>15302</v>
      </c>
      <c r="BH95" s="12">
        <v>1987</v>
      </c>
      <c r="BI95" s="12">
        <v>11498</v>
      </c>
      <c r="BJ95" s="12">
        <v>5385</v>
      </c>
      <c r="BK95" s="12">
        <v>185</v>
      </c>
      <c r="BL95" s="12">
        <v>216</v>
      </c>
      <c r="BM95" s="12">
        <v>270</v>
      </c>
      <c r="BN95" s="12">
        <v>47438</v>
      </c>
      <c r="BO95" s="12">
        <v>5049</v>
      </c>
      <c r="BP95" s="12">
        <v>3965</v>
      </c>
      <c r="BQ95" s="12">
        <v>12716</v>
      </c>
      <c r="BR95" s="12">
        <v>83</v>
      </c>
      <c r="BS95" s="12">
        <v>3300</v>
      </c>
      <c r="BT95" s="12">
        <v>0</v>
      </c>
      <c r="BU95" s="12">
        <v>644</v>
      </c>
      <c r="BV95" s="12">
        <v>4620</v>
      </c>
      <c r="BW95" s="12">
        <v>122</v>
      </c>
      <c r="BX95" s="12">
        <v>834</v>
      </c>
      <c r="BY95" s="12">
        <v>1537</v>
      </c>
      <c r="BZ95" s="12">
        <v>166</v>
      </c>
      <c r="CA95" s="12">
        <v>485</v>
      </c>
      <c r="CB95" s="12">
        <v>334</v>
      </c>
      <c r="CC95" s="12">
        <v>15</v>
      </c>
      <c r="CD95" s="12">
        <v>2687</v>
      </c>
      <c r="CE95" s="12">
        <v>665</v>
      </c>
      <c r="CF95" s="12">
        <v>3343</v>
      </c>
      <c r="CG95" s="12">
        <v>36012</v>
      </c>
      <c r="CH95" s="12">
        <v>0</v>
      </c>
      <c r="CI95" s="12">
        <v>1557</v>
      </c>
      <c r="CJ95" s="12">
        <f t="shared" si="24"/>
        <v>239617</v>
      </c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</row>
    <row r="96" spans="3:99" ht="12">
      <c r="C96" s="14" t="s">
        <v>267</v>
      </c>
      <c r="D96" s="12">
        <v>-11021</v>
      </c>
      <c r="E96" s="12">
        <v>-5</v>
      </c>
      <c r="F96" s="12">
        <v>0</v>
      </c>
      <c r="G96" s="12">
        <v>-667</v>
      </c>
      <c r="H96" s="12">
        <v>-481</v>
      </c>
      <c r="I96" s="12">
        <v>0</v>
      </c>
      <c r="J96" s="12">
        <v>0</v>
      </c>
      <c r="K96" s="12">
        <v>0</v>
      </c>
      <c r="L96" s="12">
        <v>0</v>
      </c>
      <c r="M96" s="12">
        <v>-10780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-496</v>
      </c>
      <c r="BJ96" s="12">
        <v>0</v>
      </c>
      <c r="BK96" s="12">
        <v>-2</v>
      </c>
      <c r="BL96" s="12">
        <v>-594</v>
      </c>
      <c r="BM96" s="12">
        <v>0</v>
      </c>
      <c r="BN96" s="12">
        <v>-4327</v>
      </c>
      <c r="BO96" s="12">
        <v>-944</v>
      </c>
      <c r="BP96" s="12">
        <v>0</v>
      </c>
      <c r="BQ96" s="12">
        <v>-241</v>
      </c>
      <c r="BR96" s="12">
        <v>-152</v>
      </c>
      <c r="BS96" s="12">
        <v>-321</v>
      </c>
      <c r="BT96" s="12">
        <v>0</v>
      </c>
      <c r="BU96" s="12">
        <v>-49</v>
      </c>
      <c r="BV96" s="12">
        <v>0</v>
      </c>
      <c r="BW96" s="12">
        <v>0</v>
      </c>
      <c r="BX96" s="12">
        <v>-434</v>
      </c>
      <c r="BY96" s="12">
        <v>0</v>
      </c>
      <c r="BZ96" s="12">
        <v>0</v>
      </c>
      <c r="CA96" s="12">
        <v>0</v>
      </c>
      <c r="CB96" s="12">
        <v>0</v>
      </c>
      <c r="CC96" s="12">
        <v>-267</v>
      </c>
      <c r="CD96" s="12">
        <v>0</v>
      </c>
      <c r="CE96" s="12">
        <v>-5551</v>
      </c>
      <c r="CF96" s="12">
        <v>-250</v>
      </c>
      <c r="CG96" s="12">
        <v>-55</v>
      </c>
      <c r="CH96" s="12">
        <v>0</v>
      </c>
      <c r="CI96" s="12">
        <v>-582</v>
      </c>
      <c r="CJ96" s="12">
        <f t="shared" si="24"/>
        <v>-37219</v>
      </c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</row>
    <row r="97" spans="3:99" ht="12">
      <c r="C97" s="11" t="s">
        <v>268</v>
      </c>
      <c r="D97" s="12">
        <f aca="true" t="shared" si="25" ref="D97:S97">SUM(D91:D96)</f>
        <v>222063</v>
      </c>
      <c r="E97" s="12">
        <f t="shared" si="25"/>
        <v>34575</v>
      </c>
      <c r="F97" s="12">
        <f t="shared" si="25"/>
        <v>8670</v>
      </c>
      <c r="G97" s="12">
        <f t="shared" si="25"/>
        <v>24373</v>
      </c>
      <c r="H97" s="12">
        <f t="shared" si="25"/>
        <v>41061</v>
      </c>
      <c r="I97" s="12">
        <f t="shared" si="25"/>
        <v>31</v>
      </c>
      <c r="J97" s="12">
        <f t="shared" si="25"/>
        <v>18551</v>
      </c>
      <c r="K97" s="12">
        <f t="shared" si="25"/>
        <v>0</v>
      </c>
      <c r="L97" s="12">
        <f t="shared" si="25"/>
        <v>0</v>
      </c>
      <c r="M97" s="12">
        <f t="shared" si="25"/>
        <v>76940</v>
      </c>
      <c r="N97" s="12">
        <f t="shared" si="25"/>
        <v>40921</v>
      </c>
      <c r="O97" s="12">
        <f t="shared" si="25"/>
        <v>3138</v>
      </c>
      <c r="P97" s="12">
        <f t="shared" si="25"/>
        <v>88794</v>
      </c>
      <c r="Q97" s="12">
        <f t="shared" si="25"/>
        <v>29663</v>
      </c>
      <c r="R97" s="12">
        <f t="shared" si="25"/>
        <v>11371</v>
      </c>
      <c r="S97" s="12">
        <f t="shared" si="25"/>
        <v>29752</v>
      </c>
      <c r="T97" s="12">
        <f aca="true" t="shared" si="26" ref="T97:AI97">SUM(T91:T96)</f>
        <v>12921</v>
      </c>
      <c r="U97" s="12">
        <f t="shared" si="26"/>
        <v>30363</v>
      </c>
      <c r="V97" s="12">
        <f t="shared" si="26"/>
        <v>12832</v>
      </c>
      <c r="W97" s="12">
        <f t="shared" si="26"/>
        <v>47831</v>
      </c>
      <c r="X97" s="12">
        <f t="shared" si="26"/>
        <v>3098</v>
      </c>
      <c r="Y97" s="12">
        <f t="shared" si="26"/>
        <v>1433</v>
      </c>
      <c r="Z97" s="12">
        <f t="shared" si="26"/>
        <v>6704</v>
      </c>
      <c r="AA97" s="12">
        <f t="shared" si="26"/>
        <v>5354</v>
      </c>
      <c r="AB97" s="12">
        <f t="shared" si="26"/>
        <v>5465</v>
      </c>
      <c r="AC97" s="12">
        <f t="shared" si="26"/>
        <v>22557</v>
      </c>
      <c r="AD97" s="12">
        <f t="shared" si="26"/>
        <v>649</v>
      </c>
      <c r="AE97" s="12">
        <f t="shared" si="26"/>
        <v>2118</v>
      </c>
      <c r="AF97" s="12">
        <f t="shared" si="26"/>
        <v>21189</v>
      </c>
      <c r="AG97" s="12">
        <f t="shared" si="26"/>
        <v>10838</v>
      </c>
      <c r="AH97" s="12">
        <f t="shared" si="26"/>
        <v>75</v>
      </c>
      <c r="AI97" s="12">
        <f t="shared" si="26"/>
        <v>771</v>
      </c>
      <c r="AJ97" s="12">
        <f aca="true" t="shared" si="27" ref="AJ97:AY97">SUM(AJ91:AJ96)</f>
        <v>24484</v>
      </c>
      <c r="AK97" s="12">
        <f t="shared" si="27"/>
        <v>1857</v>
      </c>
      <c r="AL97" s="12">
        <f t="shared" si="27"/>
        <v>14424</v>
      </c>
      <c r="AM97" s="12">
        <f t="shared" si="27"/>
        <v>7180</v>
      </c>
      <c r="AN97" s="12">
        <f t="shared" si="27"/>
        <v>15580</v>
      </c>
      <c r="AO97" s="12">
        <f t="shared" si="27"/>
        <v>5405</v>
      </c>
      <c r="AP97" s="12">
        <f t="shared" si="27"/>
        <v>1166</v>
      </c>
      <c r="AQ97" s="12">
        <f t="shared" si="27"/>
        <v>2194</v>
      </c>
      <c r="AR97" s="12">
        <f t="shared" si="27"/>
        <v>25783</v>
      </c>
      <c r="AS97" s="12">
        <f t="shared" si="27"/>
        <v>8020</v>
      </c>
      <c r="AT97" s="12">
        <f t="shared" si="27"/>
        <v>12181</v>
      </c>
      <c r="AU97" s="12">
        <f t="shared" si="27"/>
        <v>35240</v>
      </c>
      <c r="AV97" s="12">
        <f t="shared" si="27"/>
        <v>4238</v>
      </c>
      <c r="AW97" s="12">
        <f t="shared" si="27"/>
        <v>136</v>
      </c>
      <c r="AX97" s="12">
        <f t="shared" si="27"/>
        <v>1621</v>
      </c>
      <c r="AY97" s="12">
        <f t="shared" si="27"/>
        <v>116645</v>
      </c>
      <c r="AZ97" s="12">
        <f aca="true" t="shared" si="28" ref="AZ97:BO97">SUM(AZ91:AZ96)</f>
        <v>16580</v>
      </c>
      <c r="BA97" s="12">
        <f t="shared" si="28"/>
        <v>14602</v>
      </c>
      <c r="BB97" s="12">
        <f t="shared" si="28"/>
        <v>52985</v>
      </c>
      <c r="BC97" s="12">
        <f t="shared" si="28"/>
        <v>19187</v>
      </c>
      <c r="BD97" s="12">
        <f t="shared" si="28"/>
        <v>5299</v>
      </c>
      <c r="BE97" s="12">
        <f t="shared" si="28"/>
        <v>1939</v>
      </c>
      <c r="BF97" s="12">
        <f t="shared" si="28"/>
        <v>17597</v>
      </c>
      <c r="BG97" s="12">
        <f t="shared" si="28"/>
        <v>206574</v>
      </c>
      <c r="BH97" s="12">
        <f t="shared" si="28"/>
        <v>30678</v>
      </c>
      <c r="BI97" s="12">
        <f t="shared" si="28"/>
        <v>211402</v>
      </c>
      <c r="BJ97" s="12">
        <f t="shared" si="28"/>
        <v>18104</v>
      </c>
      <c r="BK97" s="12">
        <f t="shared" si="28"/>
        <v>2517</v>
      </c>
      <c r="BL97" s="12">
        <f t="shared" si="28"/>
        <v>12765</v>
      </c>
      <c r="BM97" s="12">
        <f t="shared" si="28"/>
        <v>29195</v>
      </c>
      <c r="BN97" s="12">
        <f t="shared" si="28"/>
        <v>625913</v>
      </c>
      <c r="BO97" s="12">
        <f t="shared" si="28"/>
        <v>210685</v>
      </c>
      <c r="BP97" s="12">
        <f aca="true" t="shared" si="29" ref="BP97:CE97">SUM(BP91:BP96)</f>
        <v>98817</v>
      </c>
      <c r="BQ97" s="12">
        <f t="shared" si="29"/>
        <v>371015</v>
      </c>
      <c r="BR97" s="12">
        <f t="shared" si="29"/>
        <v>8083</v>
      </c>
      <c r="BS97" s="12">
        <f t="shared" si="29"/>
        <v>135397</v>
      </c>
      <c r="BT97" s="12">
        <f t="shared" si="29"/>
        <v>0</v>
      </c>
      <c r="BU97" s="12">
        <f t="shared" si="29"/>
        <v>14651</v>
      </c>
      <c r="BV97" s="12">
        <f t="shared" si="29"/>
        <v>10466</v>
      </c>
      <c r="BW97" s="12">
        <f t="shared" si="29"/>
        <v>4290</v>
      </c>
      <c r="BX97" s="12">
        <f t="shared" si="29"/>
        <v>25131</v>
      </c>
      <c r="BY97" s="12">
        <f t="shared" si="29"/>
        <v>84208</v>
      </c>
      <c r="BZ97" s="12">
        <f t="shared" si="29"/>
        <v>14704</v>
      </c>
      <c r="CA97" s="12">
        <f t="shared" si="29"/>
        <v>295399</v>
      </c>
      <c r="CB97" s="12">
        <f t="shared" si="29"/>
        <v>259044</v>
      </c>
      <c r="CC97" s="12">
        <f t="shared" si="29"/>
        <v>6317</v>
      </c>
      <c r="CD97" s="12">
        <f t="shared" si="29"/>
        <v>334382</v>
      </c>
      <c r="CE97" s="12">
        <f t="shared" si="29"/>
        <v>78567</v>
      </c>
      <c r="CF97" s="12">
        <f>SUM(CF91:CF96)</f>
        <v>197054</v>
      </c>
      <c r="CG97" s="12">
        <f>SUM(CG91:CG96)</f>
        <v>418519</v>
      </c>
      <c r="CH97" s="12">
        <f>SUM(CH91:CH96)</f>
        <v>0</v>
      </c>
      <c r="CI97" s="12">
        <f>SUM(CI91:CI96)</f>
        <v>9039</v>
      </c>
      <c r="CJ97" s="12">
        <f>SUM(CJ91:CJ96)</f>
        <v>4931360</v>
      </c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</row>
    <row r="98" spans="3:99" ht="12">
      <c r="C98" s="11" t="s">
        <v>171</v>
      </c>
      <c r="D98" s="12">
        <f aca="true" t="shared" si="30" ref="D98:S98">D97+D90</f>
        <v>317384</v>
      </c>
      <c r="E98" s="12">
        <f t="shared" si="30"/>
        <v>121169</v>
      </c>
      <c r="F98" s="12">
        <f t="shared" si="30"/>
        <v>18049</v>
      </c>
      <c r="G98" s="12">
        <f t="shared" si="30"/>
        <v>55296</v>
      </c>
      <c r="H98" s="12">
        <f t="shared" si="30"/>
        <v>71693</v>
      </c>
      <c r="I98" s="12">
        <f t="shared" si="30"/>
        <v>64</v>
      </c>
      <c r="J98" s="12">
        <f t="shared" si="30"/>
        <v>50743</v>
      </c>
      <c r="K98" s="12">
        <f t="shared" si="30"/>
        <v>0</v>
      </c>
      <c r="L98" s="12">
        <f t="shared" si="30"/>
        <v>0</v>
      </c>
      <c r="M98" s="12">
        <f t="shared" si="30"/>
        <v>401677</v>
      </c>
      <c r="N98" s="12">
        <f t="shared" si="30"/>
        <v>66655</v>
      </c>
      <c r="O98" s="12">
        <f t="shared" si="30"/>
        <v>21158</v>
      </c>
      <c r="P98" s="12">
        <f t="shared" si="30"/>
        <v>114029</v>
      </c>
      <c r="Q98" s="12">
        <f t="shared" si="30"/>
        <v>81402</v>
      </c>
      <c r="R98" s="12">
        <f t="shared" si="30"/>
        <v>26581</v>
      </c>
      <c r="S98" s="12">
        <f t="shared" si="30"/>
        <v>93705</v>
      </c>
      <c r="T98" s="12">
        <f aca="true" t="shared" si="31" ref="T98:AI98">T97+T90</f>
        <v>30199</v>
      </c>
      <c r="U98" s="12">
        <f t="shared" si="31"/>
        <v>66419</v>
      </c>
      <c r="V98" s="12">
        <f t="shared" si="31"/>
        <v>30461</v>
      </c>
      <c r="W98" s="12">
        <f t="shared" si="31"/>
        <v>86228</v>
      </c>
      <c r="X98" s="12">
        <f t="shared" si="31"/>
        <v>11017</v>
      </c>
      <c r="Y98" s="12">
        <f t="shared" si="31"/>
        <v>3476</v>
      </c>
      <c r="Z98" s="12">
        <f t="shared" si="31"/>
        <v>14577</v>
      </c>
      <c r="AA98" s="12">
        <f t="shared" si="31"/>
        <v>16909</v>
      </c>
      <c r="AB98" s="12">
        <f t="shared" si="31"/>
        <v>12781</v>
      </c>
      <c r="AC98" s="12">
        <f t="shared" si="31"/>
        <v>46954</v>
      </c>
      <c r="AD98" s="12">
        <f t="shared" si="31"/>
        <v>1872</v>
      </c>
      <c r="AE98" s="12">
        <f t="shared" si="31"/>
        <v>5519</v>
      </c>
      <c r="AF98" s="12">
        <f t="shared" si="31"/>
        <v>54601</v>
      </c>
      <c r="AG98" s="12">
        <f t="shared" si="31"/>
        <v>43905</v>
      </c>
      <c r="AH98" s="12">
        <f t="shared" si="31"/>
        <v>946</v>
      </c>
      <c r="AI98" s="12">
        <f t="shared" si="31"/>
        <v>2195</v>
      </c>
      <c r="AJ98" s="12">
        <f aca="true" t="shared" si="32" ref="AJ98:AY98">AJ97+AJ90</f>
        <v>76690</v>
      </c>
      <c r="AK98" s="12">
        <f t="shared" si="32"/>
        <v>2781</v>
      </c>
      <c r="AL98" s="12">
        <f t="shared" si="32"/>
        <v>32626</v>
      </c>
      <c r="AM98" s="12">
        <f t="shared" si="32"/>
        <v>29935</v>
      </c>
      <c r="AN98" s="12">
        <f t="shared" si="32"/>
        <v>39751</v>
      </c>
      <c r="AO98" s="12">
        <f t="shared" si="32"/>
        <v>13748</v>
      </c>
      <c r="AP98" s="12">
        <f t="shared" si="32"/>
        <v>3312</v>
      </c>
      <c r="AQ98" s="12">
        <f t="shared" si="32"/>
        <v>6187</v>
      </c>
      <c r="AR98" s="12">
        <f t="shared" si="32"/>
        <v>87004</v>
      </c>
      <c r="AS98" s="12">
        <f t="shared" si="32"/>
        <v>18184</v>
      </c>
      <c r="AT98" s="12">
        <f t="shared" si="32"/>
        <v>32602</v>
      </c>
      <c r="AU98" s="12">
        <f t="shared" si="32"/>
        <v>89451</v>
      </c>
      <c r="AV98" s="12">
        <f t="shared" si="32"/>
        <v>7573</v>
      </c>
      <c r="AW98" s="12">
        <f t="shared" si="32"/>
        <v>433</v>
      </c>
      <c r="AX98" s="12">
        <f t="shared" si="32"/>
        <v>5576</v>
      </c>
      <c r="AY98" s="12">
        <f t="shared" si="32"/>
        <v>368883</v>
      </c>
      <c r="AZ98" s="12">
        <f aca="true" t="shared" si="33" ref="AZ98:BO98">AZ97+AZ90</f>
        <v>45501</v>
      </c>
      <c r="BA98" s="12">
        <f t="shared" si="33"/>
        <v>48499</v>
      </c>
      <c r="BB98" s="12">
        <f t="shared" si="33"/>
        <v>218062</v>
      </c>
      <c r="BC98" s="12">
        <f t="shared" si="33"/>
        <v>50075</v>
      </c>
      <c r="BD98" s="12">
        <f t="shared" si="33"/>
        <v>7831</v>
      </c>
      <c r="BE98" s="12">
        <f t="shared" si="33"/>
        <v>3133</v>
      </c>
      <c r="BF98" s="12">
        <f t="shared" si="33"/>
        <v>36848</v>
      </c>
      <c r="BG98" s="12">
        <f t="shared" si="33"/>
        <v>478120</v>
      </c>
      <c r="BH98" s="12">
        <f t="shared" si="33"/>
        <v>75722</v>
      </c>
      <c r="BI98" s="12">
        <f t="shared" si="33"/>
        <v>480562</v>
      </c>
      <c r="BJ98" s="12">
        <f t="shared" si="33"/>
        <v>26708</v>
      </c>
      <c r="BK98" s="12">
        <f t="shared" si="33"/>
        <v>7118</v>
      </c>
      <c r="BL98" s="12">
        <f t="shared" si="33"/>
        <v>21793</v>
      </c>
      <c r="BM98" s="12">
        <f t="shared" si="33"/>
        <v>35371</v>
      </c>
      <c r="BN98" s="12">
        <f t="shared" si="33"/>
        <v>936492</v>
      </c>
      <c r="BO98" s="12">
        <f t="shared" si="33"/>
        <v>277889</v>
      </c>
      <c r="BP98" s="12">
        <f aca="true" t="shared" si="34" ref="BP98:CE98">BP97+BP90</f>
        <v>124426</v>
      </c>
      <c r="BQ98" s="12">
        <f t="shared" si="34"/>
        <v>414649</v>
      </c>
      <c r="BR98" s="12">
        <f t="shared" si="34"/>
        <v>21709</v>
      </c>
      <c r="BS98" s="12">
        <f t="shared" si="34"/>
        <v>182071</v>
      </c>
      <c r="BT98" s="12">
        <f t="shared" si="34"/>
        <v>139278</v>
      </c>
      <c r="BU98" s="12">
        <f t="shared" si="34"/>
        <v>24966</v>
      </c>
      <c r="BV98" s="12">
        <f t="shared" si="34"/>
        <v>24174</v>
      </c>
      <c r="BW98" s="12">
        <f t="shared" si="34"/>
        <v>7060</v>
      </c>
      <c r="BX98" s="12">
        <f t="shared" si="34"/>
        <v>36755</v>
      </c>
      <c r="BY98" s="12">
        <f t="shared" si="34"/>
        <v>108511</v>
      </c>
      <c r="BZ98" s="12">
        <f t="shared" si="34"/>
        <v>24518</v>
      </c>
      <c r="CA98" s="12">
        <f t="shared" si="34"/>
        <v>392695</v>
      </c>
      <c r="CB98" s="12">
        <f t="shared" si="34"/>
        <v>313622</v>
      </c>
      <c r="CC98" s="12">
        <f t="shared" si="34"/>
        <v>41706</v>
      </c>
      <c r="CD98" s="12">
        <f t="shared" si="34"/>
        <v>486570</v>
      </c>
      <c r="CE98" s="12">
        <f t="shared" si="34"/>
        <v>125165</v>
      </c>
      <c r="CF98" s="12">
        <f>CF97+CF90</f>
        <v>409503</v>
      </c>
      <c r="CG98" s="12">
        <f>CG97+CG90</f>
        <v>646418</v>
      </c>
      <c r="CH98" s="12">
        <f>CH97+CH90</f>
        <v>22806</v>
      </c>
      <c r="CI98" s="12">
        <f>CI97+CI90</f>
        <v>29940</v>
      </c>
      <c r="CJ98" s="12">
        <f>CJ97+CJ90</f>
        <v>9008666</v>
      </c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</row>
    <row r="101" spans="4:99" ht="12">
      <c r="D101" s="9">
        <f>COUNTIF(D6:D98,"")</f>
        <v>0</v>
      </c>
      <c r="E101" s="9">
        <f aca="true" t="shared" si="35" ref="E101:BP101">COUNTIF(E6:E98,"")</f>
        <v>0</v>
      </c>
      <c r="F101" s="9">
        <f t="shared" si="35"/>
        <v>0</v>
      </c>
      <c r="G101" s="9">
        <f t="shared" si="35"/>
        <v>0</v>
      </c>
      <c r="H101" s="9">
        <f t="shared" si="35"/>
        <v>0</v>
      </c>
      <c r="I101" s="9">
        <f t="shared" si="35"/>
        <v>0</v>
      </c>
      <c r="J101" s="9">
        <f t="shared" si="35"/>
        <v>0</v>
      </c>
      <c r="K101" s="9">
        <f t="shared" si="35"/>
        <v>0</v>
      </c>
      <c r="L101" s="9">
        <f t="shared" si="35"/>
        <v>0</v>
      </c>
      <c r="M101" s="9">
        <f t="shared" si="35"/>
        <v>0</v>
      </c>
      <c r="N101" s="9">
        <f t="shared" si="35"/>
        <v>0</v>
      </c>
      <c r="O101" s="9">
        <f t="shared" si="35"/>
        <v>0</v>
      </c>
      <c r="P101" s="9">
        <f t="shared" si="35"/>
        <v>0</v>
      </c>
      <c r="Q101" s="9">
        <f t="shared" si="35"/>
        <v>0</v>
      </c>
      <c r="R101" s="9">
        <f t="shared" si="35"/>
        <v>0</v>
      </c>
      <c r="S101" s="9">
        <f t="shared" si="35"/>
        <v>0</v>
      </c>
      <c r="T101" s="9">
        <f t="shared" si="35"/>
        <v>0</v>
      </c>
      <c r="U101" s="9">
        <f t="shared" si="35"/>
        <v>0</v>
      </c>
      <c r="V101" s="9">
        <f t="shared" si="35"/>
        <v>0</v>
      </c>
      <c r="W101" s="9">
        <f t="shared" si="35"/>
        <v>0</v>
      </c>
      <c r="X101" s="9">
        <f t="shared" si="35"/>
        <v>0</v>
      </c>
      <c r="Y101" s="9">
        <f t="shared" si="35"/>
        <v>0</v>
      </c>
      <c r="Z101" s="9">
        <f t="shared" si="35"/>
        <v>0</v>
      </c>
      <c r="AA101" s="9">
        <f t="shared" si="35"/>
        <v>0</v>
      </c>
      <c r="AB101" s="9">
        <f t="shared" si="35"/>
        <v>0</v>
      </c>
      <c r="AC101" s="9">
        <f t="shared" si="35"/>
        <v>0</v>
      </c>
      <c r="AD101" s="9">
        <f t="shared" si="35"/>
        <v>0</v>
      </c>
      <c r="AE101" s="9">
        <f t="shared" si="35"/>
        <v>0</v>
      </c>
      <c r="AF101" s="9">
        <f t="shared" si="35"/>
        <v>0</v>
      </c>
      <c r="AG101" s="9">
        <f t="shared" si="35"/>
        <v>0</v>
      </c>
      <c r="AH101" s="9">
        <f t="shared" si="35"/>
        <v>0</v>
      </c>
      <c r="AI101" s="9">
        <f t="shared" si="35"/>
        <v>0</v>
      </c>
      <c r="AJ101" s="9">
        <f t="shared" si="35"/>
        <v>0</v>
      </c>
      <c r="AK101" s="9">
        <f t="shared" si="35"/>
        <v>0</v>
      </c>
      <c r="AL101" s="9">
        <f t="shared" si="35"/>
        <v>0</v>
      </c>
      <c r="AM101" s="9">
        <f t="shared" si="35"/>
        <v>0</v>
      </c>
      <c r="AN101" s="9">
        <f t="shared" si="35"/>
        <v>0</v>
      </c>
      <c r="AO101" s="9">
        <f t="shared" si="35"/>
        <v>0</v>
      </c>
      <c r="AP101" s="9">
        <f t="shared" si="35"/>
        <v>0</v>
      </c>
      <c r="AQ101" s="9">
        <f t="shared" si="35"/>
        <v>0</v>
      </c>
      <c r="AR101" s="9">
        <f t="shared" si="35"/>
        <v>0</v>
      </c>
      <c r="AS101" s="9">
        <f t="shared" si="35"/>
        <v>0</v>
      </c>
      <c r="AT101" s="9">
        <f t="shared" si="35"/>
        <v>0</v>
      </c>
      <c r="AU101" s="9">
        <f t="shared" si="35"/>
        <v>0</v>
      </c>
      <c r="AV101" s="9">
        <f t="shared" si="35"/>
        <v>0</v>
      </c>
      <c r="AW101" s="9">
        <f t="shared" si="35"/>
        <v>0</v>
      </c>
      <c r="AX101" s="9">
        <f t="shared" si="35"/>
        <v>0</v>
      </c>
      <c r="AY101" s="9">
        <f t="shared" si="35"/>
        <v>0</v>
      </c>
      <c r="AZ101" s="9">
        <f t="shared" si="35"/>
        <v>0</v>
      </c>
      <c r="BA101" s="9">
        <f t="shared" si="35"/>
        <v>0</v>
      </c>
      <c r="BB101" s="9">
        <f t="shared" si="35"/>
        <v>0</v>
      </c>
      <c r="BC101" s="9">
        <f t="shared" si="35"/>
        <v>0</v>
      </c>
      <c r="BD101" s="9">
        <f t="shared" si="35"/>
        <v>0</v>
      </c>
      <c r="BE101" s="9">
        <f t="shared" si="35"/>
        <v>0</v>
      </c>
      <c r="BF101" s="9">
        <f t="shared" si="35"/>
        <v>0</v>
      </c>
      <c r="BG101" s="9">
        <f t="shared" si="35"/>
        <v>0</v>
      </c>
      <c r="BH101" s="9">
        <f t="shared" si="35"/>
        <v>0</v>
      </c>
      <c r="BI101" s="9">
        <f t="shared" si="35"/>
        <v>0</v>
      </c>
      <c r="BJ101" s="9">
        <f t="shared" si="35"/>
        <v>0</v>
      </c>
      <c r="BK101" s="9">
        <f t="shared" si="35"/>
        <v>0</v>
      </c>
      <c r="BL101" s="9">
        <f t="shared" si="35"/>
        <v>0</v>
      </c>
      <c r="BM101" s="9">
        <f t="shared" si="35"/>
        <v>0</v>
      </c>
      <c r="BN101" s="9">
        <f t="shared" si="35"/>
        <v>0</v>
      </c>
      <c r="BO101" s="9">
        <f t="shared" si="35"/>
        <v>0</v>
      </c>
      <c r="BP101" s="9">
        <f t="shared" si="35"/>
        <v>0</v>
      </c>
      <c r="BQ101" s="9">
        <f aca="true" t="shared" si="36" ref="BQ101:CU101">COUNTIF(BQ6:BQ98,"")</f>
        <v>0</v>
      </c>
      <c r="BR101" s="9">
        <f t="shared" si="36"/>
        <v>0</v>
      </c>
      <c r="BS101" s="9">
        <f t="shared" si="36"/>
        <v>0</v>
      </c>
      <c r="BT101" s="9">
        <f t="shared" si="36"/>
        <v>0</v>
      </c>
      <c r="BU101" s="9">
        <f t="shared" si="36"/>
        <v>0</v>
      </c>
      <c r="BV101" s="9">
        <f t="shared" si="36"/>
        <v>0</v>
      </c>
      <c r="BW101" s="9">
        <f t="shared" si="36"/>
        <v>0</v>
      </c>
      <c r="BX101" s="9">
        <f t="shared" si="36"/>
        <v>0</v>
      </c>
      <c r="BY101" s="9">
        <f t="shared" si="36"/>
        <v>0</v>
      </c>
      <c r="BZ101" s="9">
        <f t="shared" si="36"/>
        <v>0</v>
      </c>
      <c r="CA101" s="9">
        <f t="shared" si="36"/>
        <v>0</v>
      </c>
      <c r="CB101" s="9">
        <f t="shared" si="36"/>
        <v>0</v>
      </c>
      <c r="CC101" s="9">
        <f t="shared" si="36"/>
        <v>0</v>
      </c>
      <c r="CD101" s="9">
        <f t="shared" si="36"/>
        <v>0</v>
      </c>
      <c r="CE101" s="9">
        <f t="shared" si="36"/>
        <v>0</v>
      </c>
      <c r="CF101" s="9">
        <f t="shared" si="36"/>
        <v>0</v>
      </c>
      <c r="CG101" s="9">
        <f t="shared" si="36"/>
        <v>0</v>
      </c>
      <c r="CH101" s="9">
        <f t="shared" si="36"/>
        <v>0</v>
      </c>
      <c r="CI101" s="9">
        <f t="shared" si="36"/>
        <v>0</v>
      </c>
      <c r="CJ101" s="9">
        <f t="shared" si="36"/>
        <v>0</v>
      </c>
      <c r="CK101" s="9">
        <f t="shared" si="36"/>
        <v>8</v>
      </c>
      <c r="CL101" s="9">
        <f t="shared" si="36"/>
        <v>8</v>
      </c>
      <c r="CM101" s="9">
        <f t="shared" si="36"/>
        <v>8</v>
      </c>
      <c r="CN101" s="9">
        <f t="shared" si="36"/>
        <v>8</v>
      </c>
      <c r="CO101" s="9">
        <f t="shared" si="36"/>
        <v>8</v>
      </c>
      <c r="CP101" s="9">
        <f t="shared" si="36"/>
        <v>8</v>
      </c>
      <c r="CQ101" s="9">
        <f t="shared" si="36"/>
        <v>8</v>
      </c>
      <c r="CR101" s="9">
        <f t="shared" si="36"/>
        <v>8</v>
      </c>
      <c r="CS101" s="9">
        <f t="shared" si="36"/>
        <v>8</v>
      </c>
      <c r="CT101" s="9">
        <f t="shared" si="36"/>
        <v>8</v>
      </c>
      <c r="CU101" s="9">
        <f t="shared" si="36"/>
        <v>8</v>
      </c>
    </row>
    <row r="103" spans="5:99" ht="12">
      <c r="E103" s="9">
        <f>SUM(E6:E89)-E90</f>
        <v>0</v>
      </c>
      <c r="F103" s="9">
        <f>SUM(F6:F89)-F90</f>
        <v>0</v>
      </c>
      <c r="G103" s="9">
        <f aca="true" t="shared" si="37" ref="G103:BR103">SUM(G6:G89)-G90</f>
        <v>0</v>
      </c>
      <c r="H103" s="9">
        <f t="shared" si="37"/>
        <v>0</v>
      </c>
      <c r="I103" s="9">
        <f t="shared" si="37"/>
        <v>0</v>
      </c>
      <c r="J103" s="9">
        <f t="shared" si="37"/>
        <v>0</v>
      </c>
      <c r="K103" s="9">
        <f t="shared" si="37"/>
        <v>0</v>
      </c>
      <c r="L103" s="9">
        <f t="shared" si="37"/>
        <v>0</v>
      </c>
      <c r="M103" s="9">
        <f t="shared" si="37"/>
        <v>0</v>
      </c>
      <c r="N103" s="9">
        <f t="shared" si="37"/>
        <v>0</v>
      </c>
      <c r="O103" s="9">
        <f t="shared" si="37"/>
        <v>0</v>
      </c>
      <c r="P103" s="9">
        <f t="shared" si="37"/>
        <v>0</v>
      </c>
      <c r="Q103" s="9">
        <f t="shared" si="37"/>
        <v>0</v>
      </c>
      <c r="R103" s="9">
        <f t="shared" si="37"/>
        <v>0</v>
      </c>
      <c r="S103" s="9">
        <f t="shared" si="37"/>
        <v>0</v>
      </c>
      <c r="T103" s="9">
        <f t="shared" si="37"/>
        <v>0</v>
      </c>
      <c r="U103" s="9">
        <f t="shared" si="37"/>
        <v>0</v>
      </c>
      <c r="V103" s="9">
        <f t="shared" si="37"/>
        <v>0</v>
      </c>
      <c r="W103" s="9">
        <f t="shared" si="37"/>
        <v>0</v>
      </c>
      <c r="X103" s="9">
        <f t="shared" si="37"/>
        <v>0</v>
      </c>
      <c r="Y103" s="9">
        <f t="shared" si="37"/>
        <v>0</v>
      </c>
      <c r="Z103" s="9">
        <f t="shared" si="37"/>
        <v>0</v>
      </c>
      <c r="AA103" s="9">
        <f t="shared" si="37"/>
        <v>0</v>
      </c>
      <c r="AB103" s="9">
        <f t="shared" si="37"/>
        <v>0</v>
      </c>
      <c r="AC103" s="9">
        <f t="shared" si="37"/>
        <v>0</v>
      </c>
      <c r="AD103" s="9">
        <f t="shared" si="37"/>
        <v>0</v>
      </c>
      <c r="AE103" s="9">
        <f t="shared" si="37"/>
        <v>0</v>
      </c>
      <c r="AF103" s="9">
        <f t="shared" si="37"/>
        <v>0</v>
      </c>
      <c r="AG103" s="9">
        <f t="shared" si="37"/>
        <v>0</v>
      </c>
      <c r="AH103" s="9">
        <f t="shared" si="37"/>
        <v>0</v>
      </c>
      <c r="AI103" s="9">
        <f t="shared" si="37"/>
        <v>0</v>
      </c>
      <c r="AJ103" s="9">
        <f t="shared" si="37"/>
        <v>0</v>
      </c>
      <c r="AK103" s="9">
        <f t="shared" si="37"/>
        <v>0</v>
      </c>
      <c r="AL103" s="9">
        <f t="shared" si="37"/>
        <v>0</v>
      </c>
      <c r="AM103" s="9">
        <f t="shared" si="37"/>
        <v>0</v>
      </c>
      <c r="AN103" s="9">
        <f t="shared" si="37"/>
        <v>0</v>
      </c>
      <c r="AO103" s="9">
        <f t="shared" si="37"/>
        <v>0</v>
      </c>
      <c r="AP103" s="9">
        <f t="shared" si="37"/>
        <v>0</v>
      </c>
      <c r="AQ103" s="9">
        <f t="shared" si="37"/>
        <v>0</v>
      </c>
      <c r="AR103" s="9">
        <f t="shared" si="37"/>
        <v>0</v>
      </c>
      <c r="AS103" s="9">
        <f t="shared" si="37"/>
        <v>0</v>
      </c>
      <c r="AT103" s="9">
        <f t="shared" si="37"/>
        <v>0</v>
      </c>
      <c r="AU103" s="9">
        <f t="shared" si="37"/>
        <v>0</v>
      </c>
      <c r="AV103" s="9">
        <f t="shared" si="37"/>
        <v>0</v>
      </c>
      <c r="AW103" s="9">
        <f t="shared" si="37"/>
        <v>0</v>
      </c>
      <c r="AX103" s="9">
        <f t="shared" si="37"/>
        <v>0</v>
      </c>
      <c r="AY103" s="9">
        <f t="shared" si="37"/>
        <v>0</v>
      </c>
      <c r="AZ103" s="9">
        <f t="shared" si="37"/>
        <v>0</v>
      </c>
      <c r="BA103" s="9">
        <f t="shared" si="37"/>
        <v>0</v>
      </c>
      <c r="BB103" s="9">
        <f t="shared" si="37"/>
        <v>0</v>
      </c>
      <c r="BC103" s="9">
        <f t="shared" si="37"/>
        <v>0</v>
      </c>
      <c r="BD103" s="9">
        <f t="shared" si="37"/>
        <v>0</v>
      </c>
      <c r="BE103" s="9">
        <f t="shared" si="37"/>
        <v>0</v>
      </c>
      <c r="BF103" s="9">
        <f t="shared" si="37"/>
        <v>0</v>
      </c>
      <c r="BG103" s="9">
        <f t="shared" si="37"/>
        <v>0</v>
      </c>
      <c r="BH103" s="9">
        <f t="shared" si="37"/>
        <v>0</v>
      </c>
      <c r="BI103" s="9">
        <f t="shared" si="37"/>
        <v>0</v>
      </c>
      <c r="BJ103" s="9">
        <f t="shared" si="37"/>
        <v>0</v>
      </c>
      <c r="BK103" s="9">
        <f t="shared" si="37"/>
        <v>0</v>
      </c>
      <c r="BL103" s="9">
        <f t="shared" si="37"/>
        <v>0</v>
      </c>
      <c r="BM103" s="9">
        <f t="shared" si="37"/>
        <v>0</v>
      </c>
      <c r="BN103" s="9">
        <f t="shared" si="37"/>
        <v>0</v>
      </c>
      <c r="BO103" s="9">
        <f t="shared" si="37"/>
        <v>0</v>
      </c>
      <c r="BP103" s="9">
        <f t="shared" si="37"/>
        <v>0</v>
      </c>
      <c r="BQ103" s="9">
        <f t="shared" si="37"/>
        <v>0</v>
      </c>
      <c r="BR103" s="9">
        <f t="shared" si="37"/>
        <v>0</v>
      </c>
      <c r="BS103" s="9">
        <f aca="true" t="shared" si="38" ref="BS103:CU103">SUM(BS6:BS89)-BS90</f>
        <v>0</v>
      </c>
      <c r="BT103" s="9">
        <f t="shared" si="38"/>
        <v>0</v>
      </c>
      <c r="BU103" s="9">
        <f t="shared" si="38"/>
        <v>0</v>
      </c>
      <c r="BV103" s="9">
        <f t="shared" si="38"/>
        <v>0</v>
      </c>
      <c r="BW103" s="9">
        <f t="shared" si="38"/>
        <v>0</v>
      </c>
      <c r="BX103" s="9">
        <f t="shared" si="38"/>
        <v>0</v>
      </c>
      <c r="BY103" s="9">
        <f t="shared" si="38"/>
        <v>0</v>
      </c>
      <c r="BZ103" s="9">
        <f t="shared" si="38"/>
        <v>0</v>
      </c>
      <c r="CA103" s="9">
        <f t="shared" si="38"/>
        <v>0</v>
      </c>
      <c r="CB103" s="9">
        <f t="shared" si="38"/>
        <v>0</v>
      </c>
      <c r="CC103" s="9">
        <f t="shared" si="38"/>
        <v>0</v>
      </c>
      <c r="CD103" s="9">
        <f t="shared" si="38"/>
        <v>0</v>
      </c>
      <c r="CE103" s="9">
        <f t="shared" si="38"/>
        <v>0</v>
      </c>
      <c r="CF103" s="9">
        <f t="shared" si="38"/>
        <v>0</v>
      </c>
      <c r="CG103" s="9">
        <f t="shared" si="38"/>
        <v>0</v>
      </c>
      <c r="CH103" s="9">
        <f t="shared" si="38"/>
        <v>0</v>
      </c>
      <c r="CI103" s="9">
        <f t="shared" si="38"/>
        <v>0</v>
      </c>
      <c r="CJ103" s="9">
        <f t="shared" si="38"/>
        <v>0</v>
      </c>
      <c r="CK103" s="9">
        <f t="shared" si="38"/>
        <v>0</v>
      </c>
      <c r="CL103" s="9">
        <f t="shared" si="38"/>
        <v>0</v>
      </c>
      <c r="CM103" s="9">
        <f t="shared" si="38"/>
        <v>0</v>
      </c>
      <c r="CN103" s="9">
        <f t="shared" si="38"/>
        <v>0</v>
      </c>
      <c r="CO103" s="9">
        <f t="shared" si="38"/>
        <v>0</v>
      </c>
      <c r="CP103" s="9">
        <f t="shared" si="38"/>
        <v>0</v>
      </c>
      <c r="CQ103" s="9">
        <f t="shared" si="38"/>
        <v>0</v>
      </c>
      <c r="CR103" s="9">
        <f t="shared" si="38"/>
        <v>0</v>
      </c>
      <c r="CS103" s="9">
        <f t="shared" si="38"/>
        <v>0</v>
      </c>
      <c r="CT103" s="9">
        <f t="shared" si="38"/>
        <v>0</v>
      </c>
      <c r="CU103" s="9">
        <f t="shared" si="38"/>
        <v>0</v>
      </c>
    </row>
    <row r="104" spans="5:99" ht="12">
      <c r="E104" s="9">
        <f>SUM(E91:E96)-E97</f>
        <v>0</v>
      </c>
      <c r="F104" s="9">
        <f>SUM(F91:F96)-F97</f>
        <v>0</v>
      </c>
      <c r="G104" s="9">
        <f aca="true" t="shared" si="39" ref="G104:BR104">SUM(G91:G96)-G97</f>
        <v>0</v>
      </c>
      <c r="H104" s="9">
        <f t="shared" si="39"/>
        <v>0</v>
      </c>
      <c r="I104" s="9">
        <f t="shared" si="39"/>
        <v>0</v>
      </c>
      <c r="J104" s="9">
        <f t="shared" si="39"/>
        <v>0</v>
      </c>
      <c r="K104" s="9">
        <f t="shared" si="39"/>
        <v>0</v>
      </c>
      <c r="L104" s="9">
        <f t="shared" si="39"/>
        <v>0</v>
      </c>
      <c r="M104" s="9">
        <f t="shared" si="39"/>
        <v>0</v>
      </c>
      <c r="N104" s="9">
        <f t="shared" si="39"/>
        <v>0</v>
      </c>
      <c r="O104" s="9">
        <f t="shared" si="39"/>
        <v>0</v>
      </c>
      <c r="P104" s="9">
        <f t="shared" si="39"/>
        <v>0</v>
      </c>
      <c r="Q104" s="9">
        <f t="shared" si="39"/>
        <v>0</v>
      </c>
      <c r="R104" s="9">
        <f t="shared" si="39"/>
        <v>0</v>
      </c>
      <c r="S104" s="9">
        <f t="shared" si="39"/>
        <v>0</v>
      </c>
      <c r="T104" s="9">
        <f t="shared" si="39"/>
        <v>0</v>
      </c>
      <c r="U104" s="9">
        <f t="shared" si="39"/>
        <v>0</v>
      </c>
      <c r="V104" s="9">
        <f t="shared" si="39"/>
        <v>0</v>
      </c>
      <c r="W104" s="9">
        <f t="shared" si="39"/>
        <v>0</v>
      </c>
      <c r="X104" s="9">
        <f t="shared" si="39"/>
        <v>0</v>
      </c>
      <c r="Y104" s="9">
        <f t="shared" si="39"/>
        <v>0</v>
      </c>
      <c r="Z104" s="9">
        <f t="shared" si="39"/>
        <v>0</v>
      </c>
      <c r="AA104" s="9">
        <f t="shared" si="39"/>
        <v>0</v>
      </c>
      <c r="AB104" s="9">
        <f t="shared" si="39"/>
        <v>0</v>
      </c>
      <c r="AC104" s="9">
        <f t="shared" si="39"/>
        <v>0</v>
      </c>
      <c r="AD104" s="9">
        <f t="shared" si="39"/>
        <v>0</v>
      </c>
      <c r="AE104" s="9">
        <f t="shared" si="39"/>
        <v>0</v>
      </c>
      <c r="AF104" s="9">
        <f t="shared" si="39"/>
        <v>0</v>
      </c>
      <c r="AG104" s="9">
        <f t="shared" si="39"/>
        <v>0</v>
      </c>
      <c r="AH104" s="9">
        <f t="shared" si="39"/>
        <v>0</v>
      </c>
      <c r="AI104" s="9">
        <f t="shared" si="39"/>
        <v>0</v>
      </c>
      <c r="AJ104" s="9">
        <f t="shared" si="39"/>
        <v>0</v>
      </c>
      <c r="AK104" s="9">
        <f t="shared" si="39"/>
        <v>0</v>
      </c>
      <c r="AL104" s="9">
        <f t="shared" si="39"/>
        <v>0</v>
      </c>
      <c r="AM104" s="9">
        <f t="shared" si="39"/>
        <v>0</v>
      </c>
      <c r="AN104" s="9">
        <f t="shared" si="39"/>
        <v>0</v>
      </c>
      <c r="AO104" s="9">
        <f t="shared" si="39"/>
        <v>0</v>
      </c>
      <c r="AP104" s="9">
        <f t="shared" si="39"/>
        <v>0</v>
      </c>
      <c r="AQ104" s="9">
        <f t="shared" si="39"/>
        <v>0</v>
      </c>
      <c r="AR104" s="9">
        <f t="shared" si="39"/>
        <v>0</v>
      </c>
      <c r="AS104" s="9">
        <f t="shared" si="39"/>
        <v>0</v>
      </c>
      <c r="AT104" s="9">
        <f t="shared" si="39"/>
        <v>0</v>
      </c>
      <c r="AU104" s="9">
        <f t="shared" si="39"/>
        <v>0</v>
      </c>
      <c r="AV104" s="9">
        <f t="shared" si="39"/>
        <v>0</v>
      </c>
      <c r="AW104" s="9">
        <f t="shared" si="39"/>
        <v>0</v>
      </c>
      <c r="AX104" s="9">
        <f t="shared" si="39"/>
        <v>0</v>
      </c>
      <c r="AY104" s="9">
        <f t="shared" si="39"/>
        <v>0</v>
      </c>
      <c r="AZ104" s="9">
        <f t="shared" si="39"/>
        <v>0</v>
      </c>
      <c r="BA104" s="9">
        <f t="shared" si="39"/>
        <v>0</v>
      </c>
      <c r="BB104" s="9">
        <f t="shared" si="39"/>
        <v>0</v>
      </c>
      <c r="BC104" s="9">
        <f t="shared" si="39"/>
        <v>0</v>
      </c>
      <c r="BD104" s="9">
        <f t="shared" si="39"/>
        <v>0</v>
      </c>
      <c r="BE104" s="9">
        <f t="shared" si="39"/>
        <v>0</v>
      </c>
      <c r="BF104" s="9">
        <f t="shared" si="39"/>
        <v>0</v>
      </c>
      <c r="BG104" s="9">
        <f t="shared" si="39"/>
        <v>0</v>
      </c>
      <c r="BH104" s="9">
        <f t="shared" si="39"/>
        <v>0</v>
      </c>
      <c r="BI104" s="9">
        <f t="shared" si="39"/>
        <v>0</v>
      </c>
      <c r="BJ104" s="9">
        <f t="shared" si="39"/>
        <v>0</v>
      </c>
      <c r="BK104" s="9">
        <f t="shared" si="39"/>
        <v>0</v>
      </c>
      <c r="BL104" s="9">
        <f t="shared" si="39"/>
        <v>0</v>
      </c>
      <c r="BM104" s="9">
        <f t="shared" si="39"/>
        <v>0</v>
      </c>
      <c r="BN104" s="9">
        <f t="shared" si="39"/>
        <v>0</v>
      </c>
      <c r="BO104" s="9">
        <f t="shared" si="39"/>
        <v>0</v>
      </c>
      <c r="BP104" s="9">
        <f t="shared" si="39"/>
        <v>0</v>
      </c>
      <c r="BQ104" s="9">
        <f t="shared" si="39"/>
        <v>0</v>
      </c>
      <c r="BR104" s="9">
        <f t="shared" si="39"/>
        <v>0</v>
      </c>
      <c r="BS104" s="9">
        <f aca="true" t="shared" si="40" ref="BS104:CU104">SUM(BS91:BS96)-BS97</f>
        <v>0</v>
      </c>
      <c r="BT104" s="9">
        <f t="shared" si="40"/>
        <v>0</v>
      </c>
      <c r="BU104" s="9">
        <f t="shared" si="40"/>
        <v>0</v>
      </c>
      <c r="BV104" s="9">
        <f t="shared" si="40"/>
        <v>0</v>
      </c>
      <c r="BW104" s="9">
        <f t="shared" si="40"/>
        <v>0</v>
      </c>
      <c r="BX104" s="9">
        <f t="shared" si="40"/>
        <v>0</v>
      </c>
      <c r="BY104" s="9">
        <f t="shared" si="40"/>
        <v>0</v>
      </c>
      <c r="BZ104" s="9">
        <f t="shared" si="40"/>
        <v>0</v>
      </c>
      <c r="CA104" s="9">
        <f t="shared" si="40"/>
        <v>0</v>
      </c>
      <c r="CB104" s="9">
        <f t="shared" si="40"/>
        <v>0</v>
      </c>
      <c r="CC104" s="9">
        <f t="shared" si="40"/>
        <v>0</v>
      </c>
      <c r="CD104" s="9">
        <f t="shared" si="40"/>
        <v>0</v>
      </c>
      <c r="CE104" s="9">
        <f t="shared" si="40"/>
        <v>0</v>
      </c>
      <c r="CF104" s="9">
        <f t="shared" si="40"/>
        <v>0</v>
      </c>
      <c r="CG104" s="9">
        <f t="shared" si="40"/>
        <v>0</v>
      </c>
      <c r="CH104" s="9">
        <f t="shared" si="40"/>
        <v>0</v>
      </c>
      <c r="CI104" s="9">
        <f t="shared" si="40"/>
        <v>0</v>
      </c>
      <c r="CJ104" s="9">
        <f t="shared" si="40"/>
        <v>0</v>
      </c>
      <c r="CK104" s="9">
        <f t="shared" si="40"/>
        <v>0</v>
      </c>
      <c r="CL104" s="9">
        <f t="shared" si="40"/>
        <v>0</v>
      </c>
      <c r="CM104" s="9">
        <f t="shared" si="40"/>
        <v>0</v>
      </c>
      <c r="CN104" s="9">
        <f t="shared" si="40"/>
        <v>0</v>
      </c>
      <c r="CO104" s="9">
        <f t="shared" si="40"/>
        <v>0</v>
      </c>
      <c r="CP104" s="9">
        <f t="shared" si="40"/>
        <v>0</v>
      </c>
      <c r="CQ104" s="9">
        <f t="shared" si="40"/>
        <v>0</v>
      </c>
      <c r="CR104" s="9">
        <f t="shared" si="40"/>
        <v>0</v>
      </c>
      <c r="CS104" s="9">
        <f t="shared" si="40"/>
        <v>0</v>
      </c>
      <c r="CT104" s="9">
        <f t="shared" si="40"/>
        <v>0</v>
      </c>
      <c r="CU104" s="9">
        <f t="shared" si="40"/>
        <v>0</v>
      </c>
    </row>
    <row r="105" spans="5:88" ht="12">
      <c r="E105" s="9">
        <f>E90+E97-E98</f>
        <v>0</v>
      </c>
      <c r="F105" s="9">
        <f>F90+F97-F98</f>
        <v>0</v>
      </c>
      <c r="G105" s="9">
        <f aca="true" t="shared" si="41" ref="G105:BR105">G90+G97-G98</f>
        <v>0</v>
      </c>
      <c r="H105" s="9">
        <f t="shared" si="41"/>
        <v>0</v>
      </c>
      <c r="I105" s="9">
        <f t="shared" si="41"/>
        <v>0</v>
      </c>
      <c r="J105" s="9">
        <f t="shared" si="41"/>
        <v>0</v>
      </c>
      <c r="K105" s="9">
        <f t="shared" si="41"/>
        <v>0</v>
      </c>
      <c r="L105" s="9">
        <f t="shared" si="41"/>
        <v>0</v>
      </c>
      <c r="M105" s="9">
        <f t="shared" si="41"/>
        <v>0</v>
      </c>
      <c r="N105" s="9">
        <f t="shared" si="41"/>
        <v>0</v>
      </c>
      <c r="O105" s="9">
        <f t="shared" si="41"/>
        <v>0</v>
      </c>
      <c r="P105" s="9">
        <f t="shared" si="41"/>
        <v>0</v>
      </c>
      <c r="Q105" s="9">
        <f t="shared" si="41"/>
        <v>0</v>
      </c>
      <c r="R105" s="9">
        <f t="shared" si="41"/>
        <v>0</v>
      </c>
      <c r="S105" s="9">
        <f t="shared" si="41"/>
        <v>0</v>
      </c>
      <c r="T105" s="9">
        <f t="shared" si="41"/>
        <v>0</v>
      </c>
      <c r="U105" s="9">
        <f t="shared" si="41"/>
        <v>0</v>
      </c>
      <c r="V105" s="9">
        <f t="shared" si="41"/>
        <v>0</v>
      </c>
      <c r="W105" s="9">
        <f t="shared" si="41"/>
        <v>0</v>
      </c>
      <c r="X105" s="9">
        <f t="shared" si="41"/>
        <v>0</v>
      </c>
      <c r="Y105" s="9">
        <f t="shared" si="41"/>
        <v>0</v>
      </c>
      <c r="Z105" s="9">
        <f t="shared" si="41"/>
        <v>0</v>
      </c>
      <c r="AA105" s="9">
        <f t="shared" si="41"/>
        <v>0</v>
      </c>
      <c r="AB105" s="9">
        <f t="shared" si="41"/>
        <v>0</v>
      </c>
      <c r="AC105" s="9">
        <f t="shared" si="41"/>
        <v>0</v>
      </c>
      <c r="AD105" s="9">
        <f t="shared" si="41"/>
        <v>0</v>
      </c>
      <c r="AE105" s="9">
        <f t="shared" si="41"/>
        <v>0</v>
      </c>
      <c r="AF105" s="9">
        <f t="shared" si="41"/>
        <v>0</v>
      </c>
      <c r="AG105" s="9">
        <f t="shared" si="41"/>
        <v>0</v>
      </c>
      <c r="AH105" s="9">
        <f t="shared" si="41"/>
        <v>0</v>
      </c>
      <c r="AI105" s="9">
        <f t="shared" si="41"/>
        <v>0</v>
      </c>
      <c r="AJ105" s="9">
        <f t="shared" si="41"/>
        <v>0</v>
      </c>
      <c r="AK105" s="9">
        <f t="shared" si="41"/>
        <v>0</v>
      </c>
      <c r="AL105" s="9">
        <f t="shared" si="41"/>
        <v>0</v>
      </c>
      <c r="AM105" s="9">
        <f t="shared" si="41"/>
        <v>0</v>
      </c>
      <c r="AN105" s="9">
        <f t="shared" si="41"/>
        <v>0</v>
      </c>
      <c r="AO105" s="9">
        <f t="shared" si="41"/>
        <v>0</v>
      </c>
      <c r="AP105" s="9">
        <f t="shared" si="41"/>
        <v>0</v>
      </c>
      <c r="AQ105" s="9">
        <f t="shared" si="41"/>
        <v>0</v>
      </c>
      <c r="AR105" s="9">
        <f t="shared" si="41"/>
        <v>0</v>
      </c>
      <c r="AS105" s="9">
        <f t="shared" si="41"/>
        <v>0</v>
      </c>
      <c r="AT105" s="9">
        <f t="shared" si="41"/>
        <v>0</v>
      </c>
      <c r="AU105" s="9">
        <f t="shared" si="41"/>
        <v>0</v>
      </c>
      <c r="AV105" s="9">
        <f t="shared" si="41"/>
        <v>0</v>
      </c>
      <c r="AW105" s="9">
        <f t="shared" si="41"/>
        <v>0</v>
      </c>
      <c r="AX105" s="9">
        <f t="shared" si="41"/>
        <v>0</v>
      </c>
      <c r="AY105" s="9">
        <f t="shared" si="41"/>
        <v>0</v>
      </c>
      <c r="AZ105" s="9">
        <f t="shared" si="41"/>
        <v>0</v>
      </c>
      <c r="BA105" s="9">
        <f t="shared" si="41"/>
        <v>0</v>
      </c>
      <c r="BB105" s="9">
        <f t="shared" si="41"/>
        <v>0</v>
      </c>
      <c r="BC105" s="9">
        <f t="shared" si="41"/>
        <v>0</v>
      </c>
      <c r="BD105" s="9">
        <f t="shared" si="41"/>
        <v>0</v>
      </c>
      <c r="BE105" s="9">
        <f t="shared" si="41"/>
        <v>0</v>
      </c>
      <c r="BF105" s="9">
        <f t="shared" si="41"/>
        <v>0</v>
      </c>
      <c r="BG105" s="9">
        <f t="shared" si="41"/>
        <v>0</v>
      </c>
      <c r="BH105" s="9">
        <f t="shared" si="41"/>
        <v>0</v>
      </c>
      <c r="BI105" s="9">
        <f t="shared" si="41"/>
        <v>0</v>
      </c>
      <c r="BJ105" s="9">
        <f t="shared" si="41"/>
        <v>0</v>
      </c>
      <c r="BK105" s="9">
        <f t="shared" si="41"/>
        <v>0</v>
      </c>
      <c r="BL105" s="9">
        <f t="shared" si="41"/>
        <v>0</v>
      </c>
      <c r="BM105" s="9">
        <f t="shared" si="41"/>
        <v>0</v>
      </c>
      <c r="BN105" s="9">
        <f t="shared" si="41"/>
        <v>0</v>
      </c>
      <c r="BO105" s="9">
        <f t="shared" si="41"/>
        <v>0</v>
      </c>
      <c r="BP105" s="9">
        <f t="shared" si="41"/>
        <v>0</v>
      </c>
      <c r="BQ105" s="9">
        <f t="shared" si="41"/>
        <v>0</v>
      </c>
      <c r="BR105" s="9">
        <f t="shared" si="41"/>
        <v>0</v>
      </c>
      <c r="BS105" s="9">
        <f aca="true" t="shared" si="42" ref="BS105:CJ105">BS90+BS97-BS98</f>
        <v>0</v>
      </c>
      <c r="BT105" s="9">
        <f t="shared" si="42"/>
        <v>0</v>
      </c>
      <c r="BU105" s="9">
        <f t="shared" si="42"/>
        <v>0</v>
      </c>
      <c r="BV105" s="9">
        <f t="shared" si="42"/>
        <v>0</v>
      </c>
      <c r="BW105" s="9">
        <f t="shared" si="42"/>
        <v>0</v>
      </c>
      <c r="BX105" s="9">
        <f t="shared" si="42"/>
        <v>0</v>
      </c>
      <c r="BY105" s="9">
        <f t="shared" si="42"/>
        <v>0</v>
      </c>
      <c r="BZ105" s="9">
        <f t="shared" si="42"/>
        <v>0</v>
      </c>
      <c r="CA105" s="9">
        <f t="shared" si="42"/>
        <v>0</v>
      </c>
      <c r="CB105" s="9">
        <f t="shared" si="42"/>
        <v>0</v>
      </c>
      <c r="CC105" s="9">
        <f t="shared" si="42"/>
        <v>0</v>
      </c>
      <c r="CD105" s="9">
        <f t="shared" si="42"/>
        <v>0</v>
      </c>
      <c r="CE105" s="9">
        <f t="shared" si="42"/>
        <v>0</v>
      </c>
      <c r="CF105" s="9">
        <f t="shared" si="42"/>
        <v>0</v>
      </c>
      <c r="CG105" s="9">
        <f t="shared" si="42"/>
        <v>0</v>
      </c>
      <c r="CH105" s="9">
        <f t="shared" si="42"/>
        <v>0</v>
      </c>
      <c r="CI105" s="9">
        <f t="shared" si="42"/>
        <v>0</v>
      </c>
      <c r="CJ105" s="9">
        <f t="shared" si="42"/>
        <v>0</v>
      </c>
    </row>
  </sheetData>
  <printOptions/>
  <pageMargins left="0.75" right="0.75" top="1" bottom="1" header="0.512" footer="0.512"/>
  <pageSetup horizontalDpi="1200" verticalDpi="12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J9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2.875" defaultRowHeight="12.75"/>
  <cols>
    <col min="1" max="1" width="3.00390625" style="0" customWidth="1"/>
    <col min="2" max="2" width="5.875" style="0" customWidth="1"/>
    <col min="3" max="3" width="26.875" style="0" customWidth="1"/>
    <col min="4" max="16384" width="11.375" style="0" customWidth="1"/>
  </cols>
  <sheetData>
    <row r="1" ht="12">
      <c r="D1" s="11" t="s">
        <v>305</v>
      </c>
    </row>
    <row r="3" ht="12">
      <c r="C3" s="1" t="s">
        <v>306</v>
      </c>
    </row>
    <row r="4" spans="4:87" ht="12"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35</v>
      </c>
      <c r="AL4" s="2" t="s">
        <v>36</v>
      </c>
      <c r="AM4" s="2" t="s">
        <v>37</v>
      </c>
      <c r="AN4" s="2" t="s">
        <v>38</v>
      </c>
      <c r="AO4" s="2" t="s">
        <v>39</v>
      </c>
      <c r="AP4" s="2" t="s">
        <v>40</v>
      </c>
      <c r="AQ4" s="2" t="s">
        <v>41</v>
      </c>
      <c r="AR4" s="2" t="s">
        <v>42</v>
      </c>
      <c r="AS4" s="2" t="s">
        <v>43</v>
      </c>
      <c r="AT4" s="2" t="s">
        <v>44</v>
      </c>
      <c r="AU4" s="2" t="s">
        <v>45</v>
      </c>
      <c r="AV4" s="2" t="s">
        <v>46</v>
      </c>
      <c r="AW4" s="2" t="s">
        <v>47</v>
      </c>
      <c r="AX4" s="2" t="s">
        <v>48</v>
      </c>
      <c r="AY4" s="2" t="s">
        <v>49</v>
      </c>
      <c r="AZ4" s="2" t="s">
        <v>50</v>
      </c>
      <c r="BA4" s="2" t="s">
        <v>51</v>
      </c>
      <c r="BB4" s="2" t="s">
        <v>52</v>
      </c>
      <c r="BC4" s="2" t="s">
        <v>53</v>
      </c>
      <c r="BD4" s="2" t="s">
        <v>54</v>
      </c>
      <c r="BE4" s="2" t="s">
        <v>55</v>
      </c>
      <c r="BF4" s="2" t="s">
        <v>56</v>
      </c>
      <c r="BG4" s="2" t="s">
        <v>57</v>
      </c>
      <c r="BH4" s="2" t="s">
        <v>58</v>
      </c>
      <c r="BI4" s="2" t="s">
        <v>59</v>
      </c>
      <c r="BJ4" s="2" t="s">
        <v>60</v>
      </c>
      <c r="BK4" s="2" t="s">
        <v>61</v>
      </c>
      <c r="BL4" s="2" t="s">
        <v>62</v>
      </c>
      <c r="BM4" s="2" t="s">
        <v>63</v>
      </c>
      <c r="BN4" s="2" t="s">
        <v>64</v>
      </c>
      <c r="BO4" s="2" t="s">
        <v>65</v>
      </c>
      <c r="BP4" s="2" t="s">
        <v>66</v>
      </c>
      <c r="BQ4" s="2" t="s">
        <v>67</v>
      </c>
      <c r="BR4" s="2" t="s">
        <v>68</v>
      </c>
      <c r="BS4" s="2" t="s">
        <v>69</v>
      </c>
      <c r="BT4" s="2" t="s">
        <v>70</v>
      </c>
      <c r="BU4" s="2" t="s">
        <v>71</v>
      </c>
      <c r="BV4" s="2" t="s">
        <v>72</v>
      </c>
      <c r="BW4" s="2" t="s">
        <v>73</v>
      </c>
      <c r="BX4" s="2" t="s">
        <v>74</v>
      </c>
      <c r="BY4" s="2" t="s">
        <v>75</v>
      </c>
      <c r="BZ4" s="2" t="s">
        <v>76</v>
      </c>
      <c r="CA4" s="2" t="s">
        <v>77</v>
      </c>
      <c r="CB4" s="2" t="s">
        <v>78</v>
      </c>
      <c r="CC4" s="2" t="s">
        <v>79</v>
      </c>
      <c r="CD4" s="2" t="s">
        <v>80</v>
      </c>
      <c r="CE4" s="2" t="s">
        <v>81</v>
      </c>
      <c r="CF4" s="2" t="s">
        <v>82</v>
      </c>
      <c r="CG4" s="2" t="s">
        <v>83</v>
      </c>
      <c r="CH4" s="2" t="s">
        <v>84</v>
      </c>
      <c r="CI4" s="3" t="s">
        <v>85</v>
      </c>
    </row>
    <row r="5" spans="4:88" ht="12"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96</v>
      </c>
      <c r="O5" s="3" t="s">
        <v>97</v>
      </c>
      <c r="P5" s="3" t="s">
        <v>98</v>
      </c>
      <c r="Q5" s="3" t="s">
        <v>99</v>
      </c>
      <c r="R5" s="3" t="s">
        <v>100</v>
      </c>
      <c r="S5" s="3" t="s">
        <v>101</v>
      </c>
      <c r="T5" s="3" t="s">
        <v>102</v>
      </c>
      <c r="U5" s="3" t="s">
        <v>103</v>
      </c>
      <c r="V5" s="3" t="s">
        <v>104</v>
      </c>
      <c r="W5" s="3" t="s">
        <v>105</v>
      </c>
      <c r="X5" s="3" t="s">
        <v>106</v>
      </c>
      <c r="Y5" s="3" t="s">
        <v>107</v>
      </c>
      <c r="Z5" s="3" t="s">
        <v>108</v>
      </c>
      <c r="AA5" s="3" t="s">
        <v>109</v>
      </c>
      <c r="AB5" s="3" t="s">
        <v>110</v>
      </c>
      <c r="AC5" s="3" t="s">
        <v>111</v>
      </c>
      <c r="AD5" s="3" t="s">
        <v>112</v>
      </c>
      <c r="AE5" s="3" t="s">
        <v>113</v>
      </c>
      <c r="AF5" s="3" t="s">
        <v>114</v>
      </c>
      <c r="AG5" s="3" t="s">
        <v>115</v>
      </c>
      <c r="AH5" s="3" t="s">
        <v>116</v>
      </c>
      <c r="AI5" s="3" t="s">
        <v>117</v>
      </c>
      <c r="AJ5" s="3" t="s">
        <v>118</v>
      </c>
      <c r="AK5" s="3" t="s">
        <v>119</v>
      </c>
      <c r="AL5" s="3" t="s">
        <v>120</v>
      </c>
      <c r="AM5" s="3" t="s">
        <v>121</v>
      </c>
      <c r="AN5" s="3" t="s">
        <v>122</v>
      </c>
      <c r="AO5" s="1" t="s">
        <v>123</v>
      </c>
      <c r="AP5" s="3" t="s">
        <v>124</v>
      </c>
      <c r="AQ5" s="3" t="s">
        <v>124</v>
      </c>
      <c r="AR5" s="3" t="s">
        <v>125</v>
      </c>
      <c r="AS5" s="3" t="s">
        <v>126</v>
      </c>
      <c r="AT5" s="3" t="s">
        <v>127</v>
      </c>
      <c r="AU5" s="3" t="s">
        <v>128</v>
      </c>
      <c r="AV5" s="3" t="s">
        <v>126</v>
      </c>
      <c r="AW5" s="3" t="s">
        <v>129</v>
      </c>
      <c r="AX5" s="3" t="s">
        <v>130</v>
      </c>
      <c r="AY5" s="3" t="s">
        <v>131</v>
      </c>
      <c r="AZ5" s="3" t="s">
        <v>132</v>
      </c>
      <c r="BA5" s="3" t="s">
        <v>126</v>
      </c>
      <c r="BB5" s="3" t="s">
        <v>133</v>
      </c>
      <c r="BC5" s="3" t="s">
        <v>134</v>
      </c>
      <c r="BD5" s="3" t="s">
        <v>135</v>
      </c>
      <c r="BE5" s="3" t="s">
        <v>136</v>
      </c>
      <c r="BF5" s="3" t="s">
        <v>137</v>
      </c>
      <c r="BG5" s="3" t="s">
        <v>138</v>
      </c>
      <c r="BH5" s="3" t="s">
        <v>139</v>
      </c>
      <c r="BI5" s="3" t="s">
        <v>140</v>
      </c>
      <c r="BJ5" s="3" t="s">
        <v>141</v>
      </c>
      <c r="BK5" s="3" t="s">
        <v>142</v>
      </c>
      <c r="BL5" s="3" t="s">
        <v>143</v>
      </c>
      <c r="BM5" s="3" t="s">
        <v>144</v>
      </c>
      <c r="BN5" s="3" t="s">
        <v>145</v>
      </c>
      <c r="BO5" s="3" t="s">
        <v>146</v>
      </c>
      <c r="BP5" s="3" t="s">
        <v>147</v>
      </c>
      <c r="BQ5" s="3" t="s">
        <v>148</v>
      </c>
      <c r="BR5" s="3" t="s">
        <v>149</v>
      </c>
      <c r="BS5" s="3" t="s">
        <v>150</v>
      </c>
      <c r="BT5" s="3" t="s">
        <v>151</v>
      </c>
      <c r="BU5" s="3" t="s">
        <v>152</v>
      </c>
      <c r="BV5" s="3" t="s">
        <v>153</v>
      </c>
      <c r="BW5" s="3" t="s">
        <v>154</v>
      </c>
      <c r="BX5" s="3" t="s">
        <v>155</v>
      </c>
      <c r="BY5" s="3" t="s">
        <v>156</v>
      </c>
      <c r="BZ5" s="3" t="s">
        <v>157</v>
      </c>
      <c r="CA5" s="3" t="s">
        <v>158</v>
      </c>
      <c r="CB5" s="3" t="s">
        <v>159</v>
      </c>
      <c r="CC5" s="3" t="s">
        <v>160</v>
      </c>
      <c r="CD5" s="3" t="s">
        <v>161</v>
      </c>
      <c r="CE5" s="3" t="s">
        <v>162</v>
      </c>
      <c r="CF5" s="3" t="s">
        <v>163</v>
      </c>
      <c r="CG5" s="3" t="s">
        <v>164</v>
      </c>
      <c r="CH5" s="3" t="s">
        <v>165</v>
      </c>
      <c r="CI5" s="3" t="s">
        <v>166</v>
      </c>
      <c r="CJ5" s="1" t="s">
        <v>167</v>
      </c>
    </row>
    <row r="6" spans="6:85" ht="12">
      <c r="F6" s="3" t="s">
        <v>172</v>
      </c>
      <c r="L6" s="3" t="s">
        <v>173</v>
      </c>
      <c r="O6" s="3" t="s">
        <v>174</v>
      </c>
      <c r="Q6" s="3" t="s">
        <v>175</v>
      </c>
      <c r="R6" s="3" t="s">
        <v>176</v>
      </c>
      <c r="S6" s="3" t="s">
        <v>177</v>
      </c>
      <c r="T6" s="3" t="s">
        <v>178</v>
      </c>
      <c r="Y6" s="3" t="s">
        <v>179</v>
      </c>
      <c r="Z6" s="3" t="s">
        <v>180</v>
      </c>
      <c r="AC6" s="3" t="s">
        <v>181</v>
      </c>
      <c r="AF6" s="3" t="s">
        <v>175</v>
      </c>
      <c r="AH6" s="3" t="s">
        <v>182</v>
      </c>
      <c r="AI6" s="3" t="s">
        <v>183</v>
      </c>
      <c r="AJ6" s="3" t="s">
        <v>184</v>
      </c>
      <c r="AL6" s="3" t="s">
        <v>185</v>
      </c>
      <c r="AO6" s="1" t="s">
        <v>186</v>
      </c>
      <c r="AP6" s="3" t="s">
        <v>187</v>
      </c>
      <c r="AQ6" s="3" t="s">
        <v>188</v>
      </c>
      <c r="AR6" s="3" t="s">
        <v>189</v>
      </c>
      <c r="AS6" s="3" t="s">
        <v>189</v>
      </c>
      <c r="AT6" s="3" t="s">
        <v>190</v>
      </c>
      <c r="AU6" s="3" t="s">
        <v>190</v>
      </c>
      <c r="AV6" s="3" t="s">
        <v>191</v>
      </c>
      <c r="AW6" s="3" t="s">
        <v>192</v>
      </c>
      <c r="AX6" s="3" t="s">
        <v>193</v>
      </c>
      <c r="AY6" s="3" t="s">
        <v>194</v>
      </c>
      <c r="BA6" s="3" t="s">
        <v>193</v>
      </c>
      <c r="BC6" s="3" t="s">
        <v>195</v>
      </c>
      <c r="BD6" s="3" t="s">
        <v>196</v>
      </c>
      <c r="BF6" s="3" t="s">
        <v>197</v>
      </c>
      <c r="BK6" s="3" t="s">
        <v>198</v>
      </c>
      <c r="BP6" s="3" t="s">
        <v>199</v>
      </c>
      <c r="BS6" s="3" t="s">
        <v>200</v>
      </c>
      <c r="BT6" s="3" t="s">
        <v>201</v>
      </c>
      <c r="BX6" s="3" t="s">
        <v>172</v>
      </c>
      <c r="CD6" s="3" t="s">
        <v>202</v>
      </c>
      <c r="CE6" s="3" t="s">
        <v>203</v>
      </c>
      <c r="CF6" s="3" t="s">
        <v>172</v>
      </c>
      <c r="CG6" s="3" t="s">
        <v>172</v>
      </c>
    </row>
    <row r="7" spans="2:88" ht="12">
      <c r="B7" s="2" t="s">
        <v>2</v>
      </c>
      <c r="C7" s="1" t="s">
        <v>86</v>
      </c>
      <c r="D7" s="5">
        <v>0.017392181080331713</v>
      </c>
      <c r="E7" s="5">
        <v>0.125419868118083</v>
      </c>
      <c r="F7" s="5">
        <v>0.019557870242118677</v>
      </c>
      <c r="G7" s="5">
        <v>0.007052951388888889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0.25843401539047545</v>
      </c>
      <c r="N7" s="5">
        <v>0.06565148901057685</v>
      </c>
      <c r="O7" s="5">
        <v>0.33476699120899894</v>
      </c>
      <c r="P7" s="5">
        <v>0.1095247700146454</v>
      </c>
      <c r="Q7" s="5">
        <v>0.07959263900149874</v>
      </c>
      <c r="R7" s="5">
        <v>0.001918663707159249</v>
      </c>
      <c r="S7" s="5">
        <v>0</v>
      </c>
      <c r="T7" s="5">
        <v>0</v>
      </c>
      <c r="U7" s="5">
        <v>0.00036134238696758456</v>
      </c>
      <c r="V7" s="5">
        <v>0</v>
      </c>
      <c r="W7" s="5">
        <v>0</v>
      </c>
      <c r="X7" s="5">
        <v>0</v>
      </c>
      <c r="Y7" s="5">
        <v>0</v>
      </c>
      <c r="Z7" s="5">
        <v>0.0021952390752555395</v>
      </c>
      <c r="AA7" s="5">
        <v>0</v>
      </c>
      <c r="AB7" s="5">
        <v>0</v>
      </c>
      <c r="AC7" s="5">
        <v>0.005153980491544917</v>
      </c>
      <c r="AD7" s="5">
        <v>0</v>
      </c>
      <c r="AE7" s="5">
        <v>0.0003623844899438304</v>
      </c>
      <c r="AF7" s="5">
        <v>0</v>
      </c>
      <c r="AG7" s="5">
        <v>0.02960938389705045</v>
      </c>
      <c r="AH7" s="5">
        <v>0</v>
      </c>
      <c r="AI7" s="5">
        <v>0</v>
      </c>
      <c r="AJ7" s="5">
        <v>0</v>
      </c>
      <c r="AK7" s="5">
        <v>0</v>
      </c>
      <c r="AL7" s="5">
        <v>0.00012260160608103967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0.0014926183239253148</v>
      </c>
      <c r="BG7" s="5">
        <v>0</v>
      </c>
      <c r="BH7" s="5">
        <v>2.6412403264573045E-05</v>
      </c>
      <c r="BI7" s="5">
        <v>0.0026344155384737038</v>
      </c>
      <c r="BJ7" s="5">
        <v>0</v>
      </c>
      <c r="BK7" s="5">
        <v>0</v>
      </c>
      <c r="BL7" s="5">
        <v>0</v>
      </c>
      <c r="BM7" s="5">
        <v>0</v>
      </c>
      <c r="BN7" s="5">
        <v>0.00016124003194901824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0.0004081077404434771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0.004133012721704996</v>
      </c>
      <c r="CE7" s="5">
        <v>0</v>
      </c>
      <c r="CF7" s="5">
        <v>0</v>
      </c>
      <c r="CG7" s="5">
        <v>0.01109808204598263</v>
      </c>
      <c r="CH7" s="5">
        <v>0</v>
      </c>
      <c r="CI7" s="5">
        <v>0.009585838343353373</v>
      </c>
      <c r="CJ7" s="5">
        <v>0.018683121341161943</v>
      </c>
    </row>
    <row r="8" spans="2:88" ht="12">
      <c r="B8" s="2" t="s">
        <v>3</v>
      </c>
      <c r="C8" s="1" t="s">
        <v>87</v>
      </c>
      <c r="D8" s="5">
        <v>0.004745040707786152</v>
      </c>
      <c r="E8" s="5">
        <v>0.04013402768034728</v>
      </c>
      <c r="F8" s="5">
        <v>0.03052800709180564</v>
      </c>
      <c r="G8" s="5">
        <v>0.0035083912037037037</v>
      </c>
      <c r="H8" s="5">
        <v>1.3948363159583224E-05</v>
      </c>
      <c r="I8" s="5">
        <v>0</v>
      </c>
      <c r="J8" s="5">
        <v>0</v>
      </c>
      <c r="K8" s="5">
        <v>0</v>
      </c>
      <c r="L8" s="5">
        <v>0</v>
      </c>
      <c r="M8" s="5">
        <v>0.1458808943504358</v>
      </c>
      <c r="N8" s="5">
        <v>0.00015002625459455406</v>
      </c>
      <c r="O8" s="5">
        <v>0.000803478589658758</v>
      </c>
      <c r="P8" s="5">
        <v>0</v>
      </c>
      <c r="Q8" s="5">
        <v>0.01346404265251468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0.0002723064355087592</v>
      </c>
      <c r="Y8" s="5">
        <v>0</v>
      </c>
      <c r="Z8" s="5">
        <v>0</v>
      </c>
      <c r="AA8" s="5">
        <v>0</v>
      </c>
      <c r="AB8" s="5">
        <v>0</v>
      </c>
      <c r="AC8" s="5">
        <v>2.1297440047706264E-05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5.441436539246361E-05</v>
      </c>
      <c r="BY8" s="5">
        <v>0</v>
      </c>
      <c r="BZ8" s="5">
        <v>0</v>
      </c>
      <c r="CA8" s="5">
        <v>0</v>
      </c>
      <c r="CB8" s="5">
        <v>0</v>
      </c>
      <c r="CC8" s="5">
        <v>0.004603654150481945</v>
      </c>
      <c r="CD8" s="5">
        <v>0.0007008241363010461</v>
      </c>
      <c r="CE8" s="5">
        <v>0</v>
      </c>
      <c r="CF8" s="5">
        <v>0</v>
      </c>
      <c r="CG8" s="5">
        <v>0.0029516504800299495</v>
      </c>
      <c r="CH8" s="5">
        <v>0</v>
      </c>
      <c r="CI8" s="5">
        <v>0.001169004676018704</v>
      </c>
      <c r="CJ8" s="5">
        <v>0.007694479959629983</v>
      </c>
    </row>
    <row r="9" spans="2:88" ht="12">
      <c r="B9" s="2" t="s">
        <v>4</v>
      </c>
      <c r="C9" s="1" t="s">
        <v>204</v>
      </c>
      <c r="D9" s="5">
        <v>0.03984762937010057</v>
      </c>
      <c r="E9" s="5">
        <v>0.034332213685018445</v>
      </c>
      <c r="F9" s="5">
        <v>0</v>
      </c>
      <c r="G9" s="5">
        <v>0.008698640046296295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0.0001717155153476543</v>
      </c>
      <c r="CH9" s="5">
        <v>0</v>
      </c>
      <c r="CI9" s="5">
        <v>0.0001002004008016032</v>
      </c>
      <c r="CJ9" s="5">
        <v>0.0019316955473762708</v>
      </c>
    </row>
    <row r="10" spans="2:88" ht="12">
      <c r="B10" s="2" t="s">
        <v>5</v>
      </c>
      <c r="C10" s="1" t="s">
        <v>205</v>
      </c>
      <c r="D10" s="5">
        <v>0.0004379552844503819</v>
      </c>
      <c r="E10" s="5">
        <v>0</v>
      </c>
      <c r="F10" s="5">
        <v>0</v>
      </c>
      <c r="G10" s="5">
        <v>0.38051576967592593</v>
      </c>
      <c r="H10" s="5">
        <v>0</v>
      </c>
      <c r="I10" s="5">
        <v>0</v>
      </c>
      <c r="J10" s="5">
        <v>5.91214551760834E-05</v>
      </c>
      <c r="K10" s="5">
        <v>0</v>
      </c>
      <c r="L10" s="5">
        <v>0</v>
      </c>
      <c r="M10" s="5">
        <v>0.0008190660655203061</v>
      </c>
      <c r="N10" s="5">
        <v>0</v>
      </c>
      <c r="O10" s="5">
        <v>0</v>
      </c>
      <c r="P10" s="5">
        <v>0</v>
      </c>
      <c r="Q10" s="5">
        <v>1.2284710449374707E-05</v>
      </c>
      <c r="R10" s="5">
        <v>0</v>
      </c>
      <c r="S10" s="5">
        <v>0.35466623979510165</v>
      </c>
      <c r="T10" s="5">
        <v>0.00039736415113083217</v>
      </c>
      <c r="U10" s="5">
        <v>0.007558078260738644</v>
      </c>
      <c r="V10" s="5">
        <v>0</v>
      </c>
      <c r="W10" s="5">
        <v>0</v>
      </c>
      <c r="X10" s="5">
        <v>0</v>
      </c>
      <c r="Y10" s="5">
        <v>0.0014384349827387803</v>
      </c>
      <c r="Z10" s="5">
        <v>0</v>
      </c>
      <c r="AA10" s="5">
        <v>0</v>
      </c>
      <c r="AB10" s="5">
        <v>0</v>
      </c>
      <c r="AC10" s="5">
        <v>0.00042594880095412534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0.00026724569901453147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0.00041937094358462305</v>
      </c>
      <c r="BD10" s="5">
        <v>0</v>
      </c>
      <c r="BE10" s="5">
        <v>0</v>
      </c>
      <c r="BF10" s="5">
        <v>0.0005699088145896656</v>
      </c>
      <c r="BG10" s="5">
        <v>0.000623274491759391</v>
      </c>
      <c r="BH10" s="5">
        <v>0.0002509178310134439</v>
      </c>
      <c r="BI10" s="5">
        <v>0.0034626125245025615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6.371128511827692E-05</v>
      </c>
      <c r="CE10" s="5">
        <v>0</v>
      </c>
      <c r="CF10" s="5">
        <v>0</v>
      </c>
      <c r="CG10" s="5">
        <v>0.0004934887332964119</v>
      </c>
      <c r="CH10" s="5">
        <v>0</v>
      </c>
      <c r="CI10" s="5">
        <v>0.004843019372077488</v>
      </c>
      <c r="CJ10" s="5">
        <v>0.006417376335186586</v>
      </c>
    </row>
    <row r="11" spans="2:88" ht="12">
      <c r="B11" s="2" t="s">
        <v>6</v>
      </c>
      <c r="C11" s="1" t="s">
        <v>206</v>
      </c>
      <c r="D11" s="5">
        <v>0</v>
      </c>
      <c r="E11" s="5">
        <v>0</v>
      </c>
      <c r="F11" s="5">
        <v>0</v>
      </c>
      <c r="G11" s="5">
        <v>0</v>
      </c>
      <c r="H11" s="5">
        <v>0.1120750979872512</v>
      </c>
      <c r="I11" s="5">
        <v>0</v>
      </c>
      <c r="J11" s="5">
        <v>0</v>
      </c>
      <c r="K11" s="5">
        <v>0</v>
      </c>
      <c r="L11" s="5">
        <v>0</v>
      </c>
      <c r="M11" s="5">
        <v>0.05228330225529468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0.00010648720023853133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0.0033108988276161527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2.7207182696231806E-05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0.001157079145857739</v>
      </c>
      <c r="CE11" s="5">
        <v>0</v>
      </c>
      <c r="CF11" s="5">
        <v>0</v>
      </c>
      <c r="CG11" s="5">
        <v>0.005513460330621982</v>
      </c>
      <c r="CH11" s="5">
        <v>0</v>
      </c>
      <c r="CI11" s="5">
        <v>0.0017034068136272545</v>
      </c>
      <c r="CJ11" s="5">
        <v>0.003701102915792416</v>
      </c>
    </row>
    <row r="12" spans="2:88" ht="12">
      <c r="B12" s="2" t="s">
        <v>7</v>
      </c>
      <c r="C12" s="1" t="s">
        <v>91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0.0011507479861910242</v>
      </c>
      <c r="Z12" s="5">
        <v>0</v>
      </c>
      <c r="AA12" s="5">
        <v>0.0007688213377491276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0.001471219272972476</v>
      </c>
      <c r="AM12" s="5">
        <v>0.0219475530315684</v>
      </c>
      <c r="AN12" s="5">
        <v>0</v>
      </c>
      <c r="AO12" s="5">
        <v>0</v>
      </c>
      <c r="AP12" s="5">
        <v>0.049818840579710144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2.5465055577483797E-06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0.00197060788243153</v>
      </c>
      <c r="CJ12" s="5">
        <v>0.00010512100237704451</v>
      </c>
    </row>
    <row r="13" spans="2:88" ht="12">
      <c r="B13" s="2" t="s">
        <v>8</v>
      </c>
      <c r="C13" s="1" t="s">
        <v>92</v>
      </c>
      <c r="D13" s="5">
        <v>0</v>
      </c>
      <c r="E13" s="5">
        <v>0</v>
      </c>
      <c r="F13" s="5">
        <v>0</v>
      </c>
      <c r="G13" s="5">
        <v>3.616898148148148E-05</v>
      </c>
      <c r="H13" s="5">
        <v>0</v>
      </c>
      <c r="I13" s="5">
        <v>0</v>
      </c>
      <c r="J13" s="5">
        <v>0.00104447904144414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0.00367364760083711</v>
      </c>
      <c r="V13" s="5">
        <v>0</v>
      </c>
      <c r="W13" s="5">
        <v>0</v>
      </c>
      <c r="X13" s="5">
        <v>0.012979940092584187</v>
      </c>
      <c r="Y13" s="5">
        <v>0.006616800920598389</v>
      </c>
      <c r="Z13" s="5">
        <v>0.0018522329697468615</v>
      </c>
      <c r="AA13" s="5">
        <v>0</v>
      </c>
      <c r="AB13" s="5">
        <v>0</v>
      </c>
      <c r="AC13" s="5">
        <v>0.0005750308812880691</v>
      </c>
      <c r="AD13" s="5">
        <v>-0.002670940170940171</v>
      </c>
      <c r="AE13" s="5">
        <v>0.08298604819713716</v>
      </c>
      <c r="AF13" s="5">
        <v>0</v>
      </c>
      <c r="AG13" s="5">
        <v>0.00031887028812208176</v>
      </c>
      <c r="AH13" s="5">
        <v>0</v>
      </c>
      <c r="AI13" s="5">
        <v>0.04191343963553531</v>
      </c>
      <c r="AJ13" s="5">
        <v>0.14153083844047465</v>
      </c>
      <c r="AK13" s="5">
        <v>0.023732470334412083</v>
      </c>
      <c r="AL13" s="5">
        <v>0.06335437994237725</v>
      </c>
      <c r="AM13" s="5">
        <v>0.0006013028227826959</v>
      </c>
      <c r="AN13" s="5">
        <v>0</v>
      </c>
      <c r="AO13" s="5">
        <v>0.0007273785277858597</v>
      </c>
      <c r="AP13" s="5">
        <v>0.002113526570048309</v>
      </c>
      <c r="AQ13" s="5">
        <v>0.00016162922256343946</v>
      </c>
      <c r="AR13" s="5">
        <v>0.0003448117327938945</v>
      </c>
      <c r="AS13" s="5">
        <v>0</v>
      </c>
      <c r="AT13" s="5">
        <v>0.0004907674375805166</v>
      </c>
      <c r="AU13" s="5">
        <v>0</v>
      </c>
      <c r="AV13" s="5">
        <v>0.0006602403274792025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0.0005699088145896656</v>
      </c>
      <c r="BG13" s="5">
        <v>0.004496779051284197</v>
      </c>
      <c r="BH13" s="5">
        <v>0.003618499247246507</v>
      </c>
      <c r="BI13" s="5">
        <v>0.03265343493659507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2.5465055577483797E-06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1.5469866247536424E-06</v>
      </c>
      <c r="CH13" s="5">
        <v>0</v>
      </c>
      <c r="CI13" s="5">
        <v>0.0017702070808283234</v>
      </c>
      <c r="CJ13" s="5">
        <v>0.003590320697870251</v>
      </c>
    </row>
    <row r="14" spans="2:88" ht="12">
      <c r="B14" s="2" t="s">
        <v>9</v>
      </c>
      <c r="C14" s="1" t="s">
        <v>93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5.91214551760834E-05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0.0023637814480796156</v>
      </c>
      <c r="V14" s="5">
        <v>0</v>
      </c>
      <c r="W14" s="5">
        <v>0</v>
      </c>
      <c r="X14" s="5">
        <v>0.0006353816828537714</v>
      </c>
      <c r="Y14" s="5">
        <v>0.0017261219792865361</v>
      </c>
      <c r="Z14" s="5">
        <v>0.0014406256431364478</v>
      </c>
      <c r="AA14" s="5">
        <v>0.0007096812348453487</v>
      </c>
      <c r="AB14" s="5">
        <v>0.001877787340583679</v>
      </c>
      <c r="AC14" s="5">
        <v>2.1297440047706264E-05</v>
      </c>
      <c r="AD14" s="5">
        <v>0.0005341880341880342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0.0006519754857217369</v>
      </c>
      <c r="AK14" s="5">
        <v>0</v>
      </c>
      <c r="AL14" s="5">
        <v>0.0011034144547293569</v>
      </c>
      <c r="AM14" s="5">
        <v>0.001002171371304493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5.4993400791904974E-05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0.006889321551595028</v>
      </c>
      <c r="BK14" s="5">
        <v>0.04832818207361619</v>
      </c>
      <c r="BL14" s="5">
        <v>0</v>
      </c>
      <c r="BM14" s="5">
        <v>5.6543496084362897E-05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5.492362869430057E-06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0.00048147132535345097</v>
      </c>
      <c r="CC14" s="5">
        <v>0.0005514794034431497</v>
      </c>
      <c r="CD14" s="5">
        <v>3.493844667776476E-05</v>
      </c>
      <c r="CE14" s="5">
        <v>0.00015179962449566573</v>
      </c>
      <c r="CF14" s="5">
        <v>1.4651907312034344E-05</v>
      </c>
      <c r="CG14" s="5">
        <v>5.5691518491131126E-05</v>
      </c>
      <c r="CH14" s="5">
        <v>0</v>
      </c>
      <c r="CI14" s="5">
        <v>0.0014028056112224449</v>
      </c>
      <c r="CJ14" s="5">
        <v>0.0001303189617641502</v>
      </c>
    </row>
    <row r="15" spans="2:88" ht="12">
      <c r="B15" s="2" t="s">
        <v>10</v>
      </c>
      <c r="C15" s="1" t="s">
        <v>207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1.5055932790316024E-05</v>
      </c>
      <c r="V15" s="5">
        <v>0</v>
      </c>
      <c r="W15" s="5">
        <v>0</v>
      </c>
      <c r="X15" s="5">
        <v>0.004538440591812653</v>
      </c>
      <c r="Y15" s="5">
        <v>0.0034522439585730723</v>
      </c>
      <c r="Z15" s="5">
        <v>0.0013720244220347122</v>
      </c>
      <c r="AA15" s="5">
        <v>0.0001182802058075581</v>
      </c>
      <c r="AB15" s="5">
        <v>0</v>
      </c>
      <c r="AC15" s="5">
        <v>2.1297440047706264E-05</v>
      </c>
      <c r="AD15" s="5">
        <v>0.5112179487179487</v>
      </c>
      <c r="AE15" s="5">
        <v>0</v>
      </c>
      <c r="AF15" s="5">
        <v>1.831468288126591E-05</v>
      </c>
      <c r="AG15" s="5">
        <v>0</v>
      </c>
      <c r="AH15" s="5">
        <v>0</v>
      </c>
      <c r="AI15" s="5">
        <v>0</v>
      </c>
      <c r="AJ15" s="5">
        <v>0</v>
      </c>
      <c r="AK15" s="5">
        <v>0.000719165767709457</v>
      </c>
      <c r="AL15" s="5">
        <v>0.0023600809170600135</v>
      </c>
      <c r="AM15" s="5">
        <v>0.00023383998663771506</v>
      </c>
      <c r="AN15" s="5">
        <v>0</v>
      </c>
      <c r="AO15" s="5">
        <v>0.00036368926389292985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9.171703460483716E-06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0.0002620937546802456</v>
      </c>
      <c r="BK15" s="5">
        <v>0.22492273110424277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0.0016032064128256513</v>
      </c>
      <c r="CJ15" s="5">
        <v>0.0003100348042651376</v>
      </c>
    </row>
    <row r="16" spans="2:88" ht="12">
      <c r="B16" s="2" t="s">
        <v>11</v>
      </c>
      <c r="C16" s="1" t="s">
        <v>208</v>
      </c>
      <c r="D16" s="5">
        <v>0</v>
      </c>
      <c r="E16" s="5">
        <v>0.0064372900659409584</v>
      </c>
      <c r="F16" s="5">
        <v>0</v>
      </c>
      <c r="G16" s="5">
        <v>0.0023509837962962963</v>
      </c>
      <c r="H16" s="5">
        <v>0.09434672841142092</v>
      </c>
      <c r="I16" s="5">
        <v>0</v>
      </c>
      <c r="J16" s="5">
        <v>0</v>
      </c>
      <c r="K16" s="5">
        <v>0</v>
      </c>
      <c r="L16" s="5">
        <v>0</v>
      </c>
      <c r="M16" s="5">
        <v>0.13141653617209847</v>
      </c>
      <c r="N16" s="5">
        <v>0.04565298927312279</v>
      </c>
      <c r="O16" s="5">
        <v>0.2734663011626808</v>
      </c>
      <c r="P16" s="5">
        <v>0.00010523638723482623</v>
      </c>
      <c r="Q16" s="5">
        <v>-0.00027026362988624356</v>
      </c>
      <c r="R16" s="5">
        <v>0.006132199691508973</v>
      </c>
      <c r="S16" s="5">
        <v>0.0004588869323942159</v>
      </c>
      <c r="T16" s="5">
        <v>0</v>
      </c>
      <c r="U16" s="5">
        <v>0.001972327195531399</v>
      </c>
      <c r="V16" s="5">
        <v>3.282886313646958E-05</v>
      </c>
      <c r="W16" s="5">
        <v>0</v>
      </c>
      <c r="X16" s="5">
        <v>0.009258418807297813</v>
      </c>
      <c r="Y16" s="5">
        <v>0.0005753739930955121</v>
      </c>
      <c r="Z16" s="5">
        <v>0.003978870823900665</v>
      </c>
      <c r="AA16" s="5">
        <v>0</v>
      </c>
      <c r="AB16" s="5">
        <v>0</v>
      </c>
      <c r="AC16" s="5">
        <v>0.013651659070579716</v>
      </c>
      <c r="AD16" s="5">
        <v>0</v>
      </c>
      <c r="AE16" s="5">
        <v>0</v>
      </c>
      <c r="AF16" s="5">
        <v>5.494404864379773E-05</v>
      </c>
      <c r="AG16" s="5">
        <v>0</v>
      </c>
      <c r="AH16" s="5">
        <v>0</v>
      </c>
      <c r="AI16" s="5">
        <v>0</v>
      </c>
      <c r="AJ16" s="5">
        <v>0</v>
      </c>
      <c r="AK16" s="5">
        <v>0.000719165767709457</v>
      </c>
      <c r="AL16" s="5">
        <v>0.0006436584319254583</v>
      </c>
      <c r="AM16" s="5">
        <v>0</v>
      </c>
      <c r="AN16" s="5">
        <v>0.0004779753968453624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0.0010312635692574902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0.0007618011154944906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0.01481595659411801</v>
      </c>
      <c r="CE16" s="5">
        <v>0</v>
      </c>
      <c r="CF16" s="5">
        <v>0</v>
      </c>
      <c r="CG16" s="5">
        <v>0.05143266431318435</v>
      </c>
      <c r="CH16" s="5">
        <v>0</v>
      </c>
      <c r="CI16" s="5">
        <v>0.046392785571142285</v>
      </c>
      <c r="CJ16" s="5">
        <v>0.012474321947333823</v>
      </c>
    </row>
    <row r="17" spans="2:88" ht="12">
      <c r="B17" s="2" t="s">
        <v>12</v>
      </c>
      <c r="C17" s="1" t="s">
        <v>209</v>
      </c>
      <c r="D17" s="5">
        <v>0</v>
      </c>
      <c r="E17" s="5">
        <v>0.0011389051655126311</v>
      </c>
      <c r="F17" s="5">
        <v>0</v>
      </c>
      <c r="G17" s="5">
        <v>0</v>
      </c>
      <c r="H17" s="5">
        <v>0.002273583195012065</v>
      </c>
      <c r="I17" s="5">
        <v>0</v>
      </c>
      <c r="J17" s="5">
        <v>0</v>
      </c>
      <c r="K17" s="5">
        <v>0</v>
      </c>
      <c r="L17" s="5">
        <v>0</v>
      </c>
      <c r="M17" s="5">
        <v>0.008218045842804044</v>
      </c>
      <c r="N17" s="5">
        <v>0.04794839096841947</v>
      </c>
      <c r="O17" s="5">
        <v>0</v>
      </c>
      <c r="P17" s="5">
        <v>7.892729042611968E-05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0.00048020854771214927</v>
      </c>
      <c r="AA17" s="5">
        <v>0</v>
      </c>
      <c r="AB17" s="5">
        <v>0</v>
      </c>
      <c r="AC17" s="5">
        <v>0.00012778464028623759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0.00027976747265326347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0.0014419806829002856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0.002571058634934336</v>
      </c>
      <c r="CE17" s="5">
        <v>0</v>
      </c>
      <c r="CF17" s="5">
        <v>0</v>
      </c>
      <c r="CG17" s="5">
        <v>0.04866974620137434</v>
      </c>
      <c r="CH17" s="5">
        <v>0</v>
      </c>
      <c r="CI17" s="5">
        <v>0.005577822311289245</v>
      </c>
      <c r="CJ17" s="5">
        <v>0.0044417231141658485</v>
      </c>
    </row>
    <row r="18" spans="2:88" ht="12">
      <c r="B18" s="2" t="s">
        <v>13</v>
      </c>
      <c r="C18" s="1" t="s">
        <v>210</v>
      </c>
      <c r="D18" s="5">
        <v>0.004149547551231316</v>
      </c>
      <c r="E18" s="5">
        <v>0.3453688649737144</v>
      </c>
      <c r="F18" s="5">
        <v>0.03468336195911131</v>
      </c>
      <c r="G18" s="5">
        <v>0.0007776331018518518</v>
      </c>
      <c r="H18" s="5">
        <v>0.007950567000962437</v>
      </c>
      <c r="I18" s="5">
        <v>0</v>
      </c>
      <c r="J18" s="5">
        <v>0</v>
      </c>
      <c r="K18" s="5">
        <v>0</v>
      </c>
      <c r="L18" s="5">
        <v>0</v>
      </c>
      <c r="M18" s="5">
        <v>-0.0003858821889229406</v>
      </c>
      <c r="N18" s="5">
        <v>-0.0010201785312429674</v>
      </c>
      <c r="O18" s="5">
        <v>0.019803384062765855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0.0014626192873927013</v>
      </c>
      <c r="CD18" s="5">
        <v>2.6717635694761288E-05</v>
      </c>
      <c r="CE18" s="5">
        <v>0</v>
      </c>
      <c r="CF18" s="5">
        <v>0</v>
      </c>
      <c r="CG18" s="5">
        <v>0.0002707226593318874</v>
      </c>
      <c r="CH18" s="5">
        <v>0</v>
      </c>
      <c r="CI18" s="5">
        <v>0.0003006012024048096</v>
      </c>
      <c r="CJ18" s="5">
        <v>0.004979427586725937</v>
      </c>
    </row>
    <row r="19" spans="2:88" ht="12">
      <c r="B19" s="2" t="s">
        <v>14</v>
      </c>
      <c r="C19" s="1" t="s">
        <v>98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0.010497329626673916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0.008265549536058712</v>
      </c>
      <c r="CH19" s="5">
        <v>0</v>
      </c>
      <c r="CI19" s="5">
        <v>0</v>
      </c>
      <c r="CJ19" s="5">
        <v>0.0007259676404919441</v>
      </c>
    </row>
    <row r="20" spans="2:88" ht="12">
      <c r="B20" s="2" t="s">
        <v>15</v>
      </c>
      <c r="C20" s="1" t="s">
        <v>211</v>
      </c>
      <c r="D20" s="5">
        <v>0.0005419302800393214</v>
      </c>
      <c r="E20" s="5">
        <v>0.00017331165562148735</v>
      </c>
      <c r="F20" s="5">
        <v>0.005485068424843482</v>
      </c>
      <c r="G20" s="5">
        <v>0.009946469907407407</v>
      </c>
      <c r="H20" s="5">
        <v>0.015440838017658628</v>
      </c>
      <c r="I20" s="5">
        <v>0</v>
      </c>
      <c r="J20" s="5">
        <v>0</v>
      </c>
      <c r="K20" s="5">
        <v>0</v>
      </c>
      <c r="L20" s="5">
        <v>0</v>
      </c>
      <c r="M20" s="5">
        <v>4.979125018360524E-06</v>
      </c>
      <c r="N20" s="5">
        <v>7.501312729727703E-05</v>
      </c>
      <c r="O20" s="5">
        <v>0</v>
      </c>
      <c r="P20" s="5">
        <v>0.00041217585000306937</v>
      </c>
      <c r="Q20" s="5">
        <v>0.23108768826318762</v>
      </c>
      <c r="R20" s="5">
        <v>0.32598472593205674</v>
      </c>
      <c r="S20" s="5">
        <v>0.00029881009551251266</v>
      </c>
      <c r="T20" s="5">
        <v>0.02609357925759131</v>
      </c>
      <c r="U20" s="5">
        <v>0.0008431322362576973</v>
      </c>
      <c r="V20" s="5">
        <v>0.000952037030957618</v>
      </c>
      <c r="W20" s="5">
        <v>0.0014032564828130073</v>
      </c>
      <c r="X20" s="5">
        <v>0.0050830534628301715</v>
      </c>
      <c r="Y20" s="5">
        <v>0</v>
      </c>
      <c r="Z20" s="5">
        <v>0</v>
      </c>
      <c r="AA20" s="5">
        <v>0</v>
      </c>
      <c r="AB20" s="5">
        <v>0.0014865816446287458</v>
      </c>
      <c r="AC20" s="5">
        <v>0</v>
      </c>
      <c r="AD20" s="5">
        <v>0</v>
      </c>
      <c r="AE20" s="5">
        <v>0.0052545751041855404</v>
      </c>
      <c r="AF20" s="5">
        <v>0.006098789399461548</v>
      </c>
      <c r="AG20" s="5">
        <v>0.0943856052841362</v>
      </c>
      <c r="AH20" s="5">
        <v>0.06025369978858351</v>
      </c>
      <c r="AI20" s="5">
        <v>0.002277904328018223</v>
      </c>
      <c r="AJ20" s="5">
        <v>6.519754857217368E-05</v>
      </c>
      <c r="AK20" s="5">
        <v>0</v>
      </c>
      <c r="AL20" s="5">
        <v>0.00033715441672285906</v>
      </c>
      <c r="AM20" s="5">
        <v>0</v>
      </c>
      <c r="AN20" s="5">
        <v>0</v>
      </c>
      <c r="AO20" s="5">
        <v>0</v>
      </c>
      <c r="AP20" s="5">
        <v>0</v>
      </c>
      <c r="AQ20" s="5">
        <v>0.0006465168902537578</v>
      </c>
      <c r="AR20" s="5">
        <v>0.0005402050480437681</v>
      </c>
      <c r="AS20" s="5">
        <v>0.0005499340079190497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0.001216519928245943</v>
      </c>
      <c r="BB20" s="5">
        <v>0.0008988269391274041</v>
      </c>
      <c r="BC20" s="5">
        <v>0.003914128806789815</v>
      </c>
      <c r="BD20" s="5">
        <v>0.0010215808964372365</v>
      </c>
      <c r="BE20" s="5">
        <v>0.0012767315671879987</v>
      </c>
      <c r="BF20" s="5">
        <v>0.03028658271819366</v>
      </c>
      <c r="BG20" s="5">
        <v>0.00480632477202376</v>
      </c>
      <c r="BH20" s="5">
        <v>0.021895882306331053</v>
      </c>
      <c r="BI20" s="5">
        <v>0.0016314232086598608</v>
      </c>
      <c r="BJ20" s="5">
        <v>0</v>
      </c>
      <c r="BK20" s="5">
        <v>0</v>
      </c>
      <c r="BL20" s="5">
        <v>0.0003670903501124214</v>
      </c>
      <c r="BM20" s="5">
        <v>0</v>
      </c>
      <c r="BN20" s="5">
        <v>0.0008638621579255349</v>
      </c>
      <c r="BO20" s="5">
        <v>0</v>
      </c>
      <c r="BP20" s="5">
        <v>5.625833828942504E-05</v>
      </c>
      <c r="BQ20" s="5">
        <v>0</v>
      </c>
      <c r="BR20" s="5">
        <v>0.0015201068681192133</v>
      </c>
      <c r="BS20" s="5">
        <v>0.000477835569640415</v>
      </c>
      <c r="BT20" s="5">
        <v>7.179884834647252E-06</v>
      </c>
      <c r="BU20" s="5">
        <v>0.00524713610510294</v>
      </c>
      <c r="BV20" s="5">
        <v>0.00020683378836766774</v>
      </c>
      <c r="BW20" s="5">
        <v>0.0012747875354107649</v>
      </c>
      <c r="BX20" s="5">
        <v>0.00331927628894028</v>
      </c>
      <c r="BY20" s="5">
        <v>3.6862622222631804E-05</v>
      </c>
      <c r="BZ20" s="5">
        <v>0</v>
      </c>
      <c r="CA20" s="5">
        <v>9.676721119443843E-05</v>
      </c>
      <c r="CB20" s="5">
        <v>1.9131310941196728E-05</v>
      </c>
      <c r="CC20" s="5">
        <v>0</v>
      </c>
      <c r="CD20" s="5">
        <v>0.0012762809051112892</v>
      </c>
      <c r="CE20" s="5">
        <v>0.0002157152558622618</v>
      </c>
      <c r="CF20" s="5">
        <v>0.0006935236127696257</v>
      </c>
      <c r="CG20" s="5">
        <v>0.0011060954366988542</v>
      </c>
      <c r="CH20" s="5">
        <v>0.022318688064544418</v>
      </c>
      <c r="CI20" s="5">
        <v>0.018403473613894456</v>
      </c>
      <c r="CJ20" s="5">
        <v>0.0050514693296432565</v>
      </c>
    </row>
    <row r="21" spans="2:88" ht="12">
      <c r="B21" s="2" t="s">
        <v>16</v>
      </c>
      <c r="C21" s="1" t="s">
        <v>212</v>
      </c>
      <c r="D21" s="5">
        <v>0.0025521135280921533</v>
      </c>
      <c r="E21" s="5">
        <v>0.00042089973508075497</v>
      </c>
      <c r="F21" s="5">
        <v>0.006149925203612389</v>
      </c>
      <c r="G21" s="5">
        <v>0.0004521122685185185</v>
      </c>
      <c r="H21" s="5">
        <v>0.002692034089799562</v>
      </c>
      <c r="I21" s="5">
        <v>0</v>
      </c>
      <c r="J21" s="5">
        <v>0.0015371578345781684</v>
      </c>
      <c r="K21" s="5">
        <v>0</v>
      </c>
      <c r="L21" s="5">
        <v>0</v>
      </c>
      <c r="M21" s="5">
        <v>0.000789191315410143</v>
      </c>
      <c r="N21" s="5">
        <v>0.00028504988372965266</v>
      </c>
      <c r="O21" s="5">
        <v>0.0003308441251536062</v>
      </c>
      <c r="P21" s="5">
        <v>0.00020170307553341694</v>
      </c>
      <c r="Q21" s="5">
        <v>0.001265325176285595</v>
      </c>
      <c r="R21" s="5">
        <v>0.014183063090177195</v>
      </c>
      <c r="S21" s="5">
        <v>0.0005976201910250253</v>
      </c>
      <c r="T21" s="5">
        <v>0.001655683963045134</v>
      </c>
      <c r="U21" s="5">
        <v>0.00042156611812884867</v>
      </c>
      <c r="V21" s="5">
        <v>0.001017694757230557</v>
      </c>
      <c r="W21" s="5">
        <v>0.0012524933896182215</v>
      </c>
      <c r="X21" s="5">
        <v>0.0023599891077425795</v>
      </c>
      <c r="Y21" s="5">
        <v>0</v>
      </c>
      <c r="Z21" s="5">
        <v>0.00020580366330520683</v>
      </c>
      <c r="AA21" s="5">
        <v>0.00017742030871133717</v>
      </c>
      <c r="AB21" s="5">
        <v>0.00023472341757295988</v>
      </c>
      <c r="AC21" s="5">
        <v>0.0008093027218128381</v>
      </c>
      <c r="AD21" s="5">
        <v>0</v>
      </c>
      <c r="AE21" s="5">
        <v>0.001993114694691067</v>
      </c>
      <c r="AF21" s="5">
        <v>0.0010805662899946887</v>
      </c>
      <c r="AG21" s="5">
        <v>0.002232092016854572</v>
      </c>
      <c r="AH21" s="5">
        <v>0.006342494714587738</v>
      </c>
      <c r="AI21" s="5">
        <v>0.0018223234624145787</v>
      </c>
      <c r="AJ21" s="5">
        <v>0.0005867779371495632</v>
      </c>
      <c r="AK21" s="5">
        <v>0.002157497303128371</v>
      </c>
      <c r="AL21" s="5">
        <v>0.0013486176668914363</v>
      </c>
      <c r="AM21" s="5">
        <v>0.00010021713713044931</v>
      </c>
      <c r="AN21" s="5">
        <v>0.0001257829991698322</v>
      </c>
      <c r="AO21" s="5">
        <v>0.0007273785277858597</v>
      </c>
      <c r="AP21" s="5">
        <v>0</v>
      </c>
      <c r="AQ21" s="5">
        <v>0.0011314045579440763</v>
      </c>
      <c r="AR21" s="5">
        <v>0.0011608661670727783</v>
      </c>
      <c r="AS21" s="5">
        <v>0.0008249010118785746</v>
      </c>
      <c r="AT21" s="5">
        <v>0.0008895159806146863</v>
      </c>
      <c r="AU21" s="5">
        <v>0.0005477859386703335</v>
      </c>
      <c r="AV21" s="5">
        <v>0.0014525287204542453</v>
      </c>
      <c r="AW21" s="5">
        <v>0</v>
      </c>
      <c r="AX21" s="5">
        <v>0.0007173601147776184</v>
      </c>
      <c r="AY21" s="5">
        <v>0.001927440407934223</v>
      </c>
      <c r="AZ21" s="5">
        <v>0.001846113272235775</v>
      </c>
      <c r="BA21" s="5">
        <v>0.0003299037093548321</v>
      </c>
      <c r="BB21" s="5">
        <v>0.0003576964349588649</v>
      </c>
      <c r="BC21" s="5">
        <v>0.0013779331003494757</v>
      </c>
      <c r="BD21" s="5">
        <v>0.0007661856723279274</v>
      </c>
      <c r="BE21" s="5">
        <v>0.0012767315671879987</v>
      </c>
      <c r="BF21" s="5">
        <v>0.007598784194528876</v>
      </c>
      <c r="BG21" s="5">
        <v>0.001461976072952397</v>
      </c>
      <c r="BH21" s="5">
        <v>0.00212619846279813</v>
      </c>
      <c r="BI21" s="5">
        <v>0.0007928217378818966</v>
      </c>
      <c r="BJ21" s="5">
        <v>0.00037441964954320803</v>
      </c>
      <c r="BK21" s="5">
        <v>0.0004214667041303737</v>
      </c>
      <c r="BL21" s="5">
        <v>0.0006882944064607901</v>
      </c>
      <c r="BM21" s="5">
        <v>0.002459642079669786</v>
      </c>
      <c r="BN21" s="5">
        <v>0.001941287272074935</v>
      </c>
      <c r="BO21" s="5">
        <v>0.0008384642789027273</v>
      </c>
      <c r="BP21" s="5">
        <v>0.00011251667657885008</v>
      </c>
      <c r="BQ21" s="5">
        <v>2.411678311053445E-06</v>
      </c>
      <c r="BR21" s="5">
        <v>0.004191809848449951</v>
      </c>
      <c r="BS21" s="5">
        <v>0.0008787780591088092</v>
      </c>
      <c r="BT21" s="5">
        <v>0.0004954120535906604</v>
      </c>
      <c r="BU21" s="5">
        <v>0.003004085556356645</v>
      </c>
      <c r="BV21" s="5">
        <v>0.0023992719450649457</v>
      </c>
      <c r="BW21" s="5">
        <v>0.000991501416430595</v>
      </c>
      <c r="BX21" s="5">
        <v>0.002094953067609849</v>
      </c>
      <c r="BY21" s="5">
        <v>0.0016680336555740893</v>
      </c>
      <c r="BZ21" s="5">
        <v>0.0012643771922669059</v>
      </c>
      <c r="CA21" s="5">
        <v>0.0031933179694164683</v>
      </c>
      <c r="CB21" s="5">
        <v>0.00015305048752957382</v>
      </c>
      <c r="CC21" s="5">
        <v>0.0025176233635448137</v>
      </c>
      <c r="CD21" s="5">
        <v>0.0008837371806728734</v>
      </c>
      <c r="CE21" s="5">
        <v>0.017792513881676186</v>
      </c>
      <c r="CF21" s="5">
        <v>0.001963355579812602</v>
      </c>
      <c r="CG21" s="5">
        <v>0.002475178599605828</v>
      </c>
      <c r="CH21" s="5">
        <v>0.002674734718933614</v>
      </c>
      <c r="CI21" s="5">
        <v>0.005477621910487642</v>
      </c>
      <c r="CJ21" s="5">
        <v>0.0016738327295073433</v>
      </c>
    </row>
    <row r="22" spans="2:88" ht="12">
      <c r="B22" s="2" t="s">
        <v>17</v>
      </c>
      <c r="C22" s="1" t="s">
        <v>213</v>
      </c>
      <c r="D22" s="5">
        <v>3.150757442089078E-06</v>
      </c>
      <c r="E22" s="5">
        <v>0.0009903523178370706</v>
      </c>
      <c r="F22" s="5">
        <v>0</v>
      </c>
      <c r="G22" s="5">
        <v>0.0031105324074074073</v>
      </c>
      <c r="H22" s="5">
        <v>0.001185610868564574</v>
      </c>
      <c r="I22" s="5">
        <v>0</v>
      </c>
      <c r="J22" s="5">
        <v>0.0021480795380643637</v>
      </c>
      <c r="K22" s="5">
        <v>0</v>
      </c>
      <c r="L22" s="5">
        <v>0</v>
      </c>
      <c r="M22" s="5">
        <v>0.0008265347530478469</v>
      </c>
      <c r="N22" s="5">
        <v>0.0004950866401620284</v>
      </c>
      <c r="O22" s="5">
        <v>0</v>
      </c>
      <c r="P22" s="5">
        <v>0.0005349516351103666</v>
      </c>
      <c r="Q22" s="5">
        <v>0.0005159578388737378</v>
      </c>
      <c r="R22" s="5">
        <v>0.00045145028403747035</v>
      </c>
      <c r="S22" s="5">
        <v>0.08700709673976842</v>
      </c>
      <c r="T22" s="5">
        <v>0.16285307460511939</v>
      </c>
      <c r="U22" s="5">
        <v>0.08923651364820308</v>
      </c>
      <c r="V22" s="5">
        <v>9.848658940940875E-05</v>
      </c>
      <c r="W22" s="5">
        <v>4.6388644059934126E-05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0.0003846083405065841</v>
      </c>
      <c r="AG22" s="5">
        <v>4.555289830315454E-05</v>
      </c>
      <c r="AH22" s="5">
        <v>0</v>
      </c>
      <c r="AI22" s="5">
        <v>0.01275626423690205</v>
      </c>
      <c r="AJ22" s="5">
        <v>6.519754857217368E-05</v>
      </c>
      <c r="AK22" s="5">
        <v>0.01690039554117224</v>
      </c>
      <c r="AL22" s="5">
        <v>0.004383007417397168</v>
      </c>
      <c r="AM22" s="5">
        <v>0.0004676799732754301</v>
      </c>
      <c r="AN22" s="5">
        <v>0</v>
      </c>
      <c r="AO22" s="5">
        <v>0.005455338958393948</v>
      </c>
      <c r="AP22" s="5">
        <v>0</v>
      </c>
      <c r="AQ22" s="5">
        <v>0.006788427347664458</v>
      </c>
      <c r="AR22" s="5">
        <v>0.00397682865155625</v>
      </c>
      <c r="AS22" s="5">
        <v>0.0013748350197976243</v>
      </c>
      <c r="AT22" s="5">
        <v>0</v>
      </c>
      <c r="AU22" s="5">
        <v>0.0002794826217705783</v>
      </c>
      <c r="AV22" s="5">
        <v>0.00277300937541265</v>
      </c>
      <c r="AW22" s="5">
        <v>0</v>
      </c>
      <c r="AX22" s="5">
        <v>0.0023314203730272595</v>
      </c>
      <c r="AY22" s="5">
        <v>0</v>
      </c>
      <c r="AZ22" s="5">
        <v>0.00021977538955187797</v>
      </c>
      <c r="BA22" s="5">
        <v>2.0618981834677005E-05</v>
      </c>
      <c r="BB22" s="5">
        <v>0.0001192321449862883</v>
      </c>
      <c r="BC22" s="5">
        <v>0.010224663005491762</v>
      </c>
      <c r="BD22" s="5">
        <v>0.002426254629038437</v>
      </c>
      <c r="BE22" s="5">
        <v>0.0015959144589849984</v>
      </c>
      <c r="BF22" s="5">
        <v>0.0528658271819366</v>
      </c>
      <c r="BG22" s="5">
        <v>0.0827009955659667</v>
      </c>
      <c r="BH22" s="5">
        <v>0.0285121893241066</v>
      </c>
      <c r="BI22" s="5">
        <v>0.005216808653201876</v>
      </c>
      <c r="BJ22" s="5">
        <v>3.74419649543208E-05</v>
      </c>
      <c r="BK22" s="5">
        <v>0</v>
      </c>
      <c r="BL22" s="5">
        <v>0</v>
      </c>
      <c r="BM22" s="5">
        <v>0</v>
      </c>
      <c r="BN22" s="5">
        <v>0.001483194730974744</v>
      </c>
      <c r="BO22" s="5">
        <v>0</v>
      </c>
      <c r="BP22" s="5">
        <v>0</v>
      </c>
      <c r="BQ22" s="5">
        <v>0</v>
      </c>
      <c r="BR22" s="5">
        <v>0</v>
      </c>
      <c r="BS22" s="5">
        <v>1.647708860829017E-05</v>
      </c>
      <c r="BT22" s="5">
        <v>0</v>
      </c>
      <c r="BU22" s="5">
        <v>0.00028038131859328685</v>
      </c>
      <c r="BV22" s="5">
        <v>8.27335153470671E-05</v>
      </c>
      <c r="BW22" s="5">
        <v>0.000991501416430595</v>
      </c>
      <c r="BX22" s="5">
        <v>0.021330431233845735</v>
      </c>
      <c r="BY22" s="5">
        <v>0</v>
      </c>
      <c r="BZ22" s="5">
        <v>8.157272208173587E-05</v>
      </c>
      <c r="CA22" s="5">
        <v>3.8197583366225694E-05</v>
      </c>
      <c r="CB22" s="5">
        <v>0</v>
      </c>
      <c r="CC22" s="5">
        <v>0</v>
      </c>
      <c r="CD22" s="5">
        <v>2.0552027457508684E-06</v>
      </c>
      <c r="CE22" s="5">
        <v>0</v>
      </c>
      <c r="CF22" s="5">
        <v>0.0006373579680734939</v>
      </c>
      <c r="CG22" s="5">
        <v>0.000826090857618445</v>
      </c>
      <c r="CH22" s="5">
        <v>0</v>
      </c>
      <c r="CI22" s="5">
        <v>0.002338009352037408</v>
      </c>
      <c r="CJ22" s="5">
        <v>0.007835011310220625</v>
      </c>
    </row>
    <row r="23" spans="2:88" ht="12">
      <c r="B23" s="2" t="s">
        <v>18</v>
      </c>
      <c r="C23" s="1" t="s">
        <v>214</v>
      </c>
      <c r="D23" s="5">
        <v>0</v>
      </c>
      <c r="E23" s="5">
        <v>0</v>
      </c>
      <c r="F23" s="5">
        <v>0.007036400908637597</v>
      </c>
      <c r="G23" s="5">
        <v>0.0002712673611111111</v>
      </c>
      <c r="H23" s="5">
        <v>0.00046029598426624636</v>
      </c>
      <c r="I23" s="5">
        <v>0</v>
      </c>
      <c r="J23" s="5">
        <v>0.0006306288552115562</v>
      </c>
      <c r="K23" s="5">
        <v>0</v>
      </c>
      <c r="L23" s="5">
        <v>0</v>
      </c>
      <c r="M23" s="5">
        <v>0.00023650843837212486</v>
      </c>
      <c r="N23" s="5">
        <v>0.00039006826194584054</v>
      </c>
      <c r="O23" s="5">
        <v>0.00014179033935154552</v>
      </c>
      <c r="P23" s="5">
        <v>0.001166369958519324</v>
      </c>
      <c r="Q23" s="5">
        <v>0.0003194024716837424</v>
      </c>
      <c r="R23" s="5">
        <v>0.0007524171400624506</v>
      </c>
      <c r="S23" s="5">
        <v>0.0004055279867669815</v>
      </c>
      <c r="T23" s="5">
        <v>0.022914666048544655</v>
      </c>
      <c r="U23" s="5">
        <v>0.0002559508574353724</v>
      </c>
      <c r="V23" s="5">
        <v>0.0005580906733199829</v>
      </c>
      <c r="W23" s="5">
        <v>0.000347914830449506</v>
      </c>
      <c r="X23" s="5">
        <v>0.0002723064355087592</v>
      </c>
      <c r="Y23" s="5">
        <v>0</v>
      </c>
      <c r="Z23" s="5">
        <v>0.00013720244220347122</v>
      </c>
      <c r="AA23" s="5">
        <v>0.00017742030871133717</v>
      </c>
      <c r="AB23" s="5">
        <v>0.0007824113919098662</v>
      </c>
      <c r="AC23" s="5">
        <v>0.0005750308812880691</v>
      </c>
      <c r="AD23" s="5">
        <v>0</v>
      </c>
      <c r="AE23" s="5">
        <v>0</v>
      </c>
      <c r="AF23" s="5">
        <v>0.0008058460467757001</v>
      </c>
      <c r="AG23" s="5">
        <v>0.0007971757203052044</v>
      </c>
      <c r="AH23" s="5">
        <v>0</v>
      </c>
      <c r="AI23" s="5">
        <v>0</v>
      </c>
      <c r="AJ23" s="5">
        <v>9.127656800104316E-05</v>
      </c>
      <c r="AK23" s="5">
        <v>0.010427903631787127</v>
      </c>
      <c r="AL23" s="5">
        <v>0.000735609636486238</v>
      </c>
      <c r="AM23" s="5">
        <v>3.3405712376816434E-05</v>
      </c>
      <c r="AN23" s="5">
        <v>7.546979950189933E-05</v>
      </c>
      <c r="AO23" s="5">
        <v>0.00043642711667151585</v>
      </c>
      <c r="AP23" s="5">
        <v>0</v>
      </c>
      <c r="AQ23" s="5">
        <v>0.0011314045579440763</v>
      </c>
      <c r="AR23" s="5">
        <v>0.0005976736701760839</v>
      </c>
      <c r="AS23" s="5">
        <v>0.0008249010118785746</v>
      </c>
      <c r="AT23" s="5">
        <v>0.000429421507882952</v>
      </c>
      <c r="AU23" s="5">
        <v>0.00020122748767481639</v>
      </c>
      <c r="AV23" s="5">
        <v>0.00026409613099168095</v>
      </c>
      <c r="AW23" s="5">
        <v>0</v>
      </c>
      <c r="AX23" s="5">
        <v>0.015064562410329985</v>
      </c>
      <c r="AY23" s="5">
        <v>0.0017946069620990938</v>
      </c>
      <c r="AZ23" s="5">
        <v>0.0019999560449220897</v>
      </c>
      <c r="BA23" s="5">
        <v>0.0095053506257861</v>
      </c>
      <c r="BB23" s="5">
        <v>0.0005044436903266044</v>
      </c>
      <c r="BC23" s="5">
        <v>0.004812780828756864</v>
      </c>
      <c r="BD23" s="5">
        <v>0.00025539522410930913</v>
      </c>
      <c r="BE23" s="5">
        <v>0</v>
      </c>
      <c r="BF23" s="5">
        <v>0.001709726443768997</v>
      </c>
      <c r="BG23" s="5">
        <v>0.016983184137873336</v>
      </c>
      <c r="BH23" s="5">
        <v>0.028182034283299438</v>
      </c>
      <c r="BI23" s="5">
        <v>0</v>
      </c>
      <c r="BJ23" s="5">
        <v>0.0009360491238580201</v>
      </c>
      <c r="BK23" s="5">
        <v>0.0009834223096375386</v>
      </c>
      <c r="BL23" s="5">
        <v>0.0016060202817418437</v>
      </c>
      <c r="BM23" s="5">
        <v>0.0026858160640072376</v>
      </c>
      <c r="BN23" s="5">
        <v>0.0012375973313172991</v>
      </c>
      <c r="BO23" s="5">
        <v>0.0016877242352162194</v>
      </c>
      <c r="BP23" s="5">
        <v>0.0016877501486827512</v>
      </c>
      <c r="BQ23" s="5">
        <v>0.000352105033413803</v>
      </c>
      <c r="BR23" s="5">
        <v>0.0009673407342576812</v>
      </c>
      <c r="BS23" s="5">
        <v>0.00022518687764663237</v>
      </c>
      <c r="BT23" s="5">
        <v>0</v>
      </c>
      <c r="BU23" s="5">
        <v>0.0008010894816951053</v>
      </c>
      <c r="BV23" s="5">
        <v>0.00128236948787954</v>
      </c>
      <c r="BW23" s="5">
        <v>0.0005665722379603399</v>
      </c>
      <c r="BX23" s="5">
        <v>0.00195891715412869</v>
      </c>
      <c r="BY23" s="5">
        <v>0.001907640700021196</v>
      </c>
      <c r="BZ23" s="5">
        <v>0.00118280447018517</v>
      </c>
      <c r="CA23" s="5">
        <v>0.002233285374145329</v>
      </c>
      <c r="CB23" s="5">
        <v>0.003265077067297575</v>
      </c>
      <c r="CC23" s="5">
        <v>0.007864575840406656</v>
      </c>
      <c r="CD23" s="5">
        <v>0.002700536407916641</v>
      </c>
      <c r="CE23" s="5">
        <v>0.010242479926497024</v>
      </c>
      <c r="CF23" s="5">
        <v>0.0026178074397501363</v>
      </c>
      <c r="CG23" s="5">
        <v>0.0033244742565955777</v>
      </c>
      <c r="CH23" s="5">
        <v>0</v>
      </c>
      <c r="CI23" s="5">
        <v>0.002471609886439546</v>
      </c>
      <c r="CJ23" s="5">
        <v>0.0026935175529873125</v>
      </c>
    </row>
    <row r="24" spans="2:88" ht="12">
      <c r="B24" s="2" t="s">
        <v>19</v>
      </c>
      <c r="C24" s="1" t="s">
        <v>103</v>
      </c>
      <c r="D24" s="5">
        <v>0.0003875431653769566</v>
      </c>
      <c r="E24" s="5">
        <v>0</v>
      </c>
      <c r="F24" s="5">
        <v>0.00011080946312815115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0.0003311118137209748</v>
      </c>
      <c r="N24" s="5">
        <v>0.00034506038556747433</v>
      </c>
      <c r="O24" s="5">
        <v>0</v>
      </c>
      <c r="P24" s="5">
        <v>0.00540213454472108</v>
      </c>
      <c r="Q24" s="5">
        <v>0.000712513206063733</v>
      </c>
      <c r="R24" s="5">
        <v>0.00018810428501561265</v>
      </c>
      <c r="S24" s="5">
        <v>0.00876153887199189</v>
      </c>
      <c r="T24" s="5">
        <v>0.0037087320772211</v>
      </c>
      <c r="U24" s="5">
        <v>0.21420075580782608</v>
      </c>
      <c r="V24" s="5">
        <v>0.296280489806638</v>
      </c>
      <c r="W24" s="5">
        <v>0.16852994386974068</v>
      </c>
      <c r="X24" s="5">
        <v>0</v>
      </c>
      <c r="Y24" s="5">
        <v>0</v>
      </c>
      <c r="Z24" s="5">
        <v>0.00020580366330520683</v>
      </c>
      <c r="AA24" s="5">
        <v>0.00993553728783488</v>
      </c>
      <c r="AB24" s="5">
        <v>0.14584148345199907</v>
      </c>
      <c r="AC24" s="5">
        <v>0.0016399028836733825</v>
      </c>
      <c r="AD24" s="5">
        <v>0</v>
      </c>
      <c r="AE24" s="5">
        <v>0</v>
      </c>
      <c r="AF24" s="5">
        <v>0.0023625940916833024</v>
      </c>
      <c r="AG24" s="5">
        <v>0.006195194169229017</v>
      </c>
      <c r="AH24" s="5">
        <v>0</v>
      </c>
      <c r="AI24" s="5">
        <v>0</v>
      </c>
      <c r="AJ24" s="5">
        <v>0</v>
      </c>
      <c r="AK24" s="5">
        <v>0.005034160373966199</v>
      </c>
      <c r="AL24" s="5">
        <v>0.0019922760988168946</v>
      </c>
      <c r="AM24" s="5">
        <v>0</v>
      </c>
      <c r="AN24" s="5">
        <v>0</v>
      </c>
      <c r="AO24" s="5">
        <v>0</v>
      </c>
      <c r="AP24" s="5">
        <v>0</v>
      </c>
      <c r="AQ24" s="5">
        <v>0.00016162922256343946</v>
      </c>
      <c r="AR24" s="5">
        <v>9.194979541170521E-05</v>
      </c>
      <c r="AS24" s="5">
        <v>0.0005499340079190497</v>
      </c>
      <c r="AT24" s="5">
        <v>9.201889454634685E-05</v>
      </c>
      <c r="AU24" s="5">
        <v>2.2358609741646264E-05</v>
      </c>
      <c r="AV24" s="5">
        <v>0.0010563845239667238</v>
      </c>
      <c r="AW24" s="5">
        <v>0</v>
      </c>
      <c r="AX24" s="5">
        <v>0.0010760401721664275</v>
      </c>
      <c r="AY24" s="5">
        <v>0.0011250179596240543</v>
      </c>
      <c r="AZ24" s="5">
        <v>0</v>
      </c>
      <c r="BA24" s="5">
        <v>0.008659972370564342</v>
      </c>
      <c r="BB24" s="5">
        <v>0.0001971916244003999</v>
      </c>
      <c r="BC24" s="5">
        <v>0</v>
      </c>
      <c r="BD24" s="5">
        <v>0</v>
      </c>
      <c r="BE24" s="5">
        <v>0</v>
      </c>
      <c r="BF24" s="5">
        <v>0.009281372123317411</v>
      </c>
      <c r="BG24" s="5">
        <v>0.005774700911904961</v>
      </c>
      <c r="BH24" s="5">
        <v>0.0038033860700985183</v>
      </c>
      <c r="BI24" s="5">
        <v>2.497076339785501E-05</v>
      </c>
      <c r="BJ24" s="5">
        <v>0</v>
      </c>
      <c r="BK24" s="5">
        <v>0</v>
      </c>
      <c r="BL24" s="5">
        <v>0</v>
      </c>
      <c r="BM24" s="5">
        <v>8.481524412654434E-05</v>
      </c>
      <c r="BN24" s="5">
        <v>0</v>
      </c>
      <c r="BO24" s="5">
        <v>0.0003562573545552361</v>
      </c>
      <c r="BP24" s="5">
        <v>1.6073810939835726E-05</v>
      </c>
      <c r="BQ24" s="5">
        <v>2.411678311053445E-06</v>
      </c>
      <c r="BR24" s="5">
        <v>0</v>
      </c>
      <c r="BS24" s="5">
        <v>0</v>
      </c>
      <c r="BT24" s="5">
        <v>0</v>
      </c>
      <c r="BU24" s="5">
        <v>0</v>
      </c>
      <c r="BV24" s="5">
        <v>0.0002482005460412013</v>
      </c>
      <c r="BW24" s="5">
        <v>0.00198300283286119</v>
      </c>
      <c r="BX24" s="5">
        <v>0.00827098353965447</v>
      </c>
      <c r="BY24" s="5">
        <v>0.00035019491111500214</v>
      </c>
      <c r="BZ24" s="5">
        <v>0</v>
      </c>
      <c r="CA24" s="5">
        <v>9.167420007894167E-05</v>
      </c>
      <c r="CB24" s="5">
        <v>0.00218415799911996</v>
      </c>
      <c r="CC24" s="5">
        <v>0.006593775475950703</v>
      </c>
      <c r="CD24" s="5">
        <v>0.00030211480362537764</v>
      </c>
      <c r="CE24" s="5">
        <v>0.0012383653577277994</v>
      </c>
      <c r="CF24" s="5">
        <v>0.005284454570540387</v>
      </c>
      <c r="CG24" s="5">
        <v>0.0006899560346401245</v>
      </c>
      <c r="CH24" s="5">
        <v>0.10997106024730334</v>
      </c>
      <c r="CI24" s="5">
        <v>0.0072812291249165</v>
      </c>
      <c r="CJ24" s="5">
        <v>0.005959705909842811</v>
      </c>
    </row>
    <row r="25" spans="2:88" ht="12">
      <c r="B25" s="2" t="s">
        <v>20</v>
      </c>
      <c r="C25" s="1" t="s">
        <v>104</v>
      </c>
      <c r="D25" s="5">
        <v>0.01446197665918887</v>
      </c>
      <c r="E25" s="5">
        <v>0.0010481228697108997</v>
      </c>
      <c r="F25" s="5">
        <v>0.10554601362956396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0.012574780233869503</v>
      </c>
      <c r="N25" s="5">
        <v>0.028850048758532743</v>
      </c>
      <c r="O25" s="5">
        <v>0.006569619056621609</v>
      </c>
      <c r="P25" s="5">
        <v>0.015855615676713817</v>
      </c>
      <c r="Q25" s="5">
        <v>0.007260263875580452</v>
      </c>
      <c r="R25" s="5">
        <v>0.007712275685640119</v>
      </c>
      <c r="S25" s="5">
        <v>6.403073475268129E-05</v>
      </c>
      <c r="T25" s="5">
        <v>0.024537236332328884</v>
      </c>
      <c r="U25" s="5">
        <v>0.0067300019572712625</v>
      </c>
      <c r="V25" s="5">
        <v>0.005646564459472769</v>
      </c>
      <c r="W25" s="5">
        <v>0.0020642946606670687</v>
      </c>
      <c r="X25" s="5">
        <v>0.014159934646455478</v>
      </c>
      <c r="Y25" s="5">
        <v>0.0014384349827387803</v>
      </c>
      <c r="Z25" s="5">
        <v>0.0008918158743225629</v>
      </c>
      <c r="AA25" s="5">
        <v>0.0008871015435566858</v>
      </c>
      <c r="AB25" s="5">
        <v>0.003755574681167358</v>
      </c>
      <c r="AC25" s="5">
        <v>0.028432082463687863</v>
      </c>
      <c r="AD25" s="5">
        <v>0</v>
      </c>
      <c r="AE25" s="5">
        <v>0</v>
      </c>
      <c r="AF25" s="5">
        <v>0.0030219226754088753</v>
      </c>
      <c r="AG25" s="5">
        <v>0.007789545609839426</v>
      </c>
      <c r="AH25" s="5">
        <v>0.06025369978858351</v>
      </c>
      <c r="AI25" s="5">
        <v>0.03280182232346242</v>
      </c>
      <c r="AJ25" s="5">
        <v>0.00018255313600208631</v>
      </c>
      <c r="AK25" s="5">
        <v>0.030204962243797196</v>
      </c>
      <c r="AL25" s="5">
        <v>0.001134064856249617</v>
      </c>
      <c r="AM25" s="5">
        <v>0</v>
      </c>
      <c r="AN25" s="5">
        <v>0</v>
      </c>
      <c r="AO25" s="5">
        <v>7.273785277858598E-05</v>
      </c>
      <c r="AP25" s="5">
        <v>0</v>
      </c>
      <c r="AQ25" s="5">
        <v>0</v>
      </c>
      <c r="AR25" s="5">
        <v>0</v>
      </c>
      <c r="AS25" s="5">
        <v>0.0063792344918609765</v>
      </c>
      <c r="AT25" s="5">
        <v>0.0005214404024292988</v>
      </c>
      <c r="AU25" s="5">
        <v>0.00010061374383740819</v>
      </c>
      <c r="AV25" s="5">
        <v>0.001320480654958405</v>
      </c>
      <c r="AW25" s="5">
        <v>0</v>
      </c>
      <c r="AX25" s="5">
        <v>0.011657101865136299</v>
      </c>
      <c r="AY25" s="5">
        <v>0.0009325450074956016</v>
      </c>
      <c r="AZ25" s="5">
        <v>0.004153754862530494</v>
      </c>
      <c r="BA25" s="5">
        <v>0.011381677972741706</v>
      </c>
      <c r="BB25" s="5">
        <v>0.00016967651401894875</v>
      </c>
      <c r="BC25" s="5">
        <v>0.001218172740888667</v>
      </c>
      <c r="BD25" s="5">
        <v>0</v>
      </c>
      <c r="BE25" s="5">
        <v>0.005426109160548994</v>
      </c>
      <c r="BF25" s="5">
        <v>0.03194203213200174</v>
      </c>
      <c r="BG25" s="5">
        <v>0.0007801388772693048</v>
      </c>
      <c r="BH25" s="5">
        <v>0.0017300124138295344</v>
      </c>
      <c r="BI25" s="5">
        <v>0</v>
      </c>
      <c r="BJ25" s="5">
        <v>0</v>
      </c>
      <c r="BK25" s="5">
        <v>0</v>
      </c>
      <c r="BL25" s="5">
        <v>0.0007341807002248428</v>
      </c>
      <c r="BM25" s="5">
        <v>0.001696304882530887</v>
      </c>
      <c r="BN25" s="5">
        <v>0.009219512820184262</v>
      </c>
      <c r="BO25" s="5">
        <v>0.0009392239347365314</v>
      </c>
      <c r="BP25" s="5">
        <v>0.0003857714625560574</v>
      </c>
      <c r="BQ25" s="5">
        <v>2.411678311053445E-06</v>
      </c>
      <c r="BR25" s="5">
        <v>0</v>
      </c>
      <c r="BS25" s="5">
        <v>0.0004229119409461144</v>
      </c>
      <c r="BT25" s="5">
        <v>0</v>
      </c>
      <c r="BU25" s="5">
        <v>0.0001201634222542658</v>
      </c>
      <c r="BV25" s="5">
        <v>0.00037230081906180194</v>
      </c>
      <c r="BW25" s="5">
        <v>0.014589235127478754</v>
      </c>
      <c r="BX25" s="5">
        <v>0.019779621820160524</v>
      </c>
      <c r="BY25" s="5">
        <v>0.0019445033222438277</v>
      </c>
      <c r="BZ25" s="5">
        <v>0.0003670772493678114</v>
      </c>
      <c r="CA25" s="5">
        <v>0.0001655228612536447</v>
      </c>
      <c r="CB25" s="5">
        <v>0.0011032389309423446</v>
      </c>
      <c r="CC25" s="5">
        <v>0.001918189229367477</v>
      </c>
      <c r="CD25" s="5">
        <v>0.0010666502250447007</v>
      </c>
      <c r="CE25" s="5">
        <v>0.0015739224224024287</v>
      </c>
      <c r="CF25" s="5">
        <v>0.0026324593470621704</v>
      </c>
      <c r="CG25" s="5">
        <v>0.0012174784736811166</v>
      </c>
      <c r="CH25" s="5">
        <v>0.3631938963430676</v>
      </c>
      <c r="CI25" s="5">
        <v>0.003841015364061456</v>
      </c>
      <c r="CJ25" s="5">
        <v>0.0049900839924579285</v>
      </c>
    </row>
    <row r="26" spans="2:88" ht="12">
      <c r="B26" s="2" t="s">
        <v>21</v>
      </c>
      <c r="C26" s="1" t="s">
        <v>105</v>
      </c>
      <c r="D26" s="5">
        <v>0</v>
      </c>
      <c r="E26" s="5">
        <v>5.777055187382912E-05</v>
      </c>
      <c r="F26" s="5">
        <v>0.008809352318688016</v>
      </c>
      <c r="G26" s="5">
        <v>0.0003616898148148148</v>
      </c>
      <c r="H26" s="5">
        <v>0.0003068639895108309</v>
      </c>
      <c r="I26" s="5">
        <v>0</v>
      </c>
      <c r="J26" s="5">
        <v>0.0021677866897897246</v>
      </c>
      <c r="K26" s="5">
        <v>0</v>
      </c>
      <c r="L26" s="5">
        <v>0</v>
      </c>
      <c r="M26" s="5">
        <v>0.0024596877590700988</v>
      </c>
      <c r="N26" s="5">
        <v>0.0012752231640537094</v>
      </c>
      <c r="O26" s="5">
        <v>0.000803478589658758</v>
      </c>
      <c r="P26" s="5">
        <v>0.0018065579808645169</v>
      </c>
      <c r="Q26" s="5">
        <v>0.0020024078032480773</v>
      </c>
      <c r="R26" s="5">
        <v>0.001843421993153004</v>
      </c>
      <c r="S26" s="5">
        <v>0.0010885224907955819</v>
      </c>
      <c r="T26" s="5">
        <v>0.0032451405675684624</v>
      </c>
      <c r="U26" s="5">
        <v>0.0019572712627410832</v>
      </c>
      <c r="V26" s="5">
        <v>0.07212501231082367</v>
      </c>
      <c r="W26" s="5">
        <v>0.08847474138330937</v>
      </c>
      <c r="X26" s="5">
        <v>0.002723064355087592</v>
      </c>
      <c r="Y26" s="5">
        <v>0.0023014959723820483</v>
      </c>
      <c r="Z26" s="5">
        <v>0.0005488097688138849</v>
      </c>
      <c r="AA26" s="5">
        <v>0.0008279614406529067</v>
      </c>
      <c r="AB26" s="5">
        <v>0.0010953759486738127</v>
      </c>
      <c r="AC26" s="5">
        <v>0.0055160369723559225</v>
      </c>
      <c r="AD26" s="5">
        <v>0</v>
      </c>
      <c r="AE26" s="5">
        <v>0.001993114694691067</v>
      </c>
      <c r="AF26" s="5">
        <v>0.0015018039962638046</v>
      </c>
      <c r="AG26" s="5">
        <v>0.003963102152374445</v>
      </c>
      <c r="AH26" s="5">
        <v>0</v>
      </c>
      <c r="AI26" s="5">
        <v>0.005466970387243736</v>
      </c>
      <c r="AJ26" s="5">
        <v>0.0024775068457426</v>
      </c>
      <c r="AK26" s="5">
        <v>0.004314994606256742</v>
      </c>
      <c r="AL26" s="5">
        <v>0.004229755409795868</v>
      </c>
      <c r="AM26" s="5">
        <v>0.00026724569901453147</v>
      </c>
      <c r="AN26" s="5">
        <v>0.00010062639933586576</v>
      </c>
      <c r="AO26" s="5">
        <v>0.0008728542333430317</v>
      </c>
      <c r="AP26" s="5">
        <v>0</v>
      </c>
      <c r="AQ26" s="5">
        <v>0.0019395506707612737</v>
      </c>
      <c r="AR26" s="5">
        <v>0.002045882947910441</v>
      </c>
      <c r="AS26" s="5">
        <v>0.004949406071271447</v>
      </c>
      <c r="AT26" s="5">
        <v>0.000858843015765904</v>
      </c>
      <c r="AU26" s="5">
        <v>0.0027277503884808444</v>
      </c>
      <c r="AV26" s="5">
        <v>0.0018486729169417669</v>
      </c>
      <c r="AW26" s="5">
        <v>0</v>
      </c>
      <c r="AX26" s="5">
        <v>0.006097560975609756</v>
      </c>
      <c r="AY26" s="5">
        <v>0.007191982281644857</v>
      </c>
      <c r="AZ26" s="5">
        <v>0.0029669677589503527</v>
      </c>
      <c r="BA26" s="5">
        <v>0.0015258046557660983</v>
      </c>
      <c r="BB26" s="5">
        <v>0.0023204409755023803</v>
      </c>
      <c r="BC26" s="5">
        <v>0.0017573639540688967</v>
      </c>
      <c r="BD26" s="5">
        <v>0.0014046737326012004</v>
      </c>
      <c r="BE26" s="5">
        <v>0.0035110118097669966</v>
      </c>
      <c r="BF26" s="5">
        <v>0.001601172383847156</v>
      </c>
      <c r="BG26" s="5">
        <v>0.0015958336819208566</v>
      </c>
      <c r="BH26" s="5">
        <v>0.0013338263648609387</v>
      </c>
      <c r="BI26" s="5">
        <v>0.0023680607288965837</v>
      </c>
      <c r="BJ26" s="5">
        <v>0.0009734910888123409</v>
      </c>
      <c r="BK26" s="5">
        <v>0.01250351222253442</v>
      </c>
      <c r="BL26" s="5">
        <v>0.003120267975955582</v>
      </c>
      <c r="BM26" s="5">
        <v>0.0024879138277119676</v>
      </c>
      <c r="BN26" s="5">
        <v>0.0042157327558591</v>
      </c>
      <c r="BO26" s="5">
        <v>0.01871610607112912</v>
      </c>
      <c r="BP26" s="5">
        <v>0.000522398855544661</v>
      </c>
      <c r="BQ26" s="5">
        <v>4.82335662210689E-05</v>
      </c>
      <c r="BR26" s="5">
        <v>0.007646598185084527</v>
      </c>
      <c r="BS26" s="5">
        <v>0.0010215794937139908</v>
      </c>
      <c r="BT26" s="5">
        <v>0</v>
      </c>
      <c r="BU26" s="5">
        <v>0.0019226147560682527</v>
      </c>
      <c r="BV26" s="5">
        <v>0.0017787705799619427</v>
      </c>
      <c r="BW26" s="5">
        <v>0.0022662889518413596</v>
      </c>
      <c r="BX26" s="5">
        <v>0.010338729424568085</v>
      </c>
      <c r="BY26" s="5">
        <v>0.01656053303351734</v>
      </c>
      <c r="BZ26" s="5">
        <v>0.010237376621257852</v>
      </c>
      <c r="CA26" s="5">
        <v>0.01901475699970715</v>
      </c>
      <c r="CB26" s="5">
        <v>0.01859882278666675</v>
      </c>
      <c r="CC26" s="5">
        <v>0.15976118544094375</v>
      </c>
      <c r="CD26" s="5">
        <v>0.0065848695973857825</v>
      </c>
      <c r="CE26" s="5">
        <v>0.06056805017377062</v>
      </c>
      <c r="CF26" s="5">
        <v>0.05915707577233866</v>
      </c>
      <c r="CG26" s="5">
        <v>0.005815122722448942</v>
      </c>
      <c r="CH26" s="5">
        <v>0</v>
      </c>
      <c r="CI26" s="5">
        <v>0.023179692718770874</v>
      </c>
      <c r="CJ26" s="5">
        <v>0.010091949240875397</v>
      </c>
    </row>
    <row r="27" spans="2:88" ht="12">
      <c r="B27" s="2" t="s">
        <v>22</v>
      </c>
      <c r="C27" s="1" t="s">
        <v>106</v>
      </c>
      <c r="D27" s="5">
        <v>0.029831371461699393</v>
      </c>
      <c r="E27" s="5">
        <v>0.0013947461809538744</v>
      </c>
      <c r="F27" s="5">
        <v>0.007036400908637597</v>
      </c>
      <c r="G27" s="5">
        <v>0.005027488425925926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2.489562509180262E-06</v>
      </c>
      <c r="N27" s="5">
        <v>1.5002625459455405E-05</v>
      </c>
      <c r="O27" s="5">
        <v>0.004868134984403063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1.5055932790316024E-05</v>
      </c>
      <c r="V27" s="5">
        <v>0</v>
      </c>
      <c r="W27" s="5">
        <v>0</v>
      </c>
      <c r="X27" s="5">
        <v>0.25905418898066623</v>
      </c>
      <c r="Y27" s="5">
        <v>0.0077675489067894135</v>
      </c>
      <c r="Z27" s="5">
        <v>0.008780956301022158</v>
      </c>
      <c r="AA27" s="5">
        <v>0.001123661955171802</v>
      </c>
      <c r="AB27" s="5">
        <v>0.002425475314920585</v>
      </c>
      <c r="AC27" s="5">
        <v>0.0005111385611449503</v>
      </c>
      <c r="AD27" s="5">
        <v>0</v>
      </c>
      <c r="AE27" s="5">
        <v>0</v>
      </c>
      <c r="AF27" s="5">
        <v>0</v>
      </c>
      <c r="AG27" s="5">
        <v>6.83293474547318E-05</v>
      </c>
      <c r="AH27" s="5">
        <v>0</v>
      </c>
      <c r="AI27" s="5">
        <v>0</v>
      </c>
      <c r="AJ27" s="5">
        <v>0</v>
      </c>
      <c r="AK27" s="5">
        <v>0</v>
      </c>
      <c r="AL27" s="5">
        <v>6.130080304051984E-05</v>
      </c>
      <c r="AM27" s="5">
        <v>-0.00033405712376816435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2.9819753146661678E-05</v>
      </c>
      <c r="AZ27" s="5">
        <v>0</v>
      </c>
      <c r="BA27" s="5">
        <v>0</v>
      </c>
      <c r="BB27" s="5">
        <v>9.171703460483716E-06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0.00021225148888176759</v>
      </c>
      <c r="BJ27" s="5">
        <v>7.48839299086416E-05</v>
      </c>
      <c r="BK27" s="5">
        <v>-0.00014048890137679124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0.000501002004008016</v>
      </c>
      <c r="CJ27" s="5">
        <v>0.0014826834516897397</v>
      </c>
    </row>
    <row r="28" spans="2:88" ht="12">
      <c r="B28" s="2" t="s">
        <v>23</v>
      </c>
      <c r="C28" s="1" t="s">
        <v>215</v>
      </c>
      <c r="D28" s="5">
        <v>0.0002457590804829481</v>
      </c>
      <c r="E28" s="5">
        <v>8.252935981975588E-06</v>
      </c>
      <c r="F28" s="5">
        <v>0.00033242838938445346</v>
      </c>
      <c r="G28" s="5">
        <v>0.00023509837962962962</v>
      </c>
      <c r="H28" s="5">
        <v>0.001185610868564574</v>
      </c>
      <c r="I28" s="5">
        <v>0</v>
      </c>
      <c r="J28" s="5">
        <v>0.00027590012415505585</v>
      </c>
      <c r="K28" s="5">
        <v>0</v>
      </c>
      <c r="L28" s="5">
        <v>0</v>
      </c>
      <c r="M28" s="5">
        <v>0.0026663214473320604</v>
      </c>
      <c r="N28" s="5">
        <v>0.001815317680594104</v>
      </c>
      <c r="O28" s="5">
        <v>0</v>
      </c>
      <c r="P28" s="5">
        <v>8.769698936235519E-05</v>
      </c>
      <c r="Q28" s="5">
        <v>0.0020269772241468267</v>
      </c>
      <c r="R28" s="5">
        <v>0</v>
      </c>
      <c r="S28" s="5">
        <v>3.201536737634064E-05</v>
      </c>
      <c r="T28" s="5">
        <v>0.00036425047186992946</v>
      </c>
      <c r="U28" s="5">
        <v>0.01799183968442765</v>
      </c>
      <c r="V28" s="5">
        <v>0.02534388234135452</v>
      </c>
      <c r="W28" s="5">
        <v>1.1597161014983531E-05</v>
      </c>
      <c r="X28" s="5">
        <v>0.14132704002904603</v>
      </c>
      <c r="Y28" s="5">
        <v>0.09896432681242807</v>
      </c>
      <c r="Z28" s="5">
        <v>0.03917129724909103</v>
      </c>
      <c r="AA28" s="5">
        <v>0.013424803359157845</v>
      </c>
      <c r="AB28" s="5">
        <v>0.049604882247085515</v>
      </c>
      <c r="AC28" s="5">
        <v>0.03324530391446948</v>
      </c>
      <c r="AD28" s="5">
        <v>0</v>
      </c>
      <c r="AE28" s="5">
        <v>0</v>
      </c>
      <c r="AF28" s="5">
        <v>0.006025530667936485</v>
      </c>
      <c r="AG28" s="5">
        <v>0.034233003074820634</v>
      </c>
      <c r="AH28" s="5">
        <v>0</v>
      </c>
      <c r="AI28" s="5">
        <v>0.05740318906605923</v>
      </c>
      <c r="AJ28" s="5">
        <v>0.00049550136914852</v>
      </c>
      <c r="AK28" s="5">
        <v>0.005753326141675656</v>
      </c>
      <c r="AL28" s="5">
        <v>0.0019309752957763747</v>
      </c>
      <c r="AM28" s="5">
        <v>0.007249039585769166</v>
      </c>
      <c r="AN28" s="5">
        <v>0.0004779753968453624</v>
      </c>
      <c r="AO28" s="5">
        <v>0.0007273785277858597</v>
      </c>
      <c r="AP28" s="5">
        <v>0.012983091787439614</v>
      </c>
      <c r="AQ28" s="5">
        <v>0.0006465168902537578</v>
      </c>
      <c r="AR28" s="5">
        <v>0.0020803641211898302</v>
      </c>
      <c r="AS28" s="5">
        <v>0.0013748350197976243</v>
      </c>
      <c r="AT28" s="5">
        <v>0.0004907674375805166</v>
      </c>
      <c r="AU28" s="5">
        <v>0.0006148617678952723</v>
      </c>
      <c r="AV28" s="5">
        <v>0.0009243364584708834</v>
      </c>
      <c r="AW28" s="5">
        <v>0.004618937644341801</v>
      </c>
      <c r="AX28" s="5">
        <v>0.0014347202295552368</v>
      </c>
      <c r="AY28" s="5">
        <v>0.006638961405106768</v>
      </c>
      <c r="AZ28" s="5">
        <v>0.00046152831805894377</v>
      </c>
      <c r="BA28" s="5">
        <v>0.0011546629827419122</v>
      </c>
      <c r="BB28" s="5">
        <v>0.0001192321449862883</v>
      </c>
      <c r="BC28" s="5">
        <v>0.001397903145282077</v>
      </c>
      <c r="BD28" s="5">
        <v>0.0028093474652024007</v>
      </c>
      <c r="BE28" s="5">
        <v>0</v>
      </c>
      <c r="BF28" s="5">
        <v>0.001601172383847156</v>
      </c>
      <c r="BG28" s="5">
        <v>0.000271898268217184</v>
      </c>
      <c r="BH28" s="5">
        <v>0.0005546604685560339</v>
      </c>
      <c r="BI28" s="5">
        <v>0.00044323105031192643</v>
      </c>
      <c r="BJ28" s="5">
        <v>0</v>
      </c>
      <c r="BK28" s="5">
        <v>0</v>
      </c>
      <c r="BL28" s="5">
        <v>0.00858073693387785</v>
      </c>
      <c r="BM28" s="5">
        <v>0.005343360379972293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0.00042492917847025496</v>
      </c>
      <c r="BX28" s="5">
        <v>0.00024486464426608625</v>
      </c>
      <c r="BY28" s="5">
        <v>0</v>
      </c>
      <c r="BZ28" s="5">
        <v>0</v>
      </c>
      <c r="CA28" s="5">
        <v>4.5837100039470836E-05</v>
      </c>
      <c r="CB28" s="5">
        <v>0</v>
      </c>
      <c r="CC28" s="5">
        <v>0.0006234114995444301</v>
      </c>
      <c r="CD28" s="5">
        <v>0.0003452740612861459</v>
      </c>
      <c r="CE28" s="5">
        <v>0</v>
      </c>
      <c r="CF28" s="5">
        <v>0.0005079327868171906</v>
      </c>
      <c r="CG28" s="5">
        <v>0.00016398058222388609</v>
      </c>
      <c r="CH28" s="5">
        <v>0</v>
      </c>
      <c r="CI28" s="5">
        <v>0.003573814295257181</v>
      </c>
      <c r="CJ28" s="5">
        <v>0.0016884852873888321</v>
      </c>
    </row>
    <row r="29" spans="2:88" ht="12">
      <c r="B29" s="2" t="s">
        <v>24</v>
      </c>
      <c r="C29" s="1" t="s">
        <v>216</v>
      </c>
      <c r="D29" s="5">
        <v>0</v>
      </c>
      <c r="E29" s="5">
        <v>1.6505871963951176E-05</v>
      </c>
      <c r="F29" s="5">
        <v>0.000387833120948529</v>
      </c>
      <c r="G29" s="5">
        <v>0</v>
      </c>
      <c r="H29" s="5">
        <v>0</v>
      </c>
      <c r="I29" s="5">
        <v>0</v>
      </c>
      <c r="J29" s="5">
        <v>5.91214551760834E-05</v>
      </c>
      <c r="K29" s="5">
        <v>0</v>
      </c>
      <c r="L29" s="5">
        <v>0</v>
      </c>
      <c r="M29" s="5">
        <v>0.004745106142497579</v>
      </c>
      <c r="N29" s="5">
        <v>0.015857775110644363</v>
      </c>
      <c r="O29" s="5">
        <v>0.0024104357689762736</v>
      </c>
      <c r="P29" s="5">
        <v>0.000456024344684247</v>
      </c>
      <c r="Q29" s="5">
        <v>0.00294833050784993</v>
      </c>
      <c r="R29" s="5">
        <v>0.00015048342801249012</v>
      </c>
      <c r="S29" s="5">
        <v>0.00025612293901072515</v>
      </c>
      <c r="T29" s="5">
        <v>0.0006622735852180536</v>
      </c>
      <c r="U29" s="5">
        <v>0.008280763034673812</v>
      </c>
      <c r="V29" s="5">
        <v>0.007255178753159778</v>
      </c>
      <c r="W29" s="5">
        <v>0.0003247205084195389</v>
      </c>
      <c r="X29" s="5">
        <v>0.003993827720795135</v>
      </c>
      <c r="Y29" s="5">
        <v>0.02761795166858458</v>
      </c>
      <c r="Z29" s="5">
        <v>0.2840776565822872</v>
      </c>
      <c r="AA29" s="5">
        <v>0.4300668283162813</v>
      </c>
      <c r="AB29" s="5">
        <v>0.04279790313746968</v>
      </c>
      <c r="AC29" s="5">
        <v>0.06329599182178303</v>
      </c>
      <c r="AD29" s="5">
        <v>0.0005341880341880342</v>
      </c>
      <c r="AE29" s="5">
        <v>0.0007247689798876608</v>
      </c>
      <c r="AF29" s="5">
        <v>0.025878646911228733</v>
      </c>
      <c r="AG29" s="5">
        <v>0.11768591276619975</v>
      </c>
      <c r="AH29" s="5">
        <v>0</v>
      </c>
      <c r="AI29" s="5">
        <v>0.004555808656036446</v>
      </c>
      <c r="AJ29" s="5">
        <v>0.00027382970400312946</v>
      </c>
      <c r="AK29" s="5">
        <v>0</v>
      </c>
      <c r="AL29" s="5">
        <v>0.03914056274137191</v>
      </c>
      <c r="AM29" s="5">
        <v>3.3405712376816434E-05</v>
      </c>
      <c r="AN29" s="5">
        <v>0</v>
      </c>
      <c r="AO29" s="5">
        <v>0</v>
      </c>
      <c r="AP29" s="5">
        <v>0</v>
      </c>
      <c r="AQ29" s="5">
        <v>0.00048488766769031843</v>
      </c>
      <c r="AR29" s="5">
        <v>0</v>
      </c>
      <c r="AS29" s="5">
        <v>0</v>
      </c>
      <c r="AT29" s="5">
        <v>3.0672964848782285E-05</v>
      </c>
      <c r="AU29" s="5">
        <v>0</v>
      </c>
      <c r="AV29" s="5">
        <v>0</v>
      </c>
      <c r="AW29" s="5">
        <v>0</v>
      </c>
      <c r="AX29" s="5">
        <v>0.002510760401721664</v>
      </c>
      <c r="AY29" s="5">
        <v>0.00666878115825343</v>
      </c>
      <c r="AZ29" s="5">
        <v>4.3955077910375595E-05</v>
      </c>
      <c r="BA29" s="5">
        <v>0.005897028804717623</v>
      </c>
      <c r="BB29" s="5">
        <v>0.00028432280727499516</v>
      </c>
      <c r="BC29" s="5">
        <v>0.0001198202695956066</v>
      </c>
      <c r="BD29" s="5">
        <v>0.0010215808964372365</v>
      </c>
      <c r="BE29" s="5">
        <v>0</v>
      </c>
      <c r="BF29" s="5">
        <v>0.03186061658706035</v>
      </c>
      <c r="BG29" s="5">
        <v>4.601355308290805E-05</v>
      </c>
      <c r="BH29" s="5">
        <v>0.00027733023427801697</v>
      </c>
      <c r="BI29" s="5">
        <v>1.4566278648748756E-05</v>
      </c>
      <c r="BJ29" s="5">
        <v>0</v>
      </c>
      <c r="BK29" s="5">
        <v>0.001966844619275077</v>
      </c>
      <c r="BL29" s="5">
        <v>0.00013765888129215804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2.5465055577483797E-06</v>
      </c>
      <c r="CB29" s="5">
        <v>0.0005388652581770412</v>
      </c>
      <c r="CC29" s="5">
        <v>0.004891382534887067</v>
      </c>
      <c r="CD29" s="5">
        <v>0.00027539716793061633</v>
      </c>
      <c r="CE29" s="5">
        <v>0</v>
      </c>
      <c r="CF29" s="5">
        <v>0</v>
      </c>
      <c r="CG29" s="5">
        <v>6.961439811391391E-05</v>
      </c>
      <c r="CH29" s="5">
        <v>0</v>
      </c>
      <c r="CI29" s="5">
        <v>0.015731462925851702</v>
      </c>
      <c r="CJ29" s="5">
        <v>0.00357855424987451</v>
      </c>
    </row>
    <row r="30" spans="2:88" ht="12">
      <c r="B30" s="2" t="s">
        <v>25</v>
      </c>
      <c r="C30" s="1" t="s">
        <v>109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0.0006510896538168596</v>
      </c>
      <c r="R30" s="5">
        <v>0</v>
      </c>
      <c r="S30" s="5">
        <v>0</v>
      </c>
      <c r="T30" s="5">
        <v>0.003112685850524852</v>
      </c>
      <c r="U30" s="5">
        <v>0.00043662205091916467</v>
      </c>
      <c r="V30" s="5">
        <v>0.002527822461508158</v>
      </c>
      <c r="W30" s="5">
        <v>0.0005566637287192095</v>
      </c>
      <c r="X30" s="5">
        <v>0</v>
      </c>
      <c r="Y30" s="5">
        <v>0</v>
      </c>
      <c r="Z30" s="5">
        <v>0</v>
      </c>
      <c r="AA30" s="5">
        <v>0.0050269087468212195</v>
      </c>
      <c r="AB30" s="5">
        <v>0.06814803223534935</v>
      </c>
      <c r="AC30" s="5">
        <v>0.011202453465093496</v>
      </c>
      <c r="AD30" s="5">
        <v>0</v>
      </c>
      <c r="AE30" s="5">
        <v>0</v>
      </c>
      <c r="AF30" s="5">
        <v>0.18016153550301275</v>
      </c>
      <c r="AG30" s="5">
        <v>0.0005010818813346999</v>
      </c>
      <c r="AH30" s="5">
        <v>0</v>
      </c>
      <c r="AI30" s="5">
        <v>0</v>
      </c>
      <c r="AJ30" s="5">
        <v>0</v>
      </c>
      <c r="AK30" s="5">
        <v>0</v>
      </c>
      <c r="AL30" s="5">
        <v>0.0006743088334457181</v>
      </c>
      <c r="AM30" s="5">
        <v>0</v>
      </c>
      <c r="AN30" s="5">
        <v>0</v>
      </c>
      <c r="AO30" s="5">
        <v>7.273785277858598E-05</v>
      </c>
      <c r="AP30" s="5">
        <v>0</v>
      </c>
      <c r="AQ30" s="5">
        <v>0.002101179893324713</v>
      </c>
      <c r="AR30" s="5">
        <v>0</v>
      </c>
      <c r="AS30" s="5">
        <v>0.0005499340079190497</v>
      </c>
      <c r="AT30" s="5">
        <v>0</v>
      </c>
      <c r="AU30" s="5">
        <v>0.00015651026819152384</v>
      </c>
      <c r="AV30" s="5">
        <v>0.00013204806549584047</v>
      </c>
      <c r="AW30" s="5">
        <v>0</v>
      </c>
      <c r="AX30" s="5">
        <v>0.013809182209469154</v>
      </c>
      <c r="AY30" s="5">
        <v>0.005535630538680286</v>
      </c>
      <c r="AZ30" s="5">
        <v>0.009516274367596316</v>
      </c>
      <c r="BA30" s="5">
        <v>0.022825212890987445</v>
      </c>
      <c r="BB30" s="5">
        <v>0.0019765020957342406</v>
      </c>
      <c r="BC30" s="5">
        <v>0.008826759860209685</v>
      </c>
      <c r="BD30" s="5">
        <v>0.00012769761205465457</v>
      </c>
      <c r="BE30" s="5">
        <v>0.005745292052345995</v>
      </c>
      <c r="BF30" s="5">
        <v>0.004125054277029961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0.00013769858396530817</v>
      </c>
      <c r="CE30" s="5">
        <v>0</v>
      </c>
      <c r="CF30" s="5">
        <v>0</v>
      </c>
      <c r="CG30" s="5">
        <v>0</v>
      </c>
      <c r="CH30" s="5">
        <v>0</v>
      </c>
      <c r="CI30" s="5">
        <v>0.00584502338009352</v>
      </c>
      <c r="CJ30" s="5">
        <v>0.001847998360689585</v>
      </c>
    </row>
    <row r="31" spans="2:88" ht="12">
      <c r="B31" s="2" t="s">
        <v>26</v>
      </c>
      <c r="C31" s="1" t="s">
        <v>110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0.006761437879837585</v>
      </c>
      <c r="Q31" s="5">
        <v>0.14277290484263286</v>
      </c>
      <c r="R31" s="5">
        <v>0.005530265979459012</v>
      </c>
      <c r="S31" s="5">
        <v>0</v>
      </c>
      <c r="T31" s="5">
        <v>0.0007285009437398589</v>
      </c>
      <c r="U31" s="5">
        <v>0.0011141390264833857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0.009930531830087689</v>
      </c>
      <c r="AH31" s="5">
        <v>0</v>
      </c>
      <c r="AI31" s="5">
        <v>0</v>
      </c>
      <c r="AJ31" s="5">
        <v>0.00014343460685878212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0.0001318652337311268</v>
      </c>
      <c r="BA31" s="5">
        <v>0</v>
      </c>
      <c r="BB31" s="5">
        <v>0</v>
      </c>
      <c r="BC31" s="5">
        <v>0</v>
      </c>
      <c r="BD31" s="5">
        <v>0</v>
      </c>
      <c r="BE31" s="5">
        <v>0.0006383657835939994</v>
      </c>
      <c r="BF31" s="5">
        <v>0.01517042987407729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0.0034736138944555777</v>
      </c>
      <c r="CJ31" s="5">
        <v>0.001526752129560581</v>
      </c>
    </row>
    <row r="32" spans="2:88" ht="12">
      <c r="B32" s="2" t="s">
        <v>27</v>
      </c>
      <c r="C32" s="1" t="s">
        <v>217</v>
      </c>
      <c r="D32" s="5">
        <v>0.038341567312781995</v>
      </c>
      <c r="E32" s="5">
        <v>0.0066023487855804705</v>
      </c>
      <c r="F32" s="5">
        <v>0.02188486896780985</v>
      </c>
      <c r="G32" s="5">
        <v>0.012749565972222222</v>
      </c>
      <c r="H32" s="5">
        <v>0.010544962548644916</v>
      </c>
      <c r="I32" s="5">
        <v>0.03125</v>
      </c>
      <c r="J32" s="5">
        <v>0.004552352048558422</v>
      </c>
      <c r="K32" s="5">
        <v>0</v>
      </c>
      <c r="L32" s="5">
        <v>0</v>
      </c>
      <c r="M32" s="5">
        <v>0.0017476728814445437</v>
      </c>
      <c r="N32" s="5">
        <v>0.00016502888005400946</v>
      </c>
      <c r="O32" s="5">
        <v>0.00548255978825976</v>
      </c>
      <c r="P32" s="5">
        <v>0.0021398065404414665</v>
      </c>
      <c r="Q32" s="5">
        <v>0.005012161863344881</v>
      </c>
      <c r="R32" s="5">
        <v>0.0008276588540686956</v>
      </c>
      <c r="S32" s="5">
        <v>0.027800010671789124</v>
      </c>
      <c r="T32" s="5">
        <v>0.023278916520414583</v>
      </c>
      <c r="U32" s="5">
        <v>0.0014152576822897063</v>
      </c>
      <c r="V32" s="5">
        <v>0.005416762417517481</v>
      </c>
      <c r="W32" s="5">
        <v>0.03298232592661317</v>
      </c>
      <c r="X32" s="5">
        <v>0</v>
      </c>
      <c r="Y32" s="5">
        <v>0.004602991944764097</v>
      </c>
      <c r="Z32" s="5">
        <v>0.0074775331000891815</v>
      </c>
      <c r="AA32" s="5">
        <v>0.0038441066887456386</v>
      </c>
      <c r="AB32" s="5">
        <v>0.0028166810108755185</v>
      </c>
      <c r="AC32" s="5">
        <v>0.07236870128210589</v>
      </c>
      <c r="AD32" s="5">
        <v>0.0005341880341880342</v>
      </c>
      <c r="AE32" s="5">
        <v>0.02047472368182642</v>
      </c>
      <c r="AF32" s="5">
        <v>0.0031684401384590027</v>
      </c>
      <c r="AG32" s="5">
        <v>0.009156132558934061</v>
      </c>
      <c r="AH32" s="5">
        <v>0</v>
      </c>
      <c r="AI32" s="5">
        <v>0.0018223234624145787</v>
      </c>
      <c r="AJ32" s="5">
        <v>0.005502673099491459</v>
      </c>
      <c r="AK32" s="5">
        <v>0</v>
      </c>
      <c r="AL32" s="5">
        <v>0.009409673266719794</v>
      </c>
      <c r="AM32" s="5">
        <v>0.00040086854852179724</v>
      </c>
      <c r="AN32" s="5">
        <v>0.0001760961988377651</v>
      </c>
      <c r="AO32" s="5">
        <v>0.0023276112889147513</v>
      </c>
      <c r="AP32" s="5">
        <v>0</v>
      </c>
      <c r="AQ32" s="5">
        <v>0.00307095522870535</v>
      </c>
      <c r="AR32" s="5">
        <v>0.0049078203300997655</v>
      </c>
      <c r="AS32" s="5">
        <v>0.010228772547294325</v>
      </c>
      <c r="AT32" s="5">
        <v>0.004110177289736826</v>
      </c>
      <c r="AU32" s="5">
        <v>0.0025600608154184973</v>
      </c>
      <c r="AV32" s="5">
        <v>0.002244817113429288</v>
      </c>
      <c r="AW32" s="5">
        <v>0.004618937644341801</v>
      </c>
      <c r="AX32" s="5">
        <v>0.004662840746054519</v>
      </c>
      <c r="AY32" s="5">
        <v>0.006270280820748042</v>
      </c>
      <c r="AZ32" s="5">
        <v>0.0054724071998417615</v>
      </c>
      <c r="BA32" s="5">
        <v>0.005855790841048269</v>
      </c>
      <c r="BB32" s="5">
        <v>0.010373196613807083</v>
      </c>
      <c r="BC32" s="5">
        <v>0.01983025461807289</v>
      </c>
      <c r="BD32" s="5">
        <v>0.007151066275060657</v>
      </c>
      <c r="BE32" s="5">
        <v>0.0012767315671879987</v>
      </c>
      <c r="BF32" s="5">
        <v>0.019811115935735996</v>
      </c>
      <c r="BG32" s="5">
        <v>0.0065611143645946625</v>
      </c>
      <c r="BH32" s="5">
        <v>0.008135020205488497</v>
      </c>
      <c r="BI32" s="5">
        <v>0.0025158044123338922</v>
      </c>
      <c r="BJ32" s="5">
        <v>0</v>
      </c>
      <c r="BK32" s="5">
        <v>0.0032312447316661984</v>
      </c>
      <c r="BL32" s="5">
        <v>0.0004129766438764741</v>
      </c>
      <c r="BM32" s="5">
        <v>0.005710893104520652</v>
      </c>
      <c r="BN32" s="5">
        <v>3.2034443433579787E-06</v>
      </c>
      <c r="BO32" s="5">
        <v>0</v>
      </c>
      <c r="BP32" s="5">
        <v>0</v>
      </c>
      <c r="BQ32" s="5">
        <v>0</v>
      </c>
      <c r="BR32" s="5">
        <v>0.00018425537795384403</v>
      </c>
      <c r="BS32" s="5">
        <v>0.00024166396625492252</v>
      </c>
      <c r="BT32" s="5">
        <v>0</v>
      </c>
      <c r="BU32" s="5">
        <v>8.010894816951053E-05</v>
      </c>
      <c r="BV32" s="5">
        <v>0.0003309340613882684</v>
      </c>
      <c r="BW32" s="5">
        <v>0.00014164305949008498</v>
      </c>
      <c r="BX32" s="5">
        <v>0.0007073867501020269</v>
      </c>
      <c r="BY32" s="5">
        <v>0.0007003898222300043</v>
      </c>
      <c r="BZ32" s="5">
        <v>0.02116812138021046</v>
      </c>
      <c r="CA32" s="5">
        <v>0.000570417244935637</v>
      </c>
      <c r="CB32" s="5">
        <v>0.00020087876488256563</v>
      </c>
      <c r="CC32" s="5">
        <v>0.007145254879393852</v>
      </c>
      <c r="CD32" s="5">
        <v>0.125416692356701</v>
      </c>
      <c r="CE32" s="5">
        <v>0.003403507370271242</v>
      </c>
      <c r="CF32" s="5">
        <v>0.006559170506687375</v>
      </c>
      <c r="CG32" s="5">
        <v>0.00493488733296412</v>
      </c>
      <c r="CH32" s="5">
        <v>0.05419626414101552</v>
      </c>
      <c r="CI32" s="5">
        <v>0.006513026052104208</v>
      </c>
      <c r="CJ32" s="5">
        <v>0.012346001061644421</v>
      </c>
    </row>
    <row r="33" spans="2:88" ht="12">
      <c r="B33" s="2" t="s">
        <v>28</v>
      </c>
      <c r="C33" s="1" t="s">
        <v>112</v>
      </c>
      <c r="D33" s="5">
        <v>0.008081692838958486</v>
      </c>
      <c r="E33" s="5">
        <v>0.0020384751875479703</v>
      </c>
      <c r="F33" s="5">
        <v>0.021109202725912792</v>
      </c>
      <c r="G33" s="5">
        <v>0.009385850694444444</v>
      </c>
      <c r="H33" s="5">
        <v>0.033713193756712646</v>
      </c>
      <c r="I33" s="5">
        <v>0.03125</v>
      </c>
      <c r="J33" s="5">
        <v>0.015529235559584574</v>
      </c>
      <c r="K33" s="5">
        <v>0</v>
      </c>
      <c r="L33" s="5">
        <v>0</v>
      </c>
      <c r="M33" s="5">
        <v>0.003575011763182856</v>
      </c>
      <c r="N33" s="5">
        <v>0.007441302227889881</v>
      </c>
      <c r="O33" s="5">
        <v>0.00023631723225257586</v>
      </c>
      <c r="P33" s="5">
        <v>0.0020696489489515826</v>
      </c>
      <c r="Q33" s="5">
        <v>0.005650966806712366</v>
      </c>
      <c r="R33" s="5">
        <v>0.0032353937022685376</v>
      </c>
      <c r="S33" s="5">
        <v>0.001611440157942479</v>
      </c>
      <c r="T33" s="5">
        <v>0.002450412265306798</v>
      </c>
      <c r="U33" s="5">
        <v>0.03593851157048435</v>
      </c>
      <c r="V33" s="5">
        <v>0.009914316667213815</v>
      </c>
      <c r="W33" s="5">
        <v>0.0006842324998840284</v>
      </c>
      <c r="X33" s="5">
        <v>0.016701461377870562</v>
      </c>
      <c r="Y33" s="5">
        <v>0.03423475258918297</v>
      </c>
      <c r="Z33" s="5">
        <v>0.025999862797557796</v>
      </c>
      <c r="AA33" s="5">
        <v>0.04612928026494766</v>
      </c>
      <c r="AB33" s="5">
        <v>0.05414286832016274</v>
      </c>
      <c r="AC33" s="5">
        <v>0.003343698087489884</v>
      </c>
      <c r="AD33" s="5">
        <v>0.05074786324786325</v>
      </c>
      <c r="AE33" s="5">
        <v>0.28193513317630003</v>
      </c>
      <c r="AF33" s="5">
        <v>0.004102488965403564</v>
      </c>
      <c r="AG33" s="5">
        <v>0.012367611889306457</v>
      </c>
      <c r="AH33" s="5">
        <v>0</v>
      </c>
      <c r="AI33" s="5">
        <v>0.0774487471526196</v>
      </c>
      <c r="AJ33" s="5">
        <v>0.0099100273829704</v>
      </c>
      <c r="AK33" s="5">
        <v>0.02445163610212154</v>
      </c>
      <c r="AL33" s="5">
        <v>0.07558389014896096</v>
      </c>
      <c r="AM33" s="5">
        <v>0.002004342742608986</v>
      </c>
      <c r="AN33" s="5">
        <v>0.002792382581570275</v>
      </c>
      <c r="AO33" s="5">
        <v>0.010328775094559208</v>
      </c>
      <c r="AP33" s="5">
        <v>0.016606280193236716</v>
      </c>
      <c r="AQ33" s="5">
        <v>0.007273315015354776</v>
      </c>
      <c r="AR33" s="5">
        <v>0.007080134246701301</v>
      </c>
      <c r="AS33" s="5">
        <v>0.009458864936207656</v>
      </c>
      <c r="AT33" s="5">
        <v>0.001502975277590332</v>
      </c>
      <c r="AU33" s="5">
        <v>0.0034879431196968174</v>
      </c>
      <c r="AV33" s="5">
        <v>0.001584576785950086</v>
      </c>
      <c r="AW33" s="5">
        <v>0</v>
      </c>
      <c r="AX33" s="5">
        <v>0.0037661406025824963</v>
      </c>
      <c r="AY33" s="5">
        <v>0.005698283737662077</v>
      </c>
      <c r="AZ33" s="5">
        <v>0.03114217269950111</v>
      </c>
      <c r="BA33" s="5">
        <v>0.0020000412379636693</v>
      </c>
      <c r="BB33" s="5">
        <v>0.004934376461740239</v>
      </c>
      <c r="BC33" s="5">
        <v>0.0017174238642036945</v>
      </c>
      <c r="BD33" s="5">
        <v>0.009066530455880475</v>
      </c>
      <c r="BE33" s="5">
        <v>0.000957548675390999</v>
      </c>
      <c r="BF33" s="5">
        <v>0.0033651758575770734</v>
      </c>
      <c r="BG33" s="5">
        <v>0.0038693215092445413</v>
      </c>
      <c r="BH33" s="5">
        <v>0.004529727159874277</v>
      </c>
      <c r="BI33" s="5">
        <v>0.006034601154481628</v>
      </c>
      <c r="BJ33" s="5">
        <v>0.0682192601467725</v>
      </c>
      <c r="BK33" s="5">
        <v>0.11295307670694014</v>
      </c>
      <c r="BL33" s="5">
        <v>0.0094066902216308</v>
      </c>
      <c r="BM33" s="5">
        <v>0.015577733171241977</v>
      </c>
      <c r="BN33" s="5">
        <v>0.00480089525591249</v>
      </c>
      <c r="BO33" s="5">
        <v>0.00020871642994145143</v>
      </c>
      <c r="BP33" s="5">
        <v>0.0006670631540031826</v>
      </c>
      <c r="BQ33" s="5">
        <v>0.00024116783110534452</v>
      </c>
      <c r="BR33" s="5">
        <v>0.020866921553272837</v>
      </c>
      <c r="BS33" s="5">
        <v>0.0668969797496581</v>
      </c>
      <c r="BT33" s="5">
        <v>0.3616507991211821</v>
      </c>
      <c r="BU33" s="5">
        <v>0.0566770808299287</v>
      </c>
      <c r="BV33" s="5">
        <v>0.1563663440059568</v>
      </c>
      <c r="BW33" s="5">
        <v>0.002974504249291785</v>
      </c>
      <c r="BX33" s="5">
        <v>0.0021221602503060807</v>
      </c>
      <c r="BY33" s="5">
        <v>0.000958428177788427</v>
      </c>
      <c r="BZ33" s="5">
        <v>0.0034260543274329063</v>
      </c>
      <c r="CA33" s="5">
        <v>0.0054877194769477585</v>
      </c>
      <c r="CB33" s="5">
        <v>0.006581170963771674</v>
      </c>
      <c r="CC33" s="5">
        <v>0.012923799932863377</v>
      </c>
      <c r="CD33" s="5">
        <v>0.0070904494728404955</v>
      </c>
      <c r="CE33" s="5">
        <v>0.006982782726800623</v>
      </c>
      <c r="CF33" s="5">
        <v>0.007069545278056571</v>
      </c>
      <c r="CG33" s="5">
        <v>0.007790624642259343</v>
      </c>
      <c r="CH33" s="5">
        <v>0</v>
      </c>
      <c r="CI33" s="5">
        <v>0.04365397461589846</v>
      </c>
      <c r="CJ33" s="5">
        <v>0.014141050406353172</v>
      </c>
    </row>
    <row r="34" spans="2:88" ht="12">
      <c r="B34" s="2" t="s">
        <v>29</v>
      </c>
      <c r="C34" s="1" t="s">
        <v>113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0.00036307524734501223</v>
      </c>
      <c r="Y34" s="5">
        <v>0.006616800920598389</v>
      </c>
      <c r="Z34" s="5">
        <v>6.860122110173561E-05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0.00019559264571652107</v>
      </c>
      <c r="AK34" s="5">
        <v>0</v>
      </c>
      <c r="AL34" s="5">
        <v>0.009256421259118495</v>
      </c>
      <c r="AM34" s="5">
        <v>0.007449473860030065</v>
      </c>
      <c r="AN34" s="5">
        <v>0.004427561570778094</v>
      </c>
      <c r="AO34" s="5">
        <v>0.01265638638347396</v>
      </c>
      <c r="AP34" s="5">
        <v>0.005434782608695652</v>
      </c>
      <c r="AQ34" s="5">
        <v>0.0008081461128171974</v>
      </c>
      <c r="AR34" s="5">
        <v>0.00011493724426463151</v>
      </c>
      <c r="AS34" s="5">
        <v>5.4993400791904974E-05</v>
      </c>
      <c r="AT34" s="5">
        <v>0</v>
      </c>
      <c r="AU34" s="5">
        <v>0.0001453309633207007</v>
      </c>
      <c r="AV34" s="5">
        <v>0</v>
      </c>
      <c r="AW34" s="5">
        <v>0</v>
      </c>
      <c r="AX34" s="5">
        <v>0</v>
      </c>
      <c r="AY34" s="5">
        <v>5.150684634423381E-05</v>
      </c>
      <c r="AZ34" s="5">
        <v>0</v>
      </c>
      <c r="BA34" s="5">
        <v>0</v>
      </c>
      <c r="BB34" s="5">
        <v>9.630288633507901E-05</v>
      </c>
      <c r="BC34" s="5">
        <v>0</v>
      </c>
      <c r="BD34" s="5">
        <v>0.0007661856723279274</v>
      </c>
      <c r="BE34" s="5">
        <v>0.0003191828917969997</v>
      </c>
      <c r="BF34" s="5">
        <v>2.713851498046027E-05</v>
      </c>
      <c r="BG34" s="5">
        <v>0</v>
      </c>
      <c r="BH34" s="5">
        <v>7.923720979371913E-05</v>
      </c>
      <c r="BI34" s="5">
        <v>0.018574086174104484</v>
      </c>
      <c r="BJ34" s="5">
        <v>0.04107383555488992</v>
      </c>
      <c r="BK34" s="5">
        <v>-0.059988760887889854</v>
      </c>
      <c r="BL34" s="5">
        <v>0</v>
      </c>
      <c r="BM34" s="5">
        <v>8.481524412654434E-05</v>
      </c>
      <c r="BN34" s="5">
        <v>0</v>
      </c>
      <c r="BO34" s="5">
        <v>0</v>
      </c>
      <c r="BP34" s="5">
        <v>0</v>
      </c>
      <c r="BQ34" s="5">
        <v>0</v>
      </c>
      <c r="BR34" s="5">
        <v>0.00013819153346538303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1.0276013728754342E-05</v>
      </c>
      <c r="CE34" s="5">
        <v>0.00015179962449566573</v>
      </c>
      <c r="CF34" s="5">
        <v>5.616564469613165E-05</v>
      </c>
      <c r="CG34" s="5">
        <v>0.0003140382848249894</v>
      </c>
      <c r="CH34" s="5">
        <v>0</v>
      </c>
      <c r="CI34" s="5">
        <v>0.006045424181696727</v>
      </c>
      <c r="CJ34" s="5">
        <v>0.0012268187098955605</v>
      </c>
    </row>
    <row r="35" spans="2:88" ht="12">
      <c r="B35" s="2" t="s">
        <v>30</v>
      </c>
      <c r="C35" s="1" t="s">
        <v>218</v>
      </c>
      <c r="D35" s="5">
        <v>0.010545585158672145</v>
      </c>
      <c r="E35" s="5">
        <v>0.0005446937748103888</v>
      </c>
      <c r="F35" s="5">
        <v>0.002216189262563023</v>
      </c>
      <c r="G35" s="5">
        <v>0.0008138020833333334</v>
      </c>
      <c r="H35" s="5">
        <v>0.0045192696637049645</v>
      </c>
      <c r="I35" s="5">
        <v>0</v>
      </c>
      <c r="J35" s="5">
        <v>9.853575862680567E-05</v>
      </c>
      <c r="K35" s="5">
        <v>0</v>
      </c>
      <c r="L35" s="5">
        <v>0</v>
      </c>
      <c r="M35" s="5">
        <v>0.013702552050528161</v>
      </c>
      <c r="N35" s="5">
        <v>0.007261270722376416</v>
      </c>
      <c r="O35" s="5">
        <v>0.00028358067870309103</v>
      </c>
      <c r="P35" s="5">
        <v>0.0012628366468179148</v>
      </c>
      <c r="Q35" s="5">
        <v>0.0022972408540330703</v>
      </c>
      <c r="R35" s="5">
        <v>0.006884616831571423</v>
      </c>
      <c r="S35" s="5">
        <v>0.0010565071234192413</v>
      </c>
      <c r="T35" s="5">
        <v>0.01778204576310474</v>
      </c>
      <c r="U35" s="5">
        <v>0.0015206492118219185</v>
      </c>
      <c r="V35" s="5">
        <v>0.00873247759430091</v>
      </c>
      <c r="W35" s="5">
        <v>0.0009393700422136661</v>
      </c>
      <c r="X35" s="5">
        <v>0.011709176726876646</v>
      </c>
      <c r="Y35" s="5">
        <v>0.002589182968929804</v>
      </c>
      <c r="Z35" s="5">
        <v>0.00020580366330520683</v>
      </c>
      <c r="AA35" s="5">
        <v>0.001064521852268023</v>
      </c>
      <c r="AB35" s="5">
        <v>0</v>
      </c>
      <c r="AC35" s="5">
        <v>0.022106742769519103</v>
      </c>
      <c r="AD35" s="5">
        <v>0.0016025641025641025</v>
      </c>
      <c r="AE35" s="5">
        <v>0</v>
      </c>
      <c r="AF35" s="5">
        <v>0.19869599457885387</v>
      </c>
      <c r="AG35" s="5">
        <v>0.040382644345746496</v>
      </c>
      <c r="AH35" s="5">
        <v>0.12473572938689217</v>
      </c>
      <c r="AI35" s="5">
        <v>0.010933940774487472</v>
      </c>
      <c r="AJ35" s="5">
        <v>6.519754857217368E-05</v>
      </c>
      <c r="AK35" s="5">
        <v>0.0003595828838547285</v>
      </c>
      <c r="AL35" s="5">
        <v>0.000367804818243119</v>
      </c>
      <c r="AM35" s="5">
        <v>0</v>
      </c>
      <c r="AN35" s="5">
        <v>0</v>
      </c>
      <c r="AO35" s="5">
        <v>0</v>
      </c>
      <c r="AP35" s="5">
        <v>0</v>
      </c>
      <c r="AQ35" s="5">
        <v>0.0014546630030709553</v>
      </c>
      <c r="AR35" s="5">
        <v>0.00802261964967128</v>
      </c>
      <c r="AS35" s="5">
        <v>0.004014518257809063</v>
      </c>
      <c r="AT35" s="5">
        <v>0.0030979694497270107</v>
      </c>
      <c r="AU35" s="5">
        <v>0.005556114520799097</v>
      </c>
      <c r="AV35" s="5">
        <v>0.00277300937541265</v>
      </c>
      <c r="AW35" s="5">
        <v>0.009237875288683603</v>
      </c>
      <c r="AX35" s="5">
        <v>0.04411764705882353</v>
      </c>
      <c r="AY35" s="5">
        <v>0.01939910486522827</v>
      </c>
      <c r="AZ35" s="5">
        <v>0.020175380760862397</v>
      </c>
      <c r="BA35" s="5">
        <v>0.04354728963483783</v>
      </c>
      <c r="BB35" s="5">
        <v>0.02759306986086526</v>
      </c>
      <c r="BC35" s="5">
        <v>0.00619071392910634</v>
      </c>
      <c r="BD35" s="5">
        <v>0.0031924403013663645</v>
      </c>
      <c r="BE35" s="5">
        <v>0.02010852218321098</v>
      </c>
      <c r="BF35" s="5">
        <v>0.04168475900998697</v>
      </c>
      <c r="BG35" s="5">
        <v>0.013055299924705095</v>
      </c>
      <c r="BH35" s="5">
        <v>0.0236126885185283</v>
      </c>
      <c r="BI35" s="5">
        <v>0.011474065781314378</v>
      </c>
      <c r="BJ35" s="5">
        <v>0</v>
      </c>
      <c r="BK35" s="5">
        <v>0</v>
      </c>
      <c r="BL35" s="5">
        <v>0.046207497820401046</v>
      </c>
      <c r="BM35" s="5">
        <v>0.0012439569138559838</v>
      </c>
      <c r="BN35" s="5">
        <v>0.005080662728565754</v>
      </c>
      <c r="BO35" s="5">
        <v>0.0010903634184872377</v>
      </c>
      <c r="BP35" s="5">
        <v>0.0006349155321235112</v>
      </c>
      <c r="BQ35" s="5">
        <v>0.0003111065021258944</v>
      </c>
      <c r="BR35" s="5">
        <v>0</v>
      </c>
      <c r="BS35" s="5">
        <v>8.787780591088092E-05</v>
      </c>
      <c r="BT35" s="5">
        <v>7.179884834647252E-06</v>
      </c>
      <c r="BU35" s="5">
        <v>4.0054474084755265E-05</v>
      </c>
      <c r="BV35" s="5">
        <v>0.0010755356995118723</v>
      </c>
      <c r="BW35" s="5">
        <v>0.0018413597733711049</v>
      </c>
      <c r="BX35" s="5">
        <v>0.0036729696639912937</v>
      </c>
      <c r="BY35" s="5">
        <v>0.00046078277778289757</v>
      </c>
      <c r="BZ35" s="5">
        <v>0.000652581776653887</v>
      </c>
      <c r="CA35" s="5">
        <v>0.00044563847260596645</v>
      </c>
      <c r="CB35" s="5">
        <v>0</v>
      </c>
      <c r="CC35" s="5">
        <v>0.009159353570229704</v>
      </c>
      <c r="CD35" s="5">
        <v>0.001060484616807448</v>
      </c>
      <c r="CE35" s="5">
        <v>0.0017736587704230416</v>
      </c>
      <c r="CF35" s="5">
        <v>0.007948659716778632</v>
      </c>
      <c r="CG35" s="5">
        <v>0.001717155153476543</v>
      </c>
      <c r="CH35" s="5">
        <v>0.02135402964132246</v>
      </c>
      <c r="CI35" s="5">
        <v>0.006646626586506346</v>
      </c>
      <c r="CJ35" s="5">
        <v>0.007954007840894534</v>
      </c>
    </row>
    <row r="36" spans="2:88" ht="12">
      <c r="B36" s="2" t="s">
        <v>31</v>
      </c>
      <c r="C36" s="1" t="s">
        <v>115</v>
      </c>
      <c r="D36" s="5">
        <v>0.000604945428881103</v>
      </c>
      <c r="E36" s="5">
        <v>0.0005116820308824864</v>
      </c>
      <c r="F36" s="5">
        <v>0.011357969970635493</v>
      </c>
      <c r="G36" s="5">
        <v>0.0007052951388888889</v>
      </c>
      <c r="H36" s="5">
        <v>0.0003626574421491638</v>
      </c>
      <c r="I36" s="5">
        <v>0</v>
      </c>
      <c r="J36" s="5">
        <v>0.0036261159174664484</v>
      </c>
      <c r="K36" s="5">
        <v>0</v>
      </c>
      <c r="L36" s="5">
        <v>0</v>
      </c>
      <c r="M36" s="5">
        <v>0.00012447812545901307</v>
      </c>
      <c r="N36" s="5">
        <v>4.500787637836622E-05</v>
      </c>
      <c r="O36" s="5">
        <v>0</v>
      </c>
      <c r="P36" s="5">
        <v>1.753939787247104E-05</v>
      </c>
      <c r="Q36" s="5">
        <v>0.0006265202329181101</v>
      </c>
      <c r="R36" s="5">
        <v>0.001354350852112411</v>
      </c>
      <c r="S36" s="5">
        <v>0.0002347793607598314</v>
      </c>
      <c r="T36" s="5">
        <v>0.0015894566045233287</v>
      </c>
      <c r="U36" s="5">
        <v>1.5055932790316024E-05</v>
      </c>
      <c r="V36" s="5">
        <v>0.00036111749450116543</v>
      </c>
      <c r="W36" s="5">
        <v>0.0006146495337941272</v>
      </c>
      <c r="X36" s="5">
        <v>0.0007261504946900245</v>
      </c>
      <c r="Y36" s="5">
        <v>0.0005753739930955121</v>
      </c>
      <c r="Z36" s="5">
        <v>0.00034300610550867805</v>
      </c>
      <c r="AA36" s="5">
        <v>0.0005322609261340115</v>
      </c>
      <c r="AB36" s="5">
        <v>0</v>
      </c>
      <c r="AC36" s="5">
        <v>0.0014269284831963198</v>
      </c>
      <c r="AD36" s="5">
        <v>0</v>
      </c>
      <c r="AE36" s="5">
        <v>0.001630730204747237</v>
      </c>
      <c r="AF36" s="5">
        <v>0.0006776432666068387</v>
      </c>
      <c r="AG36" s="5">
        <v>0.06031203735337661</v>
      </c>
      <c r="AH36" s="5">
        <v>0.015856236786469344</v>
      </c>
      <c r="AI36" s="5">
        <v>0</v>
      </c>
      <c r="AJ36" s="5">
        <v>0.0002086321554309558</v>
      </c>
      <c r="AK36" s="5">
        <v>0</v>
      </c>
      <c r="AL36" s="5">
        <v>0.0010421136516888371</v>
      </c>
      <c r="AM36" s="5">
        <v>0.0006013028227826959</v>
      </c>
      <c r="AN36" s="5">
        <v>0.0007295413951850267</v>
      </c>
      <c r="AO36" s="5">
        <v>0.0013092813500145475</v>
      </c>
      <c r="AP36" s="5">
        <v>0</v>
      </c>
      <c r="AQ36" s="5">
        <v>0.00048488766769031843</v>
      </c>
      <c r="AR36" s="5">
        <v>0.0017930210105282516</v>
      </c>
      <c r="AS36" s="5">
        <v>0.0011548614166300044</v>
      </c>
      <c r="AT36" s="5">
        <v>0.0020857616097171953</v>
      </c>
      <c r="AU36" s="5">
        <v>0.04210126214351992</v>
      </c>
      <c r="AV36" s="5">
        <v>0.0018486729169417669</v>
      </c>
      <c r="AW36" s="5">
        <v>0.011547344110854504</v>
      </c>
      <c r="AX36" s="5">
        <v>0.007532281205164993</v>
      </c>
      <c r="AY36" s="5">
        <v>0.0040256666747993265</v>
      </c>
      <c r="AZ36" s="5">
        <v>0.0020439111228324654</v>
      </c>
      <c r="BA36" s="5">
        <v>0.0025773727293346253</v>
      </c>
      <c r="BB36" s="5">
        <v>0.029110986783575314</v>
      </c>
      <c r="BC36" s="5">
        <v>0.00944583125312032</v>
      </c>
      <c r="BD36" s="5">
        <v>0.011492785084918912</v>
      </c>
      <c r="BE36" s="5">
        <v>0.007660389403127992</v>
      </c>
      <c r="BF36" s="5">
        <v>0.010339774207555363</v>
      </c>
      <c r="BG36" s="5">
        <v>3.346440224211495E-05</v>
      </c>
      <c r="BH36" s="5">
        <v>0.0002377116293811574</v>
      </c>
      <c r="BI36" s="5">
        <v>0.014158422846583791</v>
      </c>
      <c r="BJ36" s="5">
        <v>0</v>
      </c>
      <c r="BK36" s="5">
        <v>0</v>
      </c>
      <c r="BL36" s="5">
        <v>0.0007341807002248428</v>
      </c>
      <c r="BM36" s="5">
        <v>0.00489101241129739</v>
      </c>
      <c r="BN36" s="5">
        <v>2.8830999090221805E-05</v>
      </c>
      <c r="BO36" s="5">
        <v>0</v>
      </c>
      <c r="BP36" s="5">
        <v>0</v>
      </c>
      <c r="BQ36" s="5">
        <v>0</v>
      </c>
      <c r="BR36" s="5">
        <v>0.0005067022893730711</v>
      </c>
      <c r="BS36" s="5">
        <v>0.001142411476841452</v>
      </c>
      <c r="BT36" s="5">
        <v>0</v>
      </c>
      <c r="BU36" s="5">
        <v>0.002403268445085316</v>
      </c>
      <c r="BV36" s="5">
        <v>0</v>
      </c>
      <c r="BW36" s="5">
        <v>0</v>
      </c>
      <c r="BX36" s="5">
        <v>5.441436539246361E-05</v>
      </c>
      <c r="BY36" s="5">
        <v>0.0004423514666715817</v>
      </c>
      <c r="BZ36" s="5">
        <v>0</v>
      </c>
      <c r="CA36" s="5">
        <v>0.000677370478361069</v>
      </c>
      <c r="CB36" s="5">
        <v>0</v>
      </c>
      <c r="CC36" s="5">
        <v>0</v>
      </c>
      <c r="CD36" s="5">
        <v>0.000842633125757856</v>
      </c>
      <c r="CE36" s="5">
        <v>0.0038349378819957656</v>
      </c>
      <c r="CF36" s="5">
        <v>0.021977860968051516</v>
      </c>
      <c r="CG36" s="5">
        <v>0.0009374738946007073</v>
      </c>
      <c r="CH36" s="5">
        <v>0.012452863281592563</v>
      </c>
      <c r="CI36" s="5">
        <v>0.005644622578490314</v>
      </c>
      <c r="CJ36" s="5">
        <v>0.0039508624251359745</v>
      </c>
    </row>
    <row r="37" spans="2:88" ht="12">
      <c r="B37" s="2" t="s">
        <v>32</v>
      </c>
      <c r="C37" s="1" t="s">
        <v>219</v>
      </c>
      <c r="D37" s="5">
        <v>0.00011972878279938497</v>
      </c>
      <c r="E37" s="5">
        <v>2.4758807945926765E-05</v>
      </c>
      <c r="F37" s="5">
        <v>0.00016621419469222673</v>
      </c>
      <c r="G37" s="5">
        <v>0.00025318287037037036</v>
      </c>
      <c r="H37" s="5">
        <v>0.00044634762110666316</v>
      </c>
      <c r="I37" s="5">
        <v>0</v>
      </c>
      <c r="J37" s="5">
        <v>0.003271387186409948</v>
      </c>
      <c r="K37" s="5">
        <v>0</v>
      </c>
      <c r="L37" s="5">
        <v>0</v>
      </c>
      <c r="M37" s="5">
        <v>3.23643126193434E-05</v>
      </c>
      <c r="N37" s="5">
        <v>0</v>
      </c>
      <c r="O37" s="5">
        <v>0</v>
      </c>
      <c r="P37" s="5">
        <v>1.753939787247104E-05</v>
      </c>
      <c r="Q37" s="5">
        <v>3.6854131348124126E-05</v>
      </c>
      <c r="R37" s="5">
        <v>0.010157631390843084</v>
      </c>
      <c r="S37" s="5">
        <v>0.0003735126193906408</v>
      </c>
      <c r="T37" s="5">
        <v>0.00039736415113083217</v>
      </c>
      <c r="U37" s="5">
        <v>1.5055932790316024E-05</v>
      </c>
      <c r="V37" s="5">
        <v>3.282886313646958E-05</v>
      </c>
      <c r="W37" s="5">
        <v>4.6388644059934126E-05</v>
      </c>
      <c r="X37" s="5">
        <v>0</v>
      </c>
      <c r="Y37" s="5">
        <v>0</v>
      </c>
      <c r="Z37" s="5">
        <v>0</v>
      </c>
      <c r="AA37" s="5">
        <v>0</v>
      </c>
      <c r="AB37" s="5">
        <v>7.824113919098662E-05</v>
      </c>
      <c r="AC37" s="5">
        <v>6.389232014311879E-05</v>
      </c>
      <c r="AD37" s="5">
        <v>0</v>
      </c>
      <c r="AE37" s="5">
        <v>0.000905961224859576</v>
      </c>
      <c r="AF37" s="5">
        <v>7.325873152506364E-05</v>
      </c>
      <c r="AG37" s="5">
        <v>0.0003644231864252363</v>
      </c>
      <c r="AH37" s="5">
        <v>0.34460887949260044</v>
      </c>
      <c r="AI37" s="5">
        <v>0</v>
      </c>
      <c r="AJ37" s="5">
        <v>0.00019559264571652107</v>
      </c>
      <c r="AK37" s="5">
        <v>0.0003595828838547285</v>
      </c>
      <c r="AL37" s="5">
        <v>3.065040152025992E-05</v>
      </c>
      <c r="AM37" s="5">
        <v>0.00010021713713044931</v>
      </c>
      <c r="AN37" s="5">
        <v>0</v>
      </c>
      <c r="AO37" s="5">
        <v>0.00014547570555717196</v>
      </c>
      <c r="AP37" s="5">
        <v>0</v>
      </c>
      <c r="AQ37" s="5">
        <v>0.00016162922256343946</v>
      </c>
      <c r="AR37" s="5">
        <v>0.0007930669854259575</v>
      </c>
      <c r="AS37" s="5">
        <v>0</v>
      </c>
      <c r="AT37" s="5">
        <v>0.00012269185939512914</v>
      </c>
      <c r="AU37" s="5">
        <v>0.00019004818280399325</v>
      </c>
      <c r="AV37" s="5">
        <v>0.00026409613099168095</v>
      </c>
      <c r="AW37" s="5">
        <v>0</v>
      </c>
      <c r="AX37" s="5">
        <v>0.0007173601147776184</v>
      </c>
      <c r="AY37" s="5">
        <v>9.759191938907459E-05</v>
      </c>
      <c r="AZ37" s="5">
        <v>6.59326168655634E-05</v>
      </c>
      <c r="BA37" s="5">
        <v>0</v>
      </c>
      <c r="BB37" s="5">
        <v>6.878777595362787E-05</v>
      </c>
      <c r="BC37" s="5">
        <v>0.00033949076385421866</v>
      </c>
      <c r="BD37" s="5">
        <v>0.0005107904482186183</v>
      </c>
      <c r="BE37" s="5">
        <v>0.003830194701563996</v>
      </c>
      <c r="BF37" s="5">
        <v>0.01321645679548415</v>
      </c>
      <c r="BG37" s="5">
        <v>6.69288044842299E-05</v>
      </c>
      <c r="BH37" s="5">
        <v>7.923720979371913E-05</v>
      </c>
      <c r="BI37" s="5">
        <v>0.0002247368705806951</v>
      </c>
      <c r="BJ37" s="5">
        <v>0</v>
      </c>
      <c r="BK37" s="5">
        <v>0.0015453779151447036</v>
      </c>
      <c r="BL37" s="5">
        <v>0</v>
      </c>
      <c r="BM37" s="5">
        <v>0.00011308699216872579</v>
      </c>
      <c r="BN37" s="5">
        <v>0.00022210547447281984</v>
      </c>
      <c r="BO37" s="5">
        <v>4.6781268779980496E-05</v>
      </c>
      <c r="BP37" s="5">
        <v>0</v>
      </c>
      <c r="BQ37" s="5">
        <v>0</v>
      </c>
      <c r="BR37" s="5">
        <v>0.0011976599566999862</v>
      </c>
      <c r="BS37" s="5">
        <v>1.0984725738860115E-05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0.0006727428555630305</v>
      </c>
      <c r="BZ37" s="5">
        <v>0.0001223590831226038</v>
      </c>
      <c r="CA37" s="5">
        <v>0.0002852086224678185</v>
      </c>
      <c r="CB37" s="5">
        <v>6.695958829418854E-05</v>
      </c>
      <c r="CC37" s="5">
        <v>0.00021579628830384117</v>
      </c>
      <c r="CD37" s="5">
        <v>5.138006864377171E-05</v>
      </c>
      <c r="CE37" s="5">
        <v>0.0005033355970119443</v>
      </c>
      <c r="CF37" s="5">
        <v>0.00010744732028825186</v>
      </c>
      <c r="CG37" s="5">
        <v>0.0005259754524162384</v>
      </c>
      <c r="CH37" s="5">
        <v>0</v>
      </c>
      <c r="CI37" s="5">
        <v>0.002471609886439546</v>
      </c>
      <c r="CJ37" s="5">
        <v>0.00031292091415088537</v>
      </c>
    </row>
    <row r="38" spans="2:88" ht="12">
      <c r="B38" s="2" t="s">
        <v>33</v>
      </c>
      <c r="C38" s="1" t="s">
        <v>220</v>
      </c>
      <c r="D38" s="5">
        <v>0</v>
      </c>
      <c r="E38" s="5">
        <v>0</v>
      </c>
      <c r="F38" s="5">
        <v>0</v>
      </c>
      <c r="G38" s="5">
        <v>0.0014286747685185186</v>
      </c>
      <c r="H38" s="5">
        <v>4.184508947874967E-05</v>
      </c>
      <c r="I38" s="5">
        <v>0</v>
      </c>
      <c r="J38" s="5">
        <v>0</v>
      </c>
      <c r="K38" s="5">
        <v>0</v>
      </c>
      <c r="L38" s="5">
        <v>0</v>
      </c>
      <c r="M38" s="5">
        <v>0.0014887583804897965</v>
      </c>
      <c r="N38" s="5">
        <v>0.02308904058210187</v>
      </c>
      <c r="O38" s="5">
        <v>0</v>
      </c>
      <c r="P38" s="5">
        <v>8.76969893623552E-06</v>
      </c>
      <c r="Q38" s="5">
        <v>6.142355224687354E-05</v>
      </c>
      <c r="R38" s="5">
        <v>0</v>
      </c>
      <c r="S38" s="5">
        <v>6.403073475268129E-05</v>
      </c>
      <c r="T38" s="5">
        <v>0.012616311798403921</v>
      </c>
      <c r="U38" s="5">
        <v>0</v>
      </c>
      <c r="V38" s="5">
        <v>0</v>
      </c>
      <c r="W38" s="5">
        <v>1.1597161014983531E-05</v>
      </c>
      <c r="X38" s="5">
        <v>0</v>
      </c>
      <c r="Y38" s="5">
        <v>0.0011507479861910242</v>
      </c>
      <c r="Z38" s="5">
        <v>0.00041160732661041366</v>
      </c>
      <c r="AA38" s="5">
        <v>0</v>
      </c>
      <c r="AB38" s="5">
        <v>0</v>
      </c>
      <c r="AC38" s="5">
        <v>0.009030114580227457</v>
      </c>
      <c r="AD38" s="5">
        <v>0</v>
      </c>
      <c r="AE38" s="5">
        <v>0</v>
      </c>
      <c r="AF38" s="5">
        <v>0.0073625025182688965</v>
      </c>
      <c r="AG38" s="5">
        <v>0.0015032456440040997</v>
      </c>
      <c r="AH38" s="5">
        <v>0</v>
      </c>
      <c r="AI38" s="5">
        <v>0.09248291571753986</v>
      </c>
      <c r="AJ38" s="5">
        <v>2.6079019428869475E-05</v>
      </c>
      <c r="AK38" s="5">
        <v>0</v>
      </c>
      <c r="AL38" s="5">
        <v>0.0008888616440875375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0.00039078663049974715</v>
      </c>
      <c r="AS38" s="5">
        <v>0.0015398152221733391</v>
      </c>
      <c r="AT38" s="5">
        <v>0</v>
      </c>
      <c r="AU38" s="5">
        <v>4.471721948329253E-05</v>
      </c>
      <c r="AV38" s="5">
        <v>0</v>
      </c>
      <c r="AW38" s="5">
        <v>0.004618937644341801</v>
      </c>
      <c r="AX38" s="5">
        <v>0.0010760401721664275</v>
      </c>
      <c r="AY38" s="5">
        <v>0.001333756231650686</v>
      </c>
      <c r="AZ38" s="5">
        <v>0.00028570800641744136</v>
      </c>
      <c r="BA38" s="5">
        <v>0.015051856739314213</v>
      </c>
      <c r="BB38" s="5">
        <v>0</v>
      </c>
      <c r="BC38" s="5">
        <v>0.0012980529206190715</v>
      </c>
      <c r="BD38" s="5">
        <v>0.0007661856723279274</v>
      </c>
      <c r="BE38" s="5">
        <v>0.005106926268751995</v>
      </c>
      <c r="BF38" s="5">
        <v>0.0055091185410334345</v>
      </c>
      <c r="BG38" s="5">
        <v>0.005387768760980507</v>
      </c>
      <c r="BH38" s="5">
        <v>0.006180502363910092</v>
      </c>
      <c r="BI38" s="5">
        <v>0</v>
      </c>
      <c r="BJ38" s="5">
        <v>0</v>
      </c>
      <c r="BK38" s="5">
        <v>0</v>
      </c>
      <c r="BL38" s="5">
        <v>0</v>
      </c>
      <c r="BM38" s="5">
        <v>5.6543496084362897E-05</v>
      </c>
      <c r="BN38" s="5">
        <v>0.00011959525548536454</v>
      </c>
      <c r="BO38" s="5">
        <v>0</v>
      </c>
      <c r="BP38" s="5">
        <v>0</v>
      </c>
      <c r="BQ38" s="5">
        <v>0</v>
      </c>
      <c r="BR38" s="5">
        <v>4.606384448846101E-05</v>
      </c>
      <c r="BS38" s="5">
        <v>0</v>
      </c>
      <c r="BT38" s="5">
        <v>0</v>
      </c>
      <c r="BU38" s="5">
        <v>4.0054474084755265E-05</v>
      </c>
      <c r="BV38" s="5">
        <v>4.136675767353355E-05</v>
      </c>
      <c r="BW38" s="5">
        <v>0</v>
      </c>
      <c r="BX38" s="5">
        <v>0</v>
      </c>
      <c r="BY38" s="5">
        <v>0</v>
      </c>
      <c r="BZ38" s="5">
        <v>0</v>
      </c>
      <c r="CA38" s="5">
        <v>0.0001400578056761609</v>
      </c>
      <c r="CB38" s="5">
        <v>0.0005069797399417132</v>
      </c>
      <c r="CC38" s="5">
        <v>0.003308876420658898</v>
      </c>
      <c r="CD38" s="5">
        <v>0.0004870830507429558</v>
      </c>
      <c r="CE38" s="5">
        <v>0.0012703231734110974</v>
      </c>
      <c r="CF38" s="5">
        <v>0.0036165791215204772</v>
      </c>
      <c r="CG38" s="5">
        <v>0.0009653196538462729</v>
      </c>
      <c r="CH38" s="5">
        <v>0</v>
      </c>
      <c r="CI38" s="5">
        <v>0.0021376085504342017</v>
      </c>
      <c r="CJ38" s="5">
        <v>0.0012683342905597788</v>
      </c>
    </row>
    <row r="39" spans="2:88" ht="12">
      <c r="B39" s="2" t="s">
        <v>34</v>
      </c>
      <c r="C39" s="1" t="s">
        <v>221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2.4569420898749415E-05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0.19843525883426782</v>
      </c>
      <c r="AK39" s="5">
        <v>0</v>
      </c>
      <c r="AL39" s="5">
        <v>0.0007662600380064979</v>
      </c>
      <c r="AM39" s="5">
        <v>0</v>
      </c>
      <c r="AN39" s="5">
        <v>0</v>
      </c>
      <c r="AO39" s="5">
        <v>0.00036368926389292985</v>
      </c>
      <c r="AP39" s="5">
        <v>0</v>
      </c>
      <c r="AQ39" s="5">
        <v>0</v>
      </c>
      <c r="AR39" s="5">
        <v>0</v>
      </c>
      <c r="AS39" s="5">
        <v>0.00010998680158380995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0.03360453442650381</v>
      </c>
      <c r="BH39" s="5">
        <v>0.05540001584744196</v>
      </c>
      <c r="BI39" s="5">
        <v>0.09104756514247901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0.0014362057448229792</v>
      </c>
      <c r="CJ39" s="5">
        <v>0.008803856198020883</v>
      </c>
    </row>
    <row r="40" spans="2:88" ht="12">
      <c r="B40" s="2" t="s">
        <v>35</v>
      </c>
      <c r="C40" s="1" t="s">
        <v>222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3.000525091891081E-05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0.002682208020133117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3.911852914330421E-05</v>
      </c>
      <c r="AK40" s="5">
        <v>0.022653721682847898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0.0003299604047514298</v>
      </c>
      <c r="AT40" s="5">
        <v>0</v>
      </c>
      <c r="AU40" s="5">
        <v>5.5896524354115664E-05</v>
      </c>
      <c r="AV40" s="5">
        <v>0</v>
      </c>
      <c r="AW40" s="5">
        <v>0</v>
      </c>
      <c r="AX40" s="5">
        <v>0</v>
      </c>
      <c r="AY40" s="5">
        <v>0.0001463878790836119</v>
      </c>
      <c r="AZ40" s="5">
        <v>0.003164765609547043</v>
      </c>
      <c r="BA40" s="5">
        <v>0.009876492298810284</v>
      </c>
      <c r="BB40" s="5">
        <v>0</v>
      </c>
      <c r="BC40" s="5">
        <v>1.9970044932601097E-05</v>
      </c>
      <c r="BD40" s="5">
        <v>0.00012769761205465457</v>
      </c>
      <c r="BE40" s="5">
        <v>0</v>
      </c>
      <c r="BF40" s="5">
        <v>0</v>
      </c>
      <c r="BG40" s="5">
        <v>0.00515142642014557</v>
      </c>
      <c r="BH40" s="5">
        <v>0.002456353503605293</v>
      </c>
      <c r="BI40" s="5">
        <v>0.003423075482455958</v>
      </c>
      <c r="BJ40" s="5">
        <v>0</v>
      </c>
      <c r="BK40" s="5">
        <v>0</v>
      </c>
      <c r="BL40" s="5">
        <v>0</v>
      </c>
      <c r="BM40" s="5">
        <v>0.0001696304882530887</v>
      </c>
      <c r="BN40" s="5">
        <v>0.00036626046992392885</v>
      </c>
      <c r="BO40" s="5">
        <v>0</v>
      </c>
      <c r="BP40" s="5">
        <v>0</v>
      </c>
      <c r="BQ40" s="5">
        <v>0</v>
      </c>
      <c r="BR40" s="5">
        <v>0</v>
      </c>
      <c r="BS40" s="5">
        <v>2.7461814347150287E-05</v>
      </c>
      <c r="BT40" s="5">
        <v>0</v>
      </c>
      <c r="BU40" s="5">
        <v>4.0054474084755265E-05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4.0744088923974075E-05</v>
      </c>
      <c r="CB40" s="5">
        <v>0.0001371077284119099</v>
      </c>
      <c r="CC40" s="5">
        <v>0</v>
      </c>
      <c r="CD40" s="5">
        <v>0.000468586226031198</v>
      </c>
      <c r="CE40" s="5">
        <v>0.00010386290097071865</v>
      </c>
      <c r="CF40" s="5">
        <v>0.00013430915036031482</v>
      </c>
      <c r="CG40" s="5">
        <v>0.0014340566011466266</v>
      </c>
      <c r="CH40" s="5">
        <v>0</v>
      </c>
      <c r="CI40" s="5">
        <v>0.0013026052104208416</v>
      </c>
      <c r="CJ40" s="5">
        <v>0.0007558277773867963</v>
      </c>
    </row>
    <row r="41" spans="2:88" ht="12">
      <c r="B41" s="2" t="s">
        <v>36</v>
      </c>
      <c r="C41" s="1" t="s">
        <v>223</v>
      </c>
      <c r="D41" s="5">
        <v>0.0015375696317394701</v>
      </c>
      <c r="E41" s="5">
        <v>0.0006354760706121203</v>
      </c>
      <c r="F41" s="5">
        <v>0.0019945703363067205</v>
      </c>
      <c r="G41" s="5">
        <v>0.0013020833333333333</v>
      </c>
      <c r="H41" s="5">
        <v>1.3948363159583224E-05</v>
      </c>
      <c r="I41" s="5">
        <v>0</v>
      </c>
      <c r="J41" s="5">
        <v>0</v>
      </c>
      <c r="K41" s="5">
        <v>0</v>
      </c>
      <c r="L41" s="5">
        <v>0</v>
      </c>
      <c r="M41" s="5">
        <v>5.477037520196576E-05</v>
      </c>
      <c r="N41" s="5">
        <v>1.5002625459455405E-05</v>
      </c>
      <c r="O41" s="5">
        <v>0.0028830702334814253</v>
      </c>
      <c r="P41" s="5">
        <v>1.753939787247104E-05</v>
      </c>
      <c r="Q41" s="5">
        <v>0</v>
      </c>
      <c r="R41" s="5">
        <v>0</v>
      </c>
      <c r="S41" s="5">
        <v>0.0001173896803799157</v>
      </c>
      <c r="T41" s="5">
        <v>0.0019868207556541606</v>
      </c>
      <c r="U41" s="5">
        <v>0.0002408949246450564</v>
      </c>
      <c r="V41" s="5">
        <v>0</v>
      </c>
      <c r="W41" s="5">
        <v>0</v>
      </c>
      <c r="X41" s="5">
        <v>0.0009076881183625306</v>
      </c>
      <c r="Y41" s="5">
        <v>0.010644418872266973</v>
      </c>
      <c r="Z41" s="5">
        <v>0.00041160732661041366</v>
      </c>
      <c r="AA41" s="5">
        <v>0.0002365604116151162</v>
      </c>
      <c r="AB41" s="5">
        <v>0</v>
      </c>
      <c r="AC41" s="5">
        <v>0.0007454104016697192</v>
      </c>
      <c r="AD41" s="5">
        <v>0</v>
      </c>
      <c r="AE41" s="5">
        <v>0.028628374705562603</v>
      </c>
      <c r="AF41" s="5">
        <v>0.0008791047783007637</v>
      </c>
      <c r="AG41" s="5">
        <v>0.002095433321945109</v>
      </c>
      <c r="AH41" s="5">
        <v>0</v>
      </c>
      <c r="AI41" s="5">
        <v>0.015945330296127564</v>
      </c>
      <c r="AJ41" s="5">
        <v>0.009792671795540487</v>
      </c>
      <c r="AK41" s="5">
        <v>0.028047464940668825</v>
      </c>
      <c r="AL41" s="5">
        <v>0.058879421320419296</v>
      </c>
      <c r="AM41" s="5">
        <v>0.007750125271421413</v>
      </c>
      <c r="AN41" s="5">
        <v>0.0001760961988377651</v>
      </c>
      <c r="AO41" s="5">
        <v>0.008364853069537386</v>
      </c>
      <c r="AP41" s="5">
        <v>0.01177536231884058</v>
      </c>
      <c r="AQ41" s="5">
        <v>0.00872797801842573</v>
      </c>
      <c r="AR41" s="5">
        <v>0.0025401130982483566</v>
      </c>
      <c r="AS41" s="5">
        <v>0.004069511658600968</v>
      </c>
      <c r="AT41" s="5">
        <v>0.009569965032820073</v>
      </c>
      <c r="AU41" s="5">
        <v>0.001173827011436429</v>
      </c>
      <c r="AV41" s="5">
        <v>0.004225538095866895</v>
      </c>
      <c r="AW41" s="5">
        <v>0</v>
      </c>
      <c r="AX41" s="5">
        <v>0.000896700143472023</v>
      </c>
      <c r="AY41" s="5">
        <v>0.0021307569066614618</v>
      </c>
      <c r="AZ41" s="5">
        <v>0.008175644491329861</v>
      </c>
      <c r="BA41" s="5">
        <v>0.0021237551289717315</v>
      </c>
      <c r="BB41" s="5">
        <v>0.0017976538782548083</v>
      </c>
      <c r="BC41" s="5">
        <v>0.001417873190214678</v>
      </c>
      <c r="BD41" s="5">
        <v>0.0017877665687651642</v>
      </c>
      <c r="BE41" s="5">
        <v>0.000957548675390999</v>
      </c>
      <c r="BF41" s="5">
        <v>0.0202181936604429</v>
      </c>
      <c r="BG41" s="5">
        <v>0.010995147661674894</v>
      </c>
      <c r="BH41" s="5">
        <v>0.016851113282797602</v>
      </c>
      <c r="BI41" s="5">
        <v>0.008843812036740317</v>
      </c>
      <c r="BJ41" s="5">
        <v>0.00022465178972592482</v>
      </c>
      <c r="BK41" s="5">
        <v>0</v>
      </c>
      <c r="BL41" s="5">
        <v>0.00325792685724774</v>
      </c>
      <c r="BM41" s="5">
        <v>0</v>
      </c>
      <c r="BN41" s="5">
        <v>3.310225821469911E-05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3.310457225072894E-05</v>
      </c>
      <c r="CB41" s="5">
        <v>0.0009533769952363036</v>
      </c>
      <c r="CC41" s="5">
        <v>0</v>
      </c>
      <c r="CD41" s="5">
        <v>3.699364942351563E-05</v>
      </c>
      <c r="CE41" s="5">
        <v>0</v>
      </c>
      <c r="CF41" s="5">
        <v>0.00018803281050444075</v>
      </c>
      <c r="CG41" s="5">
        <v>0.00035271295044383044</v>
      </c>
      <c r="CH41" s="5">
        <v>0.005612558098745944</v>
      </c>
      <c r="CI41" s="5">
        <v>0.001002004008016032</v>
      </c>
      <c r="CJ41" s="5">
        <v>0.002152149940956852</v>
      </c>
    </row>
    <row r="42" spans="2:88" ht="12">
      <c r="B42" s="2" t="s">
        <v>37</v>
      </c>
      <c r="C42" s="1" t="s">
        <v>121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0.5542675797561383</v>
      </c>
      <c r="AN42" s="5">
        <v>0.43025332696032803</v>
      </c>
      <c r="AO42" s="5">
        <v>0.12874599941809717</v>
      </c>
      <c r="AP42" s="5">
        <v>0</v>
      </c>
      <c r="AQ42" s="5">
        <v>0</v>
      </c>
      <c r="AR42" s="5">
        <v>-0.004436577628614776</v>
      </c>
      <c r="AS42" s="5">
        <v>-0.012428508578970524</v>
      </c>
      <c r="AT42" s="5">
        <v>-0.0031593153794245753</v>
      </c>
      <c r="AU42" s="5">
        <v>-0.003096667449218008</v>
      </c>
      <c r="AV42" s="5">
        <v>0.001320480654958405</v>
      </c>
      <c r="AW42" s="5">
        <v>0</v>
      </c>
      <c r="AX42" s="5">
        <v>-0.0005380200860832137</v>
      </c>
      <c r="AY42" s="5">
        <v>-0.0004174765440532635</v>
      </c>
      <c r="AZ42" s="5">
        <v>-0.001208764642535329</v>
      </c>
      <c r="BA42" s="5">
        <v>-0.0055877440771974676</v>
      </c>
      <c r="BB42" s="5">
        <v>-0.01271198099623043</v>
      </c>
      <c r="BC42" s="5">
        <v>-0.007009485771342985</v>
      </c>
      <c r="BD42" s="5">
        <v>-0.004214021197803601</v>
      </c>
      <c r="BE42" s="5">
        <v>-0.001915097350781998</v>
      </c>
      <c r="BF42" s="5">
        <v>0.0002442466348241424</v>
      </c>
      <c r="BG42" s="5">
        <v>0</v>
      </c>
      <c r="BH42" s="5">
        <v>-0.0032751380048070575</v>
      </c>
      <c r="BI42" s="5">
        <v>-0.0004203411838638927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0.008149632598530394</v>
      </c>
      <c r="CJ42" s="5">
        <v>0.0034012805003537706</v>
      </c>
    </row>
    <row r="43" spans="2:88" ht="12">
      <c r="B43" s="2" t="s">
        <v>38</v>
      </c>
      <c r="C43" s="1" t="s">
        <v>224</v>
      </c>
      <c r="D43" s="5">
        <v>1.5753787210445393E-05</v>
      </c>
      <c r="E43" s="5">
        <v>0</v>
      </c>
      <c r="F43" s="5">
        <v>0</v>
      </c>
      <c r="G43" s="5">
        <v>0</v>
      </c>
      <c r="H43" s="5">
        <v>0.00016738035791499868</v>
      </c>
      <c r="I43" s="5">
        <v>0</v>
      </c>
      <c r="J43" s="5">
        <v>0.0004729716414086672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0.001526065844938904</v>
      </c>
      <c r="T43" s="5">
        <v>0.015464088214841552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0.0011721397044010182</v>
      </c>
      <c r="AG43" s="5">
        <v>0.00642295866074479</v>
      </c>
      <c r="AH43" s="5">
        <v>0</v>
      </c>
      <c r="AI43" s="5">
        <v>0</v>
      </c>
      <c r="AJ43" s="5">
        <v>0.027591602555743906</v>
      </c>
      <c r="AK43" s="5">
        <v>0</v>
      </c>
      <c r="AL43" s="5">
        <v>0.001072764053209097</v>
      </c>
      <c r="AM43" s="5">
        <v>0</v>
      </c>
      <c r="AN43" s="5">
        <v>0.11511660084023044</v>
      </c>
      <c r="AO43" s="5">
        <v>0.275821937736398</v>
      </c>
      <c r="AP43" s="5">
        <v>0</v>
      </c>
      <c r="AQ43" s="5">
        <v>0.0025860675610150314</v>
      </c>
      <c r="AR43" s="5">
        <v>0.13515470553078018</v>
      </c>
      <c r="AS43" s="5">
        <v>0.19148702155741312</v>
      </c>
      <c r="AT43" s="5">
        <v>0.05189865652413962</v>
      </c>
      <c r="AU43" s="5">
        <v>0.05771875104805983</v>
      </c>
      <c r="AV43" s="5">
        <v>0.06589198468242441</v>
      </c>
      <c r="AW43" s="5">
        <v>0.006928406466512702</v>
      </c>
      <c r="AX43" s="5">
        <v>0.014347202295552367</v>
      </c>
      <c r="AY43" s="5">
        <v>0.004215428740278083</v>
      </c>
      <c r="AZ43" s="5">
        <v>0.03366958967934771</v>
      </c>
      <c r="BA43" s="5">
        <v>0.018742654487721395</v>
      </c>
      <c r="BB43" s="5">
        <v>0.02186992690152342</v>
      </c>
      <c r="BC43" s="5">
        <v>0.09885172241637544</v>
      </c>
      <c r="BD43" s="5">
        <v>0.019154641808198185</v>
      </c>
      <c r="BE43" s="5">
        <v>0.007979572294924991</v>
      </c>
      <c r="BF43" s="5">
        <v>0.00995983499782892</v>
      </c>
      <c r="BG43" s="5">
        <v>0.028402911402995064</v>
      </c>
      <c r="BH43" s="5">
        <v>0.0175378357676765</v>
      </c>
      <c r="BI43" s="5">
        <v>0.041844756763955535</v>
      </c>
      <c r="BJ43" s="5">
        <v>0</v>
      </c>
      <c r="BK43" s="5">
        <v>0.0070244450688395615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0.003591348115902598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0.000141635104016332</v>
      </c>
      <c r="CG43" s="5">
        <v>2.9392745870319205E-05</v>
      </c>
      <c r="CH43" s="5">
        <v>0</v>
      </c>
      <c r="CI43" s="5">
        <v>0.0038744154976619906</v>
      </c>
      <c r="CJ43" s="5">
        <v>0.009308703419573997</v>
      </c>
    </row>
    <row r="44" spans="2:88" ht="12">
      <c r="B44" s="2" t="s">
        <v>39</v>
      </c>
      <c r="C44" s="1" t="s">
        <v>225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1.9707151725361133E-05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0.029868538693334216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2.1297440047706264E-05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9.127656800104316E-05</v>
      </c>
      <c r="AK44" s="5">
        <v>0.0003595828838547285</v>
      </c>
      <c r="AL44" s="5">
        <v>0.0003984552197633789</v>
      </c>
      <c r="AM44" s="5">
        <v>0</v>
      </c>
      <c r="AN44" s="5">
        <v>0</v>
      </c>
      <c r="AO44" s="5">
        <v>0.00014547570555717196</v>
      </c>
      <c r="AP44" s="5">
        <v>0</v>
      </c>
      <c r="AQ44" s="5">
        <v>0.0022628091158881525</v>
      </c>
      <c r="AR44" s="5">
        <v>0.11504068778446969</v>
      </c>
      <c r="AS44" s="5">
        <v>0.10448746150461945</v>
      </c>
      <c r="AT44" s="5">
        <v>0.050978467578676155</v>
      </c>
      <c r="AU44" s="5">
        <v>0.05342589797766375</v>
      </c>
      <c r="AV44" s="5">
        <v>0.07315462828469563</v>
      </c>
      <c r="AW44" s="5">
        <v>0.016166281755196306</v>
      </c>
      <c r="AX44" s="5">
        <v>0.012195121951219513</v>
      </c>
      <c r="AY44" s="5">
        <v>0.0002006056120775422</v>
      </c>
      <c r="AZ44" s="5">
        <v>0.033889365068899585</v>
      </c>
      <c r="BA44" s="5">
        <v>0.003525845893729768</v>
      </c>
      <c r="BB44" s="5">
        <v>0.03443974649411635</v>
      </c>
      <c r="BC44" s="5">
        <v>0.03966050923614578</v>
      </c>
      <c r="BD44" s="5">
        <v>0.03409526241859277</v>
      </c>
      <c r="BE44" s="5">
        <v>0.004468560485157995</v>
      </c>
      <c r="BF44" s="5">
        <v>0.0024424663482414243</v>
      </c>
      <c r="BG44" s="5">
        <v>0.00079477955325023</v>
      </c>
      <c r="BH44" s="5">
        <v>0.0017036000105649612</v>
      </c>
      <c r="BI44" s="5">
        <v>0.005260507489148122</v>
      </c>
      <c r="BJ44" s="5">
        <v>0</v>
      </c>
      <c r="BK44" s="5">
        <v>0.004074178139926945</v>
      </c>
      <c r="BL44" s="5">
        <v>0.00032120405634836874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3.8446540086010403E-05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7.63951667324514E-06</v>
      </c>
      <c r="CB44" s="5">
        <v>0</v>
      </c>
      <c r="CC44" s="5">
        <v>0</v>
      </c>
      <c r="CD44" s="5">
        <v>4.110405491501737E-06</v>
      </c>
      <c r="CE44" s="5">
        <v>1.5978907841649022E-05</v>
      </c>
      <c r="CF44" s="5">
        <v>0.00015872899588037205</v>
      </c>
      <c r="CG44" s="5">
        <v>2.629877262081192E-05</v>
      </c>
      <c r="CH44" s="5">
        <v>0</v>
      </c>
      <c r="CI44" s="5">
        <v>0.00394121576486306</v>
      </c>
      <c r="CJ44" s="5">
        <v>0.0038697183356559118</v>
      </c>
    </row>
    <row r="45" spans="2:88" ht="12">
      <c r="B45" s="2" t="s">
        <v>40</v>
      </c>
      <c r="C45" s="1" t="s">
        <v>226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3.6854131348124126E-05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-0.0006726353388690449</v>
      </c>
      <c r="X45" s="5">
        <v>0</v>
      </c>
      <c r="Y45" s="5">
        <v>0.02761795166858458</v>
      </c>
      <c r="Z45" s="5">
        <v>0.00013720244220347122</v>
      </c>
      <c r="AA45" s="5">
        <v>0</v>
      </c>
      <c r="AB45" s="5">
        <v>0</v>
      </c>
      <c r="AC45" s="5">
        <v>0.00019167696042935638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0.0018223234624145787</v>
      </c>
      <c r="AJ45" s="5">
        <v>1.3039509714434738E-05</v>
      </c>
      <c r="AK45" s="5">
        <v>0.0025170801869830997</v>
      </c>
      <c r="AL45" s="5">
        <v>0.0034328449702691107</v>
      </c>
      <c r="AM45" s="5">
        <v>0.007449473860030065</v>
      </c>
      <c r="AN45" s="5">
        <v>0.0009811073935246913</v>
      </c>
      <c r="AO45" s="5">
        <v>0.0011638056444573757</v>
      </c>
      <c r="AP45" s="5">
        <v>0.26871980676328505</v>
      </c>
      <c r="AQ45" s="5">
        <v>0.38677872959431064</v>
      </c>
      <c r="AR45" s="5">
        <v>-0.00229874488529263</v>
      </c>
      <c r="AS45" s="5">
        <v>0.0011548614166300044</v>
      </c>
      <c r="AT45" s="5">
        <v>-0.00027605668363904056</v>
      </c>
      <c r="AU45" s="5">
        <v>-0.0003800963656079865</v>
      </c>
      <c r="AV45" s="5">
        <v>0.0014525287204542453</v>
      </c>
      <c r="AW45" s="5">
        <v>0</v>
      </c>
      <c r="AX45" s="5">
        <v>0.0023314203730272595</v>
      </c>
      <c r="AY45" s="5">
        <v>0.009005565450291826</v>
      </c>
      <c r="AZ45" s="5">
        <v>0.01197775873057735</v>
      </c>
      <c r="BA45" s="5">
        <v>0.01919627208808429</v>
      </c>
      <c r="BB45" s="5">
        <v>0.0006741202043455531</v>
      </c>
      <c r="BC45" s="5">
        <v>0.0002396405391912132</v>
      </c>
      <c r="BD45" s="5">
        <v>0.0016600689567105094</v>
      </c>
      <c r="BE45" s="5">
        <v>0.0035110118097669966</v>
      </c>
      <c r="BF45" s="5">
        <v>0.00504776378636561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4.5886293764052676E-05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0.00013153297572805558</v>
      </c>
      <c r="CE45" s="5">
        <v>0</v>
      </c>
      <c r="CF45" s="5">
        <v>0</v>
      </c>
      <c r="CG45" s="5">
        <v>0</v>
      </c>
      <c r="CH45" s="5">
        <v>0</v>
      </c>
      <c r="CI45" s="5">
        <v>0.0018704074816299266</v>
      </c>
      <c r="CJ45" s="5">
        <v>0.0009798343062113748</v>
      </c>
    </row>
    <row r="46" spans="2:88" ht="12">
      <c r="B46" s="2" t="s">
        <v>41</v>
      </c>
      <c r="C46" s="1" t="s">
        <v>227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0.00046554818921670896</v>
      </c>
      <c r="N46" s="5">
        <v>0.0010201785312429674</v>
      </c>
      <c r="O46" s="5">
        <v>0</v>
      </c>
      <c r="P46" s="5">
        <v>0.001368073034052741</v>
      </c>
      <c r="Q46" s="5">
        <v>2.4569420898749415E-05</v>
      </c>
      <c r="R46" s="5">
        <v>0</v>
      </c>
      <c r="S46" s="5">
        <v>0.00016007683688170322</v>
      </c>
      <c r="T46" s="5">
        <v>0.0048014834928308886</v>
      </c>
      <c r="U46" s="5">
        <v>0.00027100679022568845</v>
      </c>
      <c r="V46" s="5">
        <v>0</v>
      </c>
      <c r="W46" s="5">
        <v>0.0015424224149928098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0.0008944924820036632</v>
      </c>
      <c r="AD46" s="5">
        <v>0</v>
      </c>
      <c r="AE46" s="5">
        <v>0</v>
      </c>
      <c r="AF46" s="5">
        <v>0.0007142726323693705</v>
      </c>
      <c r="AG46" s="5">
        <v>0.005830770982803781</v>
      </c>
      <c r="AH46" s="5">
        <v>0.005285412262156448</v>
      </c>
      <c r="AI46" s="5">
        <v>0</v>
      </c>
      <c r="AJ46" s="5">
        <v>1.3039509714434738E-05</v>
      </c>
      <c r="AK46" s="5">
        <v>0.0003595828838547285</v>
      </c>
      <c r="AL46" s="5">
        <v>0.0012260160608103966</v>
      </c>
      <c r="AM46" s="5">
        <v>0</v>
      </c>
      <c r="AN46" s="5">
        <v>0</v>
      </c>
      <c r="AO46" s="5">
        <v>0.00014547570555717196</v>
      </c>
      <c r="AP46" s="5">
        <v>0.0009057971014492754</v>
      </c>
      <c r="AQ46" s="5">
        <v>0.0184257313722321</v>
      </c>
      <c r="AR46" s="5">
        <v>0.1576134430600892</v>
      </c>
      <c r="AS46" s="5">
        <v>0.025516937967443906</v>
      </c>
      <c r="AT46" s="5">
        <v>0.01598061468621557</v>
      </c>
      <c r="AU46" s="5">
        <v>0.01316922113782965</v>
      </c>
      <c r="AV46" s="5">
        <v>0.013072758484088207</v>
      </c>
      <c r="AW46" s="5">
        <v>0.004618937644341801</v>
      </c>
      <c r="AX46" s="5">
        <v>0.017934002869440458</v>
      </c>
      <c r="AY46" s="5">
        <v>0.0047359189770198136</v>
      </c>
      <c r="AZ46" s="5">
        <v>0.03217511703039494</v>
      </c>
      <c r="BA46" s="5">
        <v>0.03950596919524114</v>
      </c>
      <c r="BB46" s="5">
        <v>0.015720299731269087</v>
      </c>
      <c r="BC46" s="5">
        <v>0.005252121817274089</v>
      </c>
      <c r="BD46" s="5">
        <v>0.008172647171497892</v>
      </c>
      <c r="BE46" s="5">
        <v>0.00893712097031599</v>
      </c>
      <c r="BF46" s="5">
        <v>0.009498480243161094</v>
      </c>
      <c r="BG46" s="5">
        <v>0.0045407010792269725</v>
      </c>
      <c r="BH46" s="5">
        <v>0.009561289981775441</v>
      </c>
      <c r="BI46" s="5">
        <v>0.009307852056550455</v>
      </c>
      <c r="BJ46" s="5">
        <v>0.0001497678598172832</v>
      </c>
      <c r="BK46" s="5">
        <v>0</v>
      </c>
      <c r="BL46" s="5">
        <v>0.0002753177625843161</v>
      </c>
      <c r="BM46" s="5">
        <v>0</v>
      </c>
      <c r="BN46" s="5">
        <v>1.1745962592312588E-05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4.0054474084755265E-05</v>
      </c>
      <c r="BV46" s="5">
        <v>0</v>
      </c>
      <c r="BW46" s="5">
        <v>0</v>
      </c>
      <c r="BX46" s="5">
        <v>2.7207182696231806E-05</v>
      </c>
      <c r="BY46" s="5">
        <v>0</v>
      </c>
      <c r="BZ46" s="5">
        <v>0</v>
      </c>
      <c r="CA46" s="5">
        <v>6.875565005920625E-05</v>
      </c>
      <c r="CB46" s="5">
        <v>0</v>
      </c>
      <c r="CC46" s="5">
        <v>0</v>
      </c>
      <c r="CD46" s="5">
        <v>0.0010317117783669358</v>
      </c>
      <c r="CE46" s="5">
        <v>0.00031158870291215596</v>
      </c>
      <c r="CF46" s="5">
        <v>0.00016849693408839495</v>
      </c>
      <c r="CG46" s="5">
        <v>0.0004053104956854543</v>
      </c>
      <c r="CH46" s="5">
        <v>0.0004384811014645269</v>
      </c>
      <c r="CI46" s="5">
        <v>0.0056112224448897794</v>
      </c>
      <c r="CJ46" s="5">
        <v>0.0038887000583660222</v>
      </c>
    </row>
    <row r="47" spans="2:88" ht="12">
      <c r="B47" s="2" t="s">
        <v>42</v>
      </c>
      <c r="C47" s="1" t="s">
        <v>228</v>
      </c>
      <c r="D47" s="5">
        <v>0</v>
      </c>
      <c r="E47" s="5">
        <v>0</v>
      </c>
      <c r="F47" s="5">
        <v>0</v>
      </c>
      <c r="G47" s="5">
        <v>1.808449074074074E-05</v>
      </c>
      <c r="H47" s="5">
        <v>8.369017895749934E-05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0.00018142041513259698</v>
      </c>
      <c r="T47" s="5">
        <v>0.0010596377363488857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0.00024775068457426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0.00016162922256343946</v>
      </c>
      <c r="AR47" s="5">
        <v>0.003494092225644798</v>
      </c>
      <c r="AS47" s="5">
        <v>0.0010998680158380994</v>
      </c>
      <c r="AT47" s="5">
        <v>0.00030672964848782285</v>
      </c>
      <c r="AU47" s="5">
        <v>0</v>
      </c>
      <c r="AV47" s="5">
        <v>0.0005281922619833619</v>
      </c>
      <c r="AW47" s="5">
        <v>0</v>
      </c>
      <c r="AX47" s="5">
        <v>0</v>
      </c>
      <c r="AY47" s="5">
        <v>0</v>
      </c>
      <c r="AZ47" s="5">
        <v>0</v>
      </c>
      <c r="BA47" s="5">
        <v>2.0618981834677005E-05</v>
      </c>
      <c r="BB47" s="5">
        <v>0</v>
      </c>
      <c r="BC47" s="5">
        <v>0.009765351972041937</v>
      </c>
      <c r="BD47" s="5">
        <v>0.006001787766568765</v>
      </c>
      <c r="BE47" s="5">
        <v>0</v>
      </c>
      <c r="BF47" s="5">
        <v>0</v>
      </c>
      <c r="BG47" s="5">
        <v>0.07789257926880282</v>
      </c>
      <c r="BH47" s="5">
        <v>0.09861070758828346</v>
      </c>
      <c r="BI47" s="5">
        <v>0.03428901993915457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4.606384448846101E-05</v>
      </c>
      <c r="BS47" s="5">
        <v>0</v>
      </c>
      <c r="BT47" s="5">
        <v>0</v>
      </c>
      <c r="BU47" s="5">
        <v>0.00076103500761035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0.00015140304222435489</v>
      </c>
      <c r="CG47" s="5">
        <v>5.414453186637748E-05</v>
      </c>
      <c r="CH47" s="5">
        <v>0</v>
      </c>
      <c r="CI47" s="5">
        <v>0.00016700066800267202</v>
      </c>
      <c r="CJ47" s="5">
        <v>0.0069111231341022076</v>
      </c>
    </row>
    <row r="48" spans="2:88" ht="12">
      <c r="B48" s="2" t="s">
        <v>43</v>
      </c>
      <c r="C48" s="1" t="s">
        <v>229</v>
      </c>
      <c r="D48" s="5">
        <v>0.0003717893781665112</v>
      </c>
      <c r="E48" s="5">
        <v>0.0002723468874051944</v>
      </c>
      <c r="F48" s="5">
        <v>5.5404731564075574E-05</v>
      </c>
      <c r="G48" s="5">
        <v>0.0009403935185185185</v>
      </c>
      <c r="H48" s="5">
        <v>0.00033476071582999736</v>
      </c>
      <c r="I48" s="5">
        <v>0</v>
      </c>
      <c r="J48" s="5">
        <v>0.005793902607256173</v>
      </c>
      <c r="K48" s="5">
        <v>0</v>
      </c>
      <c r="L48" s="5">
        <v>0</v>
      </c>
      <c r="M48" s="5">
        <v>0.003701979451151049</v>
      </c>
      <c r="N48" s="5">
        <v>0.016052809241617283</v>
      </c>
      <c r="O48" s="5">
        <v>0.0025994895547783343</v>
      </c>
      <c r="P48" s="5">
        <v>9.646668829859071E-05</v>
      </c>
      <c r="Q48" s="5">
        <v>0.0001597012358418712</v>
      </c>
      <c r="R48" s="5">
        <v>0.001128625710093676</v>
      </c>
      <c r="S48" s="5">
        <v>0.0013339736406808602</v>
      </c>
      <c r="T48" s="5">
        <v>0.018709228782410013</v>
      </c>
      <c r="U48" s="5">
        <v>0.00021078305906442434</v>
      </c>
      <c r="V48" s="5">
        <v>6.565772627293917E-05</v>
      </c>
      <c r="W48" s="5">
        <v>6.958296608990119E-05</v>
      </c>
      <c r="X48" s="5">
        <v>0</v>
      </c>
      <c r="Y48" s="5">
        <v>0.004602991944764097</v>
      </c>
      <c r="Z48" s="5">
        <v>0.0025382451807642176</v>
      </c>
      <c r="AA48" s="5">
        <v>0.0004731208232302324</v>
      </c>
      <c r="AB48" s="5">
        <v>0</v>
      </c>
      <c r="AC48" s="5">
        <v>0.0042168931294458405</v>
      </c>
      <c r="AD48" s="5">
        <v>0.0005341880341880342</v>
      </c>
      <c r="AE48" s="5">
        <v>0.0007247689798876608</v>
      </c>
      <c r="AF48" s="5">
        <v>0.001831468288126591</v>
      </c>
      <c r="AG48" s="5">
        <v>0.009019473864024598</v>
      </c>
      <c r="AH48" s="5">
        <v>0.006342494714587738</v>
      </c>
      <c r="AI48" s="5">
        <v>0.002733485193621868</v>
      </c>
      <c r="AJ48" s="5">
        <v>0.0005215803885773895</v>
      </c>
      <c r="AK48" s="5">
        <v>0.002157497303128371</v>
      </c>
      <c r="AL48" s="5">
        <v>0.0009195120456077974</v>
      </c>
      <c r="AM48" s="5">
        <v>0</v>
      </c>
      <c r="AN48" s="5">
        <v>0</v>
      </c>
      <c r="AO48" s="5">
        <v>0.0018184463194646494</v>
      </c>
      <c r="AP48" s="5">
        <v>0.00030193236714975844</v>
      </c>
      <c r="AQ48" s="5">
        <v>0.002424438338451592</v>
      </c>
      <c r="AR48" s="5">
        <v>0.016171670268033653</v>
      </c>
      <c r="AS48" s="5">
        <v>0.015893092828860537</v>
      </c>
      <c r="AT48" s="5">
        <v>0.006011901110361328</v>
      </c>
      <c r="AU48" s="5">
        <v>0.010966898078277493</v>
      </c>
      <c r="AV48" s="5">
        <v>0.011620229763633963</v>
      </c>
      <c r="AW48" s="5">
        <v>0.020785219399538105</v>
      </c>
      <c r="AX48" s="5">
        <v>0.007173601147776184</v>
      </c>
      <c r="AY48" s="5">
        <v>0.005839249843446296</v>
      </c>
      <c r="AZ48" s="5">
        <v>0.00758225093953979</v>
      </c>
      <c r="BA48" s="5">
        <v>0.017443658632136747</v>
      </c>
      <c r="BB48" s="5">
        <v>0.0026001779310471334</v>
      </c>
      <c r="BC48" s="5">
        <v>0.004992511233150275</v>
      </c>
      <c r="BD48" s="5">
        <v>0.004214021197803601</v>
      </c>
      <c r="BE48" s="5">
        <v>0.005426109160548994</v>
      </c>
      <c r="BF48" s="5">
        <v>0.002225358228397742</v>
      </c>
      <c r="BG48" s="5">
        <v>0.00995775119216933</v>
      </c>
      <c r="BH48" s="5">
        <v>0.01895089934233116</v>
      </c>
      <c r="BI48" s="5">
        <v>0.004024454700954299</v>
      </c>
      <c r="BJ48" s="5">
        <v>3.74419649543208E-05</v>
      </c>
      <c r="BK48" s="5">
        <v>0.0002809778027535825</v>
      </c>
      <c r="BL48" s="5">
        <v>0.0002753177625843161</v>
      </c>
      <c r="BM48" s="5">
        <v>2.8271748042181448E-05</v>
      </c>
      <c r="BN48" s="5">
        <v>0.0008062001597450913</v>
      </c>
      <c r="BO48" s="5">
        <v>7.197118273843153E-06</v>
      </c>
      <c r="BP48" s="5">
        <v>1.6073810939835726E-05</v>
      </c>
      <c r="BQ48" s="5">
        <v>0</v>
      </c>
      <c r="BR48" s="5">
        <v>9.212768897692202E-05</v>
      </c>
      <c r="BS48" s="5">
        <v>7.140071730259075E-05</v>
      </c>
      <c r="BT48" s="5">
        <v>0</v>
      </c>
      <c r="BU48" s="5">
        <v>0.0006809260594408395</v>
      </c>
      <c r="BV48" s="5">
        <v>4.136675767353355E-05</v>
      </c>
      <c r="BW48" s="5">
        <v>0.000708215297450425</v>
      </c>
      <c r="BX48" s="5">
        <v>0.0007618011154944906</v>
      </c>
      <c r="BY48" s="5">
        <v>9.215655555657951E-06</v>
      </c>
      <c r="BZ48" s="5">
        <v>0</v>
      </c>
      <c r="CA48" s="5">
        <v>0.000402347878124244</v>
      </c>
      <c r="CB48" s="5">
        <v>3.188551823532788E-05</v>
      </c>
      <c r="CC48" s="5">
        <v>2.3977365367093464E-05</v>
      </c>
      <c r="CD48" s="5">
        <v>7.8097704338533E-05</v>
      </c>
      <c r="CE48" s="5">
        <v>0.00039148324212040107</v>
      </c>
      <c r="CF48" s="5">
        <v>0.0007863190257458431</v>
      </c>
      <c r="CG48" s="5">
        <v>0.0004749248937993682</v>
      </c>
      <c r="CH48" s="5">
        <v>0.00017539244058581075</v>
      </c>
      <c r="CI48" s="5">
        <v>0.006847027388109553</v>
      </c>
      <c r="CJ48" s="5">
        <v>0.002459076626883492</v>
      </c>
    </row>
    <row r="49" spans="2:88" ht="12">
      <c r="B49" s="2" t="s">
        <v>44</v>
      </c>
      <c r="C49" s="1" t="s">
        <v>230</v>
      </c>
      <c r="D49" s="5">
        <v>0</v>
      </c>
      <c r="E49" s="5">
        <v>0</v>
      </c>
      <c r="F49" s="5">
        <v>0</v>
      </c>
      <c r="G49" s="5">
        <v>0.00041594328703703704</v>
      </c>
      <c r="H49" s="5">
        <v>0</v>
      </c>
      <c r="I49" s="5">
        <v>0</v>
      </c>
      <c r="J49" s="5">
        <v>0.0039611374967975874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2.134357825089376E-05</v>
      </c>
      <c r="T49" s="5">
        <v>0.0005629325474353456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0.0001811922449719152</v>
      </c>
      <c r="AF49" s="5">
        <v>0.004816761597772935</v>
      </c>
      <c r="AG49" s="5">
        <v>0</v>
      </c>
      <c r="AH49" s="5">
        <v>0</v>
      </c>
      <c r="AI49" s="5">
        <v>0</v>
      </c>
      <c r="AJ49" s="5">
        <v>0</v>
      </c>
      <c r="AK49" s="5">
        <v>0.0010787486515641855</v>
      </c>
      <c r="AL49" s="5">
        <v>0.001072764053209097</v>
      </c>
      <c r="AM49" s="5">
        <v>0</v>
      </c>
      <c r="AN49" s="5">
        <v>0</v>
      </c>
      <c r="AO49" s="5">
        <v>0.0011638056444573757</v>
      </c>
      <c r="AP49" s="5">
        <v>0</v>
      </c>
      <c r="AQ49" s="5">
        <v>0.0009697753353806369</v>
      </c>
      <c r="AR49" s="5">
        <v>0.0004942301503379155</v>
      </c>
      <c r="AS49" s="5">
        <v>0.0003299604047514298</v>
      </c>
      <c r="AT49" s="5">
        <v>0.16272007852279002</v>
      </c>
      <c r="AU49" s="5">
        <v>0.08450436551855206</v>
      </c>
      <c r="AV49" s="5">
        <v>0.012940710418592368</v>
      </c>
      <c r="AW49" s="5">
        <v>0.03233256351039261</v>
      </c>
      <c r="AX49" s="5">
        <v>0.008787661406025825</v>
      </c>
      <c r="AY49" s="5">
        <v>0.0022690121257959842</v>
      </c>
      <c r="AZ49" s="5">
        <v>0.01057119623744533</v>
      </c>
      <c r="BA49" s="5">
        <v>0.0007216643642136951</v>
      </c>
      <c r="BB49" s="5">
        <v>0.0045216498060184716</v>
      </c>
      <c r="BC49" s="5">
        <v>0.0345481777333999</v>
      </c>
      <c r="BD49" s="5">
        <v>0.008683437619716511</v>
      </c>
      <c r="BE49" s="5">
        <v>0.0022342802425789976</v>
      </c>
      <c r="BF49" s="5">
        <v>0</v>
      </c>
      <c r="BG49" s="5">
        <v>0.012616079645277336</v>
      </c>
      <c r="BH49" s="5">
        <v>0.0008584031060986239</v>
      </c>
      <c r="BI49" s="5">
        <v>0.0039287334412625215</v>
      </c>
      <c r="BJ49" s="5">
        <v>0</v>
      </c>
      <c r="BK49" s="5">
        <v>0.0002809778027535825</v>
      </c>
      <c r="BL49" s="5">
        <v>0.00013765888129215804</v>
      </c>
      <c r="BM49" s="5">
        <v>0</v>
      </c>
      <c r="BN49" s="5">
        <v>7.4747034678352835E-06</v>
      </c>
      <c r="BO49" s="5">
        <v>0</v>
      </c>
      <c r="BP49" s="5">
        <v>0</v>
      </c>
      <c r="BQ49" s="5">
        <v>0</v>
      </c>
      <c r="BR49" s="5">
        <v>0</v>
      </c>
      <c r="BS49" s="5">
        <v>1.647708860829017E-05</v>
      </c>
      <c r="BT49" s="5">
        <v>0</v>
      </c>
      <c r="BU49" s="5">
        <v>0.00016021789633902106</v>
      </c>
      <c r="BV49" s="5">
        <v>0.00012410027302060066</v>
      </c>
      <c r="BW49" s="5">
        <v>0.00042492917847025496</v>
      </c>
      <c r="BX49" s="5">
        <v>0.00021765746156985445</v>
      </c>
      <c r="BY49" s="5">
        <v>0</v>
      </c>
      <c r="BZ49" s="5">
        <v>0</v>
      </c>
      <c r="CA49" s="5">
        <v>0.0007614051617667655</v>
      </c>
      <c r="CB49" s="5">
        <v>0</v>
      </c>
      <c r="CC49" s="5">
        <v>0</v>
      </c>
      <c r="CD49" s="5">
        <v>0</v>
      </c>
      <c r="CE49" s="5">
        <v>0</v>
      </c>
      <c r="CF49" s="5">
        <v>0.01782404524508978</v>
      </c>
      <c r="CG49" s="5">
        <v>6.18794649901457E-06</v>
      </c>
      <c r="CH49" s="5">
        <v>0</v>
      </c>
      <c r="CI49" s="5">
        <v>0.005177020708082832</v>
      </c>
      <c r="CJ49" s="5">
        <v>0.003725301837142147</v>
      </c>
    </row>
    <row r="50" spans="2:88" ht="12">
      <c r="B50" s="2" t="s">
        <v>45</v>
      </c>
      <c r="C50" s="1" t="s">
        <v>231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0.1427150059809281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0.00401397903145282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7.639516673245139E-05</v>
      </c>
      <c r="CB50" s="5">
        <v>0</v>
      </c>
      <c r="CC50" s="5">
        <v>0</v>
      </c>
      <c r="CD50" s="5">
        <v>0</v>
      </c>
      <c r="CE50" s="5">
        <v>0</v>
      </c>
      <c r="CF50" s="5">
        <v>0.02183866784858719</v>
      </c>
      <c r="CG50" s="5">
        <v>0</v>
      </c>
      <c r="CH50" s="5">
        <v>0</v>
      </c>
      <c r="CI50" s="5">
        <v>0.0007682030728122912</v>
      </c>
      <c r="CJ50" s="5">
        <v>0.0024379858238722583</v>
      </c>
    </row>
    <row r="51" spans="2:88" ht="12">
      <c r="B51" s="2" t="s">
        <v>46</v>
      </c>
      <c r="C51" s="1" t="s">
        <v>232</v>
      </c>
      <c r="D51" s="5">
        <v>0</v>
      </c>
      <c r="E51" s="5">
        <v>0</v>
      </c>
      <c r="F51" s="5">
        <v>0</v>
      </c>
      <c r="G51" s="5">
        <v>0.0035083912037037037</v>
      </c>
      <c r="H51" s="5">
        <v>0</v>
      </c>
      <c r="I51" s="5">
        <v>0</v>
      </c>
      <c r="J51" s="5">
        <v>0.0009459432828173344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0.001332994238307799</v>
      </c>
      <c r="Q51" s="5">
        <v>0</v>
      </c>
      <c r="R51" s="5">
        <v>0</v>
      </c>
      <c r="S51" s="5">
        <v>5.335894562723441E-05</v>
      </c>
      <c r="T51" s="5">
        <v>0.0048014834928308886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0.0007325873152506364</v>
      </c>
      <c r="AG51" s="5">
        <v>0</v>
      </c>
      <c r="AH51" s="5">
        <v>0</v>
      </c>
      <c r="AI51" s="5">
        <v>0</v>
      </c>
      <c r="AJ51" s="5">
        <v>0</v>
      </c>
      <c r="AK51" s="5">
        <v>0.002876663070837828</v>
      </c>
      <c r="AL51" s="5">
        <v>0.0012260160608103966</v>
      </c>
      <c r="AM51" s="5">
        <v>0</v>
      </c>
      <c r="AN51" s="5">
        <v>0</v>
      </c>
      <c r="AO51" s="5">
        <v>0.0007273785277858597</v>
      </c>
      <c r="AP51" s="5">
        <v>0</v>
      </c>
      <c r="AQ51" s="5">
        <v>0.0017779214481978341</v>
      </c>
      <c r="AR51" s="5">
        <v>0.00039078663049974715</v>
      </c>
      <c r="AS51" s="5">
        <v>0.0006599208095028596</v>
      </c>
      <c r="AT51" s="5">
        <v>0.03278939942334826</v>
      </c>
      <c r="AU51" s="5">
        <v>0.016422398855239183</v>
      </c>
      <c r="AV51" s="5">
        <v>0.03948237158325631</v>
      </c>
      <c r="AW51" s="5">
        <v>0.004618937644341801</v>
      </c>
      <c r="AX51" s="5">
        <v>0.011836441893830704</v>
      </c>
      <c r="AY51" s="5">
        <v>0.002550944337364422</v>
      </c>
      <c r="AZ51" s="5">
        <v>0.005824047823124767</v>
      </c>
      <c r="BA51" s="5">
        <v>0.022206643435947134</v>
      </c>
      <c r="BB51" s="5">
        <v>0.005837789252597885</v>
      </c>
      <c r="BC51" s="5">
        <v>0.002416375436844733</v>
      </c>
      <c r="BD51" s="5">
        <v>0.0031924403013663645</v>
      </c>
      <c r="BE51" s="5">
        <v>0.003830194701563996</v>
      </c>
      <c r="BF51" s="5">
        <v>0</v>
      </c>
      <c r="BG51" s="5">
        <v>0.00010875930728687359</v>
      </c>
      <c r="BH51" s="5">
        <v>0.00010564961305829218</v>
      </c>
      <c r="BI51" s="5">
        <v>4.369883594624627E-05</v>
      </c>
      <c r="BJ51" s="5">
        <v>0</v>
      </c>
      <c r="BK51" s="5">
        <v>0</v>
      </c>
      <c r="BL51" s="5">
        <v>0.0001835451750562107</v>
      </c>
      <c r="BM51" s="5">
        <v>0</v>
      </c>
      <c r="BN51" s="5">
        <v>2.135629562238652E-06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0.0001654670306941342</v>
      </c>
      <c r="BW51" s="5">
        <v>0</v>
      </c>
      <c r="BX51" s="5">
        <v>0.00016324309617739082</v>
      </c>
      <c r="BY51" s="5">
        <v>9.215655555657951E-06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0.004595814926874772</v>
      </c>
      <c r="CG51" s="5">
        <v>3.093973249507285E-06</v>
      </c>
      <c r="CH51" s="5">
        <v>0</v>
      </c>
      <c r="CI51" s="5">
        <v>0.0002672010688042752</v>
      </c>
      <c r="CJ51" s="5">
        <v>0.0010332273390977087</v>
      </c>
    </row>
    <row r="52" spans="2:88" ht="12">
      <c r="B52" s="2" t="s">
        <v>47</v>
      </c>
      <c r="C52" s="1" t="s">
        <v>233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0.3163972286374134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0.004285682888770045</v>
      </c>
      <c r="CG52" s="5">
        <v>0.00012221194335553776</v>
      </c>
      <c r="CH52" s="5">
        <v>0.04108567920722617</v>
      </c>
      <c r="CI52" s="5">
        <v>0.00016700066800267202</v>
      </c>
      <c r="CJ52" s="5">
        <v>0.0003233553114301274</v>
      </c>
    </row>
    <row r="53" spans="2:88" ht="12">
      <c r="B53" s="2" t="s">
        <v>48</v>
      </c>
      <c r="C53" s="1" t="s">
        <v>234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0.0032281205164992827</v>
      </c>
      <c r="AY53" s="5">
        <v>0</v>
      </c>
      <c r="AZ53" s="5">
        <v>0</v>
      </c>
      <c r="BA53" s="5">
        <v>0</v>
      </c>
      <c r="BB53" s="5">
        <v>0</v>
      </c>
      <c r="BC53" s="5">
        <v>0.0002795806290564154</v>
      </c>
      <c r="BD53" s="5">
        <v>0</v>
      </c>
      <c r="BE53" s="5">
        <v>0</v>
      </c>
      <c r="BF53" s="5">
        <v>0</v>
      </c>
      <c r="BG53" s="5">
        <v>0.00013176608382832762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1.7825538904238657E-05</v>
      </c>
      <c r="CB53" s="5">
        <v>0</v>
      </c>
      <c r="CC53" s="5">
        <v>0</v>
      </c>
      <c r="CD53" s="5">
        <v>0</v>
      </c>
      <c r="CE53" s="5">
        <v>0</v>
      </c>
      <c r="CF53" s="5">
        <v>0.00013675113491232055</v>
      </c>
      <c r="CG53" s="5">
        <v>3.093973249507285E-06</v>
      </c>
      <c r="CH53" s="5">
        <v>0</v>
      </c>
      <c r="CI53" s="5">
        <v>0.0028056112224448897</v>
      </c>
      <c r="CJ53" s="5">
        <v>2.708503123547926E-05</v>
      </c>
    </row>
    <row r="54" spans="2:88" ht="12">
      <c r="B54" s="2" t="s">
        <v>49</v>
      </c>
      <c r="C54" s="1" t="s">
        <v>235</v>
      </c>
      <c r="D54" s="5">
        <v>0</v>
      </c>
      <c r="E54" s="5">
        <v>0</v>
      </c>
      <c r="F54" s="5">
        <v>0</v>
      </c>
      <c r="G54" s="5">
        <v>5.425347222222222E-05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0.005705171461873505</v>
      </c>
      <c r="AU54" s="5">
        <v>0.001263261450403014</v>
      </c>
      <c r="AV54" s="5">
        <v>0.0009243364584708834</v>
      </c>
      <c r="AW54" s="5">
        <v>0.025404157043879907</v>
      </c>
      <c r="AX54" s="5">
        <v>0.05577474892395983</v>
      </c>
      <c r="AY54" s="5">
        <v>0.028873653705917594</v>
      </c>
      <c r="AZ54" s="5">
        <v>0.01874684072877519</v>
      </c>
      <c r="BA54" s="5">
        <v>0.0031340852388709044</v>
      </c>
      <c r="BB54" s="5">
        <v>0.004150195815868882</v>
      </c>
      <c r="BC54" s="5">
        <v>0.011223165252121817</v>
      </c>
      <c r="BD54" s="5">
        <v>0.0015323713446558549</v>
      </c>
      <c r="BE54" s="5">
        <v>0.023938716884774978</v>
      </c>
      <c r="BF54" s="5">
        <v>0.0002713851498046027</v>
      </c>
      <c r="BG54" s="5">
        <v>0.0003388270727014139</v>
      </c>
      <c r="BH54" s="5">
        <v>0</v>
      </c>
      <c r="BI54" s="5">
        <v>0.0022182361485094536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0.00023031922244230504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0.0012146831510459772</v>
      </c>
      <c r="CB54" s="5">
        <v>0</v>
      </c>
      <c r="CC54" s="5">
        <v>0</v>
      </c>
      <c r="CD54" s="5">
        <v>0</v>
      </c>
      <c r="CE54" s="5">
        <v>0</v>
      </c>
      <c r="CF54" s="5">
        <v>0.011518841131811</v>
      </c>
      <c r="CG54" s="5">
        <v>0</v>
      </c>
      <c r="CH54" s="5">
        <v>0</v>
      </c>
      <c r="CI54" s="5">
        <v>0.0021710086840347363</v>
      </c>
      <c r="CJ54" s="5">
        <v>0.002258158977144896</v>
      </c>
    </row>
    <row r="55" spans="2:88" ht="12">
      <c r="B55" s="2" t="s">
        <v>50</v>
      </c>
      <c r="C55" s="1" t="s">
        <v>132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0.0042067031400855135</v>
      </c>
      <c r="AS55" s="5">
        <v>0</v>
      </c>
      <c r="AT55" s="5">
        <v>0.02260597509355254</v>
      </c>
      <c r="AU55" s="5">
        <v>0.006517534739689886</v>
      </c>
      <c r="AV55" s="5">
        <v>0.00026409613099168095</v>
      </c>
      <c r="AW55" s="5">
        <v>0.006928406466512702</v>
      </c>
      <c r="AX55" s="5">
        <v>0.03084648493543759</v>
      </c>
      <c r="AY55" s="5">
        <v>0.0005503099898883928</v>
      </c>
      <c r="AZ55" s="5">
        <v>0.09555833937715655</v>
      </c>
      <c r="BA55" s="5">
        <v>2.0618981834677005E-05</v>
      </c>
      <c r="BB55" s="5">
        <v>0.0006970494629967624</v>
      </c>
      <c r="BC55" s="5">
        <v>0.015716425361957064</v>
      </c>
      <c r="BD55" s="5">
        <v>0.0029370450772570555</v>
      </c>
      <c r="BE55" s="5">
        <v>0.007341206511330993</v>
      </c>
      <c r="BF55" s="5">
        <v>0</v>
      </c>
      <c r="BG55" s="5">
        <v>0.002938592821885719</v>
      </c>
      <c r="BH55" s="5">
        <v>0.0010564961305829217</v>
      </c>
      <c r="BI55" s="5">
        <v>0.003837173975470387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0.00011968576121417385</v>
      </c>
      <c r="CB55" s="5">
        <v>0</v>
      </c>
      <c r="CC55" s="5">
        <v>0</v>
      </c>
      <c r="CD55" s="5">
        <v>0</v>
      </c>
      <c r="CE55" s="5">
        <v>0</v>
      </c>
      <c r="CF55" s="5">
        <v>0.0046641904943309324</v>
      </c>
      <c r="CG55" s="5">
        <v>0</v>
      </c>
      <c r="CH55" s="5">
        <v>0</v>
      </c>
      <c r="CI55" s="5">
        <v>0.0014362057448229792</v>
      </c>
      <c r="CJ55" s="5">
        <v>0.001412972797526293</v>
      </c>
    </row>
    <row r="56" spans="2:88" ht="12">
      <c r="B56" s="2" t="s">
        <v>51</v>
      </c>
      <c r="C56" s="1" t="s">
        <v>236</v>
      </c>
      <c r="D56" s="5">
        <v>3.150757442089078E-06</v>
      </c>
      <c r="E56" s="5">
        <v>0.00012379403972963382</v>
      </c>
      <c r="F56" s="5">
        <v>0</v>
      </c>
      <c r="G56" s="5">
        <v>0</v>
      </c>
      <c r="H56" s="5">
        <v>0.00019527708423416513</v>
      </c>
      <c r="I56" s="5">
        <v>0</v>
      </c>
      <c r="J56" s="5">
        <v>0.00015765721380288906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2.6309096808706557E-05</v>
      </c>
      <c r="Q56" s="5">
        <v>0</v>
      </c>
      <c r="R56" s="5">
        <v>0</v>
      </c>
      <c r="S56" s="5">
        <v>0</v>
      </c>
      <c r="T56" s="5">
        <v>0.0005629325474353456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0.0007325873152506364</v>
      </c>
      <c r="AG56" s="5">
        <v>0</v>
      </c>
      <c r="AH56" s="5">
        <v>0</v>
      </c>
      <c r="AI56" s="5">
        <v>0</v>
      </c>
      <c r="AJ56" s="5">
        <v>5.215803885773895E-05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0.0011548614166300044</v>
      </c>
      <c r="AT56" s="5">
        <v>0.017391571069259554</v>
      </c>
      <c r="AU56" s="5">
        <v>0.004304032375266906</v>
      </c>
      <c r="AV56" s="5">
        <v>0.0003961441964875215</v>
      </c>
      <c r="AW56" s="5">
        <v>0</v>
      </c>
      <c r="AX56" s="5">
        <v>0.20050215208034433</v>
      </c>
      <c r="AY56" s="5">
        <v>0.24999525594836303</v>
      </c>
      <c r="AZ56" s="5">
        <v>0.054548251686776114</v>
      </c>
      <c r="BA56" s="5">
        <v>0.20045774139672984</v>
      </c>
      <c r="BB56" s="5">
        <v>0.03182122515614825</v>
      </c>
      <c r="BC56" s="5">
        <v>0.005172241637543685</v>
      </c>
      <c r="BD56" s="5">
        <v>0.0031924403013663645</v>
      </c>
      <c r="BE56" s="5">
        <v>0.005426109160548994</v>
      </c>
      <c r="BF56" s="5">
        <v>0.001519756838905775</v>
      </c>
      <c r="BG56" s="5">
        <v>0.0056533924537772945</v>
      </c>
      <c r="BH56" s="5">
        <v>0.008319907028340508</v>
      </c>
      <c r="BI56" s="5">
        <v>0.0031567206728788377</v>
      </c>
      <c r="BJ56" s="5">
        <v>0</v>
      </c>
      <c r="BK56" s="5">
        <v>0</v>
      </c>
      <c r="BL56" s="5">
        <v>4.5886293764052676E-05</v>
      </c>
      <c r="BM56" s="5">
        <v>0</v>
      </c>
      <c r="BN56" s="5">
        <v>0.0001260021441720805</v>
      </c>
      <c r="BO56" s="5">
        <v>0</v>
      </c>
      <c r="BP56" s="5">
        <v>0</v>
      </c>
      <c r="BQ56" s="5">
        <v>0</v>
      </c>
      <c r="BR56" s="5">
        <v>0.0005988299783499931</v>
      </c>
      <c r="BS56" s="5">
        <v>3.295417721658034E-05</v>
      </c>
      <c r="BT56" s="5">
        <v>0</v>
      </c>
      <c r="BU56" s="5">
        <v>8.010894816951053E-05</v>
      </c>
      <c r="BV56" s="5">
        <v>0</v>
      </c>
      <c r="BW56" s="5">
        <v>0</v>
      </c>
      <c r="BX56" s="5">
        <v>0.00016324309617739082</v>
      </c>
      <c r="BY56" s="5">
        <v>0</v>
      </c>
      <c r="BZ56" s="5">
        <v>0.00020393180520433967</v>
      </c>
      <c r="CA56" s="5">
        <v>0.000402347878124244</v>
      </c>
      <c r="CB56" s="5">
        <v>0.00022001007582376236</v>
      </c>
      <c r="CC56" s="5">
        <v>0</v>
      </c>
      <c r="CD56" s="5">
        <v>4.110405491501737E-06</v>
      </c>
      <c r="CE56" s="5">
        <v>0</v>
      </c>
      <c r="CF56" s="5">
        <v>0.006901048343968176</v>
      </c>
      <c r="CG56" s="5">
        <v>4.6409598742609274E-05</v>
      </c>
      <c r="CH56" s="5">
        <v>0</v>
      </c>
      <c r="CI56" s="5">
        <v>0.01927187708750835</v>
      </c>
      <c r="CJ56" s="5">
        <v>0.01360667606058433</v>
      </c>
    </row>
    <row r="57" spans="2:88" ht="12">
      <c r="B57" s="2" t="s">
        <v>52</v>
      </c>
      <c r="C57" s="1" t="s">
        <v>237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0.3942640166558135</v>
      </c>
      <c r="BC57" s="5">
        <v>0</v>
      </c>
      <c r="BD57" s="5">
        <v>0.01059890180053633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0.0010822648620430614</v>
      </c>
      <c r="CB57" s="5">
        <v>0</v>
      </c>
      <c r="CC57" s="5">
        <v>0</v>
      </c>
      <c r="CD57" s="5">
        <v>0</v>
      </c>
      <c r="CE57" s="5">
        <v>0</v>
      </c>
      <c r="CF57" s="5">
        <v>0.05867844680014554</v>
      </c>
      <c r="CG57" s="5">
        <v>0</v>
      </c>
      <c r="CH57" s="5">
        <v>0</v>
      </c>
      <c r="CI57" s="5">
        <v>0.024181696726786907</v>
      </c>
      <c r="CJ57" s="5">
        <v>0.01234755512081367</v>
      </c>
    </row>
    <row r="58" spans="2:88" ht="12">
      <c r="B58" s="2" t="s">
        <v>53</v>
      </c>
      <c r="C58" s="1" t="s">
        <v>238</v>
      </c>
      <c r="D58" s="5">
        <v>0</v>
      </c>
      <c r="E58" s="5">
        <v>0</v>
      </c>
      <c r="F58" s="5">
        <v>0</v>
      </c>
      <c r="G58" s="5">
        <v>0</v>
      </c>
      <c r="H58" s="5">
        <v>0.024200410081876893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0.15394907638542188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0.083633741888969</v>
      </c>
      <c r="BV58" s="5">
        <v>0</v>
      </c>
      <c r="BW58" s="5">
        <v>0</v>
      </c>
      <c r="BX58" s="5">
        <v>0.0010066657597605768</v>
      </c>
      <c r="BY58" s="5">
        <v>0</v>
      </c>
      <c r="BZ58" s="5">
        <v>0</v>
      </c>
      <c r="CA58" s="5">
        <v>0.004606628553966819</v>
      </c>
      <c r="CB58" s="5">
        <v>9.565655470598364E-05</v>
      </c>
      <c r="CC58" s="5">
        <v>0</v>
      </c>
      <c r="CD58" s="5">
        <v>0</v>
      </c>
      <c r="CE58" s="5">
        <v>0</v>
      </c>
      <c r="CF58" s="5">
        <v>0</v>
      </c>
      <c r="CG58" s="5">
        <v>4.640959874260927E-06</v>
      </c>
      <c r="CH58" s="5">
        <v>0</v>
      </c>
      <c r="CI58" s="5">
        <v>0.0023714094856379427</v>
      </c>
      <c r="CJ58" s="5">
        <v>0.001496558979986604</v>
      </c>
    </row>
    <row r="59" spans="2:88" ht="12">
      <c r="B59" s="2" t="s">
        <v>54</v>
      </c>
      <c r="C59" s="1" t="s">
        <v>239</v>
      </c>
      <c r="D59" s="5">
        <v>0</v>
      </c>
      <c r="E59" s="5">
        <v>0</v>
      </c>
      <c r="F59" s="5">
        <v>5.5404731564075574E-05</v>
      </c>
      <c r="G59" s="5">
        <v>0</v>
      </c>
      <c r="H59" s="5">
        <v>0</v>
      </c>
      <c r="I59" s="5">
        <v>0</v>
      </c>
      <c r="J59" s="5">
        <v>5.91214551760834E-05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5.2618193617413115E-05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3.911852914330421E-05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2.2987448852926302E-05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4.585851730241858E-06</v>
      </c>
      <c r="BC59" s="5">
        <v>0</v>
      </c>
      <c r="BD59" s="5">
        <v>0.05529306601966543</v>
      </c>
      <c r="BE59" s="5">
        <v>0</v>
      </c>
      <c r="BF59" s="5">
        <v>0</v>
      </c>
      <c r="BG59" s="5">
        <v>4.183050280264369E-06</v>
      </c>
      <c r="BH59" s="5">
        <v>1.3206201632286522E-05</v>
      </c>
      <c r="BI59" s="5">
        <v>6.242690849463753E-06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0.08337555852411442</v>
      </c>
      <c r="BS59" s="5">
        <v>5.492362869430057E-06</v>
      </c>
      <c r="BT59" s="5">
        <v>0</v>
      </c>
      <c r="BU59" s="5">
        <v>4.0054474084755265E-05</v>
      </c>
      <c r="BV59" s="5">
        <v>0.015595267642922147</v>
      </c>
      <c r="BW59" s="5">
        <v>0</v>
      </c>
      <c r="BX59" s="5">
        <v>0.00010882873078492722</v>
      </c>
      <c r="BY59" s="5">
        <v>9.215655555657951E-06</v>
      </c>
      <c r="BZ59" s="5">
        <v>0</v>
      </c>
      <c r="CA59" s="5">
        <v>0.002869911763582424</v>
      </c>
      <c r="CB59" s="5">
        <v>0</v>
      </c>
      <c r="CC59" s="5">
        <v>0</v>
      </c>
      <c r="CD59" s="5">
        <v>0</v>
      </c>
      <c r="CE59" s="5">
        <v>0</v>
      </c>
      <c r="CF59" s="5">
        <v>0.0002735022698246411</v>
      </c>
      <c r="CG59" s="5">
        <v>6.18794649901457E-06</v>
      </c>
      <c r="CH59" s="5">
        <v>0</v>
      </c>
      <c r="CI59" s="5">
        <v>0.0007682030728122912</v>
      </c>
      <c r="CJ59" s="5">
        <v>0.0004345815462577922</v>
      </c>
    </row>
    <row r="60" spans="2:88" ht="12">
      <c r="B60" s="2" t="s">
        <v>55</v>
      </c>
      <c r="C60" s="1" t="s">
        <v>136</v>
      </c>
      <c r="D60" s="5">
        <v>0</v>
      </c>
      <c r="E60" s="5">
        <v>0</v>
      </c>
      <c r="F60" s="5">
        <v>0.00033242838938445346</v>
      </c>
      <c r="G60" s="5">
        <v>0.00010850694444444444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8.76969893623552E-06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3.4791483044950596E-05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4.259488009541253E-05</v>
      </c>
      <c r="AD60" s="5">
        <v>0</v>
      </c>
      <c r="AE60" s="5">
        <v>0</v>
      </c>
      <c r="AF60" s="5">
        <v>1.831468288126591E-05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3.065040152025992E-05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0.0017790319612293725</v>
      </c>
      <c r="AU60" s="5">
        <v>0.0027389296933516675</v>
      </c>
      <c r="AV60" s="5">
        <v>0</v>
      </c>
      <c r="AW60" s="5">
        <v>0</v>
      </c>
      <c r="AX60" s="5">
        <v>0.0016140602582496414</v>
      </c>
      <c r="AY60" s="5">
        <v>0.00039307856420599485</v>
      </c>
      <c r="AZ60" s="5">
        <v>0.0011648095646249533</v>
      </c>
      <c r="BA60" s="5">
        <v>0</v>
      </c>
      <c r="BB60" s="5">
        <v>0.00016509066228870687</v>
      </c>
      <c r="BC60" s="5">
        <v>0.00021967049425861208</v>
      </c>
      <c r="BD60" s="5">
        <v>0</v>
      </c>
      <c r="BE60" s="5">
        <v>0.06255984679221194</v>
      </c>
      <c r="BF60" s="5">
        <v>0</v>
      </c>
      <c r="BG60" s="5">
        <v>2.0915251401321845E-06</v>
      </c>
      <c r="BH60" s="5">
        <v>0</v>
      </c>
      <c r="BI60" s="5">
        <v>0</v>
      </c>
      <c r="BJ60" s="5">
        <v>0</v>
      </c>
      <c r="BK60" s="5">
        <v>0.0037932003371733635</v>
      </c>
      <c r="BL60" s="5">
        <v>0.0007341807002248428</v>
      </c>
      <c r="BM60" s="5">
        <v>0.0007350654490967176</v>
      </c>
      <c r="BN60" s="5">
        <v>0.0007752335310926308</v>
      </c>
      <c r="BO60" s="5">
        <v>1.4394236547686307E-05</v>
      </c>
      <c r="BP60" s="5">
        <v>1.6073810939835726E-05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4.136675767353355E-05</v>
      </c>
      <c r="BW60" s="5">
        <v>0</v>
      </c>
      <c r="BX60" s="5">
        <v>0</v>
      </c>
      <c r="BY60" s="5">
        <v>9.215655555657951E-06</v>
      </c>
      <c r="BZ60" s="5">
        <v>4.078636104086794E-05</v>
      </c>
      <c r="CA60" s="5">
        <v>0.0001655228612536447</v>
      </c>
      <c r="CB60" s="5">
        <v>0.0001275420729413115</v>
      </c>
      <c r="CC60" s="5">
        <v>0.0028293291133170287</v>
      </c>
      <c r="CD60" s="5">
        <v>0.0023943111987997615</v>
      </c>
      <c r="CE60" s="5">
        <v>0.00029560979507050694</v>
      </c>
      <c r="CF60" s="5">
        <v>0.00016117098043237778</v>
      </c>
      <c r="CG60" s="5">
        <v>0.00023204799371304635</v>
      </c>
      <c r="CH60" s="5">
        <v>0</v>
      </c>
      <c r="CI60" s="5">
        <v>0.0032064128256513026</v>
      </c>
      <c r="CJ60" s="5">
        <v>0.0003679790104328432</v>
      </c>
    </row>
    <row r="61" spans="2:88" ht="12">
      <c r="B61" s="2" t="s">
        <v>56</v>
      </c>
      <c r="C61" s="1" t="s">
        <v>240</v>
      </c>
      <c r="D61" s="5">
        <v>1.5753787210445393E-05</v>
      </c>
      <c r="E61" s="5">
        <v>0</v>
      </c>
      <c r="F61" s="5">
        <v>0</v>
      </c>
      <c r="G61" s="5">
        <v>0.0003978587962962963</v>
      </c>
      <c r="H61" s="5">
        <v>0.0027757242687570616</v>
      </c>
      <c r="I61" s="5">
        <v>0.03125</v>
      </c>
      <c r="J61" s="5">
        <v>0.001635693593204974</v>
      </c>
      <c r="K61" s="5">
        <v>0</v>
      </c>
      <c r="L61" s="5">
        <v>0</v>
      </c>
      <c r="M61" s="5">
        <v>0.0001892067506976999</v>
      </c>
      <c r="N61" s="5">
        <v>0.00048008401470257296</v>
      </c>
      <c r="O61" s="5">
        <v>0</v>
      </c>
      <c r="P61" s="5">
        <v>8.76969893623552E-06</v>
      </c>
      <c r="Q61" s="5">
        <v>0.004115378000540527</v>
      </c>
      <c r="R61" s="5">
        <v>0.014784996802227154</v>
      </c>
      <c r="S61" s="5">
        <v>0.0008750867082866443</v>
      </c>
      <c r="T61" s="5">
        <v>0.006291599059571509</v>
      </c>
      <c r="U61" s="5">
        <v>1.5055932790316024E-05</v>
      </c>
      <c r="V61" s="5">
        <v>0</v>
      </c>
      <c r="W61" s="5">
        <v>3.4791483044950596E-05</v>
      </c>
      <c r="X61" s="5">
        <v>0</v>
      </c>
      <c r="Y61" s="5">
        <v>0</v>
      </c>
      <c r="Z61" s="5">
        <v>0.00020580366330520683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0.0007288463728504726</v>
      </c>
      <c r="AH61" s="5">
        <v>0.0412262156448203</v>
      </c>
      <c r="AI61" s="5">
        <v>0</v>
      </c>
      <c r="AJ61" s="5">
        <v>0</v>
      </c>
      <c r="AK61" s="5">
        <v>0.0017979144192736426</v>
      </c>
      <c r="AL61" s="5">
        <v>3.065040152025992E-05</v>
      </c>
      <c r="AM61" s="5">
        <v>0</v>
      </c>
      <c r="AN61" s="5">
        <v>0</v>
      </c>
      <c r="AO61" s="5">
        <v>0.0010910677916787896</v>
      </c>
      <c r="AP61" s="5">
        <v>0</v>
      </c>
      <c r="AQ61" s="5">
        <v>0.0032325844512687894</v>
      </c>
      <c r="AR61" s="5">
        <v>0.00012643096869109467</v>
      </c>
      <c r="AS61" s="5">
        <v>5.4993400791904974E-05</v>
      </c>
      <c r="AT61" s="5">
        <v>0</v>
      </c>
      <c r="AU61" s="5">
        <v>0.0002906619266414014</v>
      </c>
      <c r="AV61" s="5">
        <v>0</v>
      </c>
      <c r="AW61" s="5">
        <v>0</v>
      </c>
      <c r="AX61" s="5">
        <v>0.0001793400286944046</v>
      </c>
      <c r="AY61" s="5">
        <v>8.132659949089549E-06</v>
      </c>
      <c r="AZ61" s="5">
        <v>4.3955077910375595E-05</v>
      </c>
      <c r="BA61" s="5">
        <v>0.00016495185467741604</v>
      </c>
      <c r="BB61" s="5">
        <v>0.00010088873806532087</v>
      </c>
      <c r="BC61" s="5">
        <v>0.0007588617074388418</v>
      </c>
      <c r="BD61" s="5">
        <v>0</v>
      </c>
      <c r="BE61" s="5">
        <v>0.005745292052345995</v>
      </c>
      <c r="BF61" s="5">
        <v>0.02808836300477638</v>
      </c>
      <c r="BG61" s="5">
        <v>0.00369572492261357</v>
      </c>
      <c r="BH61" s="5">
        <v>0.0028261271493093157</v>
      </c>
      <c r="BI61" s="5">
        <v>0.00027467839737640515</v>
      </c>
      <c r="BJ61" s="5">
        <v>3.74419649543208E-05</v>
      </c>
      <c r="BK61" s="5">
        <v>0</v>
      </c>
      <c r="BL61" s="5">
        <v>0</v>
      </c>
      <c r="BM61" s="5">
        <v>0.0003675327245483588</v>
      </c>
      <c r="BN61" s="5">
        <v>0.0006460279425771924</v>
      </c>
      <c r="BO61" s="5">
        <v>0</v>
      </c>
      <c r="BP61" s="5">
        <v>0</v>
      </c>
      <c r="BQ61" s="5">
        <v>0</v>
      </c>
      <c r="BR61" s="5">
        <v>0</v>
      </c>
      <c r="BS61" s="5">
        <v>5.492362869430057E-06</v>
      </c>
      <c r="BT61" s="5">
        <v>0</v>
      </c>
      <c r="BU61" s="5">
        <v>0.0001201634222542658</v>
      </c>
      <c r="BV61" s="5">
        <v>4.136675767353355E-05</v>
      </c>
      <c r="BW61" s="5">
        <v>0.00014164305949008498</v>
      </c>
      <c r="BX61" s="5">
        <v>2.7207182696231806E-05</v>
      </c>
      <c r="BY61" s="5">
        <v>0.001133525633345928</v>
      </c>
      <c r="BZ61" s="5">
        <v>0.0023248225793294722</v>
      </c>
      <c r="CA61" s="5">
        <v>0.005309464087905372</v>
      </c>
      <c r="CB61" s="5">
        <v>0.004763696424357985</v>
      </c>
      <c r="CC61" s="5">
        <v>0.02179542511868796</v>
      </c>
      <c r="CD61" s="5">
        <v>0.0006186160264710114</v>
      </c>
      <c r="CE61" s="5">
        <v>0.004210442216274517</v>
      </c>
      <c r="CF61" s="5">
        <v>0.003868103530377067</v>
      </c>
      <c r="CG61" s="5">
        <v>0.003239389992234127</v>
      </c>
      <c r="CH61" s="5">
        <v>0.11518898535473121</v>
      </c>
      <c r="CI61" s="5">
        <v>0.0040414161656646625</v>
      </c>
      <c r="CJ61" s="5">
        <v>0.001927588391000399</v>
      </c>
    </row>
    <row r="62" spans="2:88" ht="12">
      <c r="B62" s="2" t="s">
        <v>57</v>
      </c>
      <c r="C62" s="1" t="s">
        <v>241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</row>
    <row r="63" spans="2:88" ht="12">
      <c r="B63" s="2" t="s">
        <v>58</v>
      </c>
      <c r="C63" s="1" t="s">
        <v>139</v>
      </c>
      <c r="D63" s="5">
        <v>0.0026088271620497566</v>
      </c>
      <c r="E63" s="5">
        <v>0.0031113568652047967</v>
      </c>
      <c r="F63" s="5">
        <v>0.005152640035459028</v>
      </c>
      <c r="G63" s="5">
        <v>0.004141348379629629</v>
      </c>
      <c r="H63" s="5">
        <v>0.0013948363159583222</v>
      </c>
      <c r="I63" s="5">
        <v>0</v>
      </c>
      <c r="J63" s="5">
        <v>0.0026210511794730307</v>
      </c>
      <c r="K63" s="5">
        <v>0</v>
      </c>
      <c r="L63" s="5">
        <v>0</v>
      </c>
      <c r="M63" s="5">
        <v>0.002651384072276979</v>
      </c>
      <c r="N63" s="5">
        <v>0.0010201785312429674</v>
      </c>
      <c r="O63" s="5">
        <v>0.0017960109651195765</v>
      </c>
      <c r="P63" s="5">
        <v>9.646668829859071E-05</v>
      </c>
      <c r="Q63" s="5">
        <v>0.0013636028598805925</v>
      </c>
      <c r="R63" s="5">
        <v>0.0010533839960874308</v>
      </c>
      <c r="S63" s="5">
        <v>0.0020383117229603545</v>
      </c>
      <c r="T63" s="5">
        <v>0.0022186165104804796</v>
      </c>
      <c r="U63" s="5">
        <v>0.003643535735256478</v>
      </c>
      <c r="V63" s="5">
        <v>0.004169265618331637</v>
      </c>
      <c r="W63" s="5">
        <v>0.0016004082200677275</v>
      </c>
      <c r="X63" s="5">
        <v>0.005446128710175184</v>
      </c>
      <c r="Y63" s="5">
        <v>0.004890678941311853</v>
      </c>
      <c r="Z63" s="5">
        <v>0.005968306235850998</v>
      </c>
      <c r="AA63" s="5">
        <v>0.004139807203264533</v>
      </c>
      <c r="AB63" s="5">
        <v>0.016978327204444095</v>
      </c>
      <c r="AC63" s="5">
        <v>0.0022788260851045704</v>
      </c>
      <c r="AD63" s="5">
        <v>0.002136752136752137</v>
      </c>
      <c r="AE63" s="5">
        <v>0.012139880413118318</v>
      </c>
      <c r="AF63" s="5">
        <v>0.0024724821889708978</v>
      </c>
      <c r="AG63" s="5">
        <v>0.002368750711764036</v>
      </c>
      <c r="AH63" s="5">
        <v>0</v>
      </c>
      <c r="AI63" s="5">
        <v>0.004100227790432802</v>
      </c>
      <c r="AJ63" s="5">
        <v>0.0027643760594601645</v>
      </c>
      <c r="AK63" s="5">
        <v>0.000719165767709457</v>
      </c>
      <c r="AL63" s="5">
        <v>0.007631949978544719</v>
      </c>
      <c r="AM63" s="5">
        <v>0.004209119759478871</v>
      </c>
      <c r="AN63" s="5">
        <v>0.002465346783728711</v>
      </c>
      <c r="AO63" s="5">
        <v>0.003418679080593541</v>
      </c>
      <c r="AP63" s="5">
        <v>0.0024154589371980675</v>
      </c>
      <c r="AQ63" s="5">
        <v>0.011314045579440763</v>
      </c>
      <c r="AR63" s="5">
        <v>0.0018504896326605672</v>
      </c>
      <c r="AS63" s="5">
        <v>0.002144742630884294</v>
      </c>
      <c r="AT63" s="5">
        <v>0.0006748052266732103</v>
      </c>
      <c r="AU63" s="5">
        <v>0.0006036824630244491</v>
      </c>
      <c r="AV63" s="5">
        <v>0.0009243364584708834</v>
      </c>
      <c r="AW63" s="5">
        <v>0</v>
      </c>
      <c r="AX63" s="5">
        <v>0.002152080344332855</v>
      </c>
      <c r="AY63" s="5">
        <v>0.0004906704835950694</v>
      </c>
      <c r="AZ63" s="5">
        <v>0.0013626074152216436</v>
      </c>
      <c r="BA63" s="5">
        <v>0.0016082805831048063</v>
      </c>
      <c r="BB63" s="5">
        <v>0.0016279773642358594</v>
      </c>
      <c r="BC63" s="5">
        <v>0.002236645032451323</v>
      </c>
      <c r="BD63" s="5">
        <v>0.009577320904099093</v>
      </c>
      <c r="BE63" s="5">
        <v>0.0015959144589849984</v>
      </c>
      <c r="BF63" s="5">
        <v>0.001519756838905775</v>
      </c>
      <c r="BG63" s="5">
        <v>0.002162636994896679</v>
      </c>
      <c r="BH63" s="5">
        <v>0.001188558146905787</v>
      </c>
      <c r="BI63" s="5">
        <v>0.002992329813842959</v>
      </c>
      <c r="BJ63" s="5">
        <v>0.032462183615396135</v>
      </c>
      <c r="BK63" s="5">
        <v>0.008429334082607475</v>
      </c>
      <c r="BL63" s="5">
        <v>0.054375258110402426</v>
      </c>
      <c r="BM63" s="5">
        <v>0.0040145882219897655</v>
      </c>
      <c r="BN63" s="5">
        <v>0.007334819731508652</v>
      </c>
      <c r="BO63" s="5">
        <v>0.004850857716570285</v>
      </c>
      <c r="BP63" s="5">
        <v>0.029865140726214778</v>
      </c>
      <c r="BQ63" s="5">
        <v>0.06578093761229377</v>
      </c>
      <c r="BR63" s="5">
        <v>0.042378736929384125</v>
      </c>
      <c r="BS63" s="5">
        <v>0.002510009831329536</v>
      </c>
      <c r="BT63" s="5">
        <v>0.00046669251425207137</v>
      </c>
      <c r="BU63" s="5">
        <v>0.006969478490747416</v>
      </c>
      <c r="BV63" s="5">
        <v>0.0002482005460412013</v>
      </c>
      <c r="BW63" s="5">
        <v>0.014589235127478754</v>
      </c>
      <c r="BX63" s="5">
        <v>0.029737450686981363</v>
      </c>
      <c r="BY63" s="5">
        <v>0.0027646966666973853</v>
      </c>
      <c r="BZ63" s="5">
        <v>0.004404926992413737</v>
      </c>
      <c r="CA63" s="5">
        <v>0.016335833152955857</v>
      </c>
      <c r="CB63" s="5">
        <v>0.01664105196701762</v>
      </c>
      <c r="CC63" s="5">
        <v>0.015345513834939817</v>
      </c>
      <c r="CD63" s="5">
        <v>0.0048564440882093015</v>
      </c>
      <c r="CE63" s="5">
        <v>0.0071345823512962885</v>
      </c>
      <c r="CF63" s="5">
        <v>0.004080556186401565</v>
      </c>
      <c r="CG63" s="5">
        <v>0.006283859669749295</v>
      </c>
      <c r="CH63" s="5">
        <v>0</v>
      </c>
      <c r="CI63" s="5">
        <v>0.015163660654642619</v>
      </c>
      <c r="CJ63" s="5">
        <v>0.008405462029561314</v>
      </c>
    </row>
    <row r="64" spans="2:88" ht="12">
      <c r="B64" s="2" t="s">
        <v>59</v>
      </c>
      <c r="C64" s="1" t="s">
        <v>242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</row>
    <row r="65" spans="2:88" ht="12">
      <c r="B65" s="2" t="s">
        <v>60</v>
      </c>
      <c r="C65" s="1" t="s">
        <v>243</v>
      </c>
      <c r="D65" s="5">
        <v>0.0011027651047311774</v>
      </c>
      <c r="E65" s="5">
        <v>0.002484133730574652</v>
      </c>
      <c r="F65" s="5">
        <v>0.02515374813009031</v>
      </c>
      <c r="G65" s="5">
        <v>0.003851996527777778</v>
      </c>
      <c r="H65" s="5">
        <v>0.002371221737129148</v>
      </c>
      <c r="I65" s="5">
        <v>0.234375</v>
      </c>
      <c r="J65" s="5">
        <v>0.010365961807539957</v>
      </c>
      <c r="K65" s="5">
        <v>0</v>
      </c>
      <c r="L65" s="5">
        <v>0</v>
      </c>
      <c r="M65" s="5">
        <v>0.008633802781837148</v>
      </c>
      <c r="N65" s="5">
        <v>0.005520966169079589</v>
      </c>
      <c r="O65" s="5">
        <v>0.005529823234710275</v>
      </c>
      <c r="P65" s="5">
        <v>0.0030167764340650184</v>
      </c>
      <c r="Q65" s="5">
        <v>0.016633497948453355</v>
      </c>
      <c r="R65" s="5">
        <v>0.010195252247846205</v>
      </c>
      <c r="S65" s="5">
        <v>0.01905981537804813</v>
      </c>
      <c r="T65" s="5">
        <v>0.009967217457531706</v>
      </c>
      <c r="U65" s="5">
        <v>0.04284918472123941</v>
      </c>
      <c r="V65" s="5">
        <v>0.016414431568234793</v>
      </c>
      <c r="W65" s="5">
        <v>0.009567657837361413</v>
      </c>
      <c r="X65" s="5">
        <v>0.05609512571480439</v>
      </c>
      <c r="Y65" s="5">
        <v>0.17433831990794016</v>
      </c>
      <c r="Z65" s="5">
        <v>0.04390478150511079</v>
      </c>
      <c r="AA65" s="5">
        <v>0.028919510319947956</v>
      </c>
      <c r="AB65" s="5">
        <v>0.034817306939989044</v>
      </c>
      <c r="AC65" s="5">
        <v>0.01933807556331729</v>
      </c>
      <c r="AD65" s="5">
        <v>0.006944444444444444</v>
      </c>
      <c r="AE65" s="5">
        <v>0.010509150208371081</v>
      </c>
      <c r="AF65" s="5">
        <v>0.027710115199355324</v>
      </c>
      <c r="AG65" s="5">
        <v>0.02794670310898531</v>
      </c>
      <c r="AH65" s="5">
        <v>0.007399577167019027</v>
      </c>
      <c r="AI65" s="5">
        <v>0.055125284738041</v>
      </c>
      <c r="AJ65" s="5">
        <v>0.014265223627591602</v>
      </c>
      <c r="AK65" s="5">
        <v>0.021574973031283712</v>
      </c>
      <c r="AL65" s="5">
        <v>0.055201373137988105</v>
      </c>
      <c r="AM65" s="5">
        <v>0.06417237347586437</v>
      </c>
      <c r="AN65" s="5">
        <v>0.010968277527609368</v>
      </c>
      <c r="AO65" s="5">
        <v>0.022621472214140237</v>
      </c>
      <c r="AP65" s="5">
        <v>0.1518719806763285</v>
      </c>
      <c r="AQ65" s="5">
        <v>0.032810732180378215</v>
      </c>
      <c r="AR65" s="5">
        <v>0.016872787458047905</v>
      </c>
      <c r="AS65" s="5">
        <v>0.024527056753189617</v>
      </c>
      <c r="AT65" s="5">
        <v>0.009661983927366419</v>
      </c>
      <c r="AU65" s="5">
        <v>0.010441470749348805</v>
      </c>
      <c r="AV65" s="5">
        <v>0.01571371979400502</v>
      </c>
      <c r="AW65" s="5">
        <v>0.011547344110854504</v>
      </c>
      <c r="AX65" s="5">
        <v>0.009505021520803443</v>
      </c>
      <c r="AY65" s="5">
        <v>0.042064828143340845</v>
      </c>
      <c r="AZ65" s="5">
        <v>0.007824003868046856</v>
      </c>
      <c r="BA65" s="5">
        <v>0.01674261324975773</v>
      </c>
      <c r="BB65" s="5">
        <v>0.01133163962542763</v>
      </c>
      <c r="BC65" s="5">
        <v>0.011243135297054419</v>
      </c>
      <c r="BD65" s="5">
        <v>0.011875877921082877</v>
      </c>
      <c r="BE65" s="5">
        <v>0.005106926268751995</v>
      </c>
      <c r="BF65" s="5">
        <v>0.00702887537993921</v>
      </c>
      <c r="BG65" s="5">
        <v>0.0028967623190830753</v>
      </c>
      <c r="BH65" s="5">
        <v>0.009865032619318032</v>
      </c>
      <c r="BI65" s="5">
        <v>0.011401234388070634</v>
      </c>
      <c r="BJ65" s="5">
        <v>0.0009360491238580201</v>
      </c>
      <c r="BK65" s="5">
        <v>0.01728013486934532</v>
      </c>
      <c r="BL65" s="5">
        <v>0.10641031523883816</v>
      </c>
      <c r="BM65" s="5">
        <v>0.007520284979220265</v>
      </c>
      <c r="BN65" s="5">
        <v>0.01256497652943111</v>
      </c>
      <c r="BO65" s="5">
        <v>0.001479007805274768</v>
      </c>
      <c r="BP65" s="5">
        <v>0.016644431228199894</v>
      </c>
      <c r="BQ65" s="5">
        <v>0.0001495240552853136</v>
      </c>
      <c r="BR65" s="5">
        <v>0.07803215256345294</v>
      </c>
      <c r="BS65" s="5">
        <v>0.0051902829116114045</v>
      </c>
      <c r="BT65" s="5">
        <v>0.0017447120148192823</v>
      </c>
      <c r="BU65" s="5">
        <v>0.0010814708002883922</v>
      </c>
      <c r="BV65" s="5">
        <v>0.0006618681227765368</v>
      </c>
      <c r="BW65" s="5">
        <v>0.046175637393767704</v>
      </c>
      <c r="BX65" s="5">
        <v>0.021765746156985444</v>
      </c>
      <c r="BY65" s="5">
        <v>0.013390347522371004</v>
      </c>
      <c r="BZ65" s="5">
        <v>0.009584794844603964</v>
      </c>
      <c r="CA65" s="5">
        <v>0.013758769528514497</v>
      </c>
      <c r="CB65" s="5">
        <v>0.012582025495660381</v>
      </c>
      <c r="CC65" s="5">
        <v>0.06963026902603942</v>
      </c>
      <c r="CD65" s="5">
        <v>0.014228168608833261</v>
      </c>
      <c r="CE65" s="5">
        <v>0.0022769943674349857</v>
      </c>
      <c r="CF65" s="5">
        <v>0.007499334559209579</v>
      </c>
      <c r="CG65" s="5">
        <v>0.01485261858425972</v>
      </c>
      <c r="CH65" s="5">
        <v>0</v>
      </c>
      <c r="CI65" s="5">
        <v>0.02344689378757515</v>
      </c>
      <c r="CJ65" s="5">
        <v>0.012636610126293949</v>
      </c>
    </row>
    <row r="66" spans="2:88" ht="12">
      <c r="B66" s="2" t="s">
        <v>61</v>
      </c>
      <c r="C66" s="1" t="s">
        <v>244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3.9414303450722265E-05</v>
      </c>
      <c r="K66" s="5">
        <v>0</v>
      </c>
      <c r="L66" s="5">
        <v>0</v>
      </c>
      <c r="M66" s="5">
        <v>0.0002862996885557301</v>
      </c>
      <c r="N66" s="5">
        <v>9.001575275673243E-05</v>
      </c>
      <c r="O66" s="5">
        <v>0</v>
      </c>
      <c r="P66" s="5">
        <v>0</v>
      </c>
      <c r="Q66" s="5">
        <v>9.827768359499766E-05</v>
      </c>
      <c r="R66" s="5">
        <v>0</v>
      </c>
      <c r="S66" s="5">
        <v>0</v>
      </c>
      <c r="T66" s="5">
        <v>0.00013245471704361072</v>
      </c>
      <c r="U66" s="5">
        <v>0.00027100679022568845</v>
      </c>
      <c r="V66" s="5">
        <v>0.00029545976822822624</v>
      </c>
      <c r="W66" s="5">
        <v>0.000371109152479473</v>
      </c>
      <c r="X66" s="5">
        <v>0.00036307524734501223</v>
      </c>
      <c r="Y66" s="5">
        <v>0.0005753739930955121</v>
      </c>
      <c r="Z66" s="5">
        <v>0.00013720244220347122</v>
      </c>
      <c r="AA66" s="5">
        <v>0.00017742030871133717</v>
      </c>
      <c r="AB66" s="5">
        <v>0.00023472341757295988</v>
      </c>
      <c r="AC66" s="5">
        <v>0.0005750308812880691</v>
      </c>
      <c r="AD66" s="5">
        <v>0</v>
      </c>
      <c r="AE66" s="5">
        <v>0</v>
      </c>
      <c r="AF66" s="5">
        <v>0.0001648321459313932</v>
      </c>
      <c r="AG66" s="5">
        <v>0.0002277644915157727</v>
      </c>
      <c r="AH66" s="5">
        <v>0</v>
      </c>
      <c r="AI66" s="5">
        <v>0.0031890660592255125</v>
      </c>
      <c r="AJ66" s="5">
        <v>3.911852914330421E-05</v>
      </c>
      <c r="AK66" s="5">
        <v>0</v>
      </c>
      <c r="AL66" s="5">
        <v>6.130080304051984E-05</v>
      </c>
      <c r="AM66" s="5">
        <v>3.3405712376816434E-05</v>
      </c>
      <c r="AN66" s="5">
        <v>7.546979950189933E-05</v>
      </c>
      <c r="AO66" s="5">
        <v>0.00014547570555717196</v>
      </c>
      <c r="AP66" s="5">
        <v>0</v>
      </c>
      <c r="AQ66" s="5">
        <v>0.00016162922256343946</v>
      </c>
      <c r="AR66" s="5">
        <v>6.89623465587789E-05</v>
      </c>
      <c r="AS66" s="5">
        <v>0.0005499340079190497</v>
      </c>
      <c r="AT66" s="5">
        <v>0.00030672964848782285</v>
      </c>
      <c r="AU66" s="5">
        <v>0.0001453309633207007</v>
      </c>
      <c r="AV66" s="5">
        <v>0.00013204806549584047</v>
      </c>
      <c r="AW66" s="5">
        <v>0</v>
      </c>
      <c r="AX66" s="5">
        <v>0.0003586800573888092</v>
      </c>
      <c r="AY66" s="5">
        <v>0.0009108579142980295</v>
      </c>
      <c r="AZ66" s="5">
        <v>0.0002637304674622536</v>
      </c>
      <c r="BA66" s="5">
        <v>0.00030928472752015507</v>
      </c>
      <c r="BB66" s="5">
        <v>0.00020177747613064174</v>
      </c>
      <c r="BC66" s="5">
        <v>0.0004593110334498253</v>
      </c>
      <c r="BD66" s="5">
        <v>0</v>
      </c>
      <c r="BE66" s="5">
        <v>0</v>
      </c>
      <c r="BF66" s="5">
        <v>5.427702996092054E-05</v>
      </c>
      <c r="BG66" s="5">
        <v>0.0005730778883962185</v>
      </c>
      <c r="BH66" s="5">
        <v>0.0002905364359103035</v>
      </c>
      <c r="BI66" s="5">
        <v>0.00013317740478856007</v>
      </c>
      <c r="BJ66" s="5">
        <v>3.74419649543208E-05</v>
      </c>
      <c r="BK66" s="5">
        <v>0.007726889575723518</v>
      </c>
      <c r="BL66" s="5">
        <v>0.0005047492314045795</v>
      </c>
      <c r="BM66" s="5">
        <v>0.000508891464759266</v>
      </c>
      <c r="BN66" s="5">
        <v>1.4949406935670567E-05</v>
      </c>
      <c r="BO66" s="5">
        <v>0.00012954812892917677</v>
      </c>
      <c r="BP66" s="5">
        <v>0.00036166074614630384</v>
      </c>
      <c r="BQ66" s="5">
        <v>2.411678311053445E-06</v>
      </c>
      <c r="BR66" s="5">
        <v>4.606384448846101E-05</v>
      </c>
      <c r="BS66" s="5">
        <v>0.00013730907173575144</v>
      </c>
      <c r="BT66" s="5">
        <v>5.0259193842530766E-05</v>
      </c>
      <c r="BU66" s="5">
        <v>0.0001201634222542658</v>
      </c>
      <c r="BV66" s="5">
        <v>0.0002482005460412013</v>
      </c>
      <c r="BW66" s="5">
        <v>0.00014164305949008498</v>
      </c>
      <c r="BX66" s="5">
        <v>0.00024486464426608625</v>
      </c>
      <c r="BY66" s="5">
        <v>0.0005160767111168453</v>
      </c>
      <c r="BZ66" s="5">
        <v>0.0003262908883269435</v>
      </c>
      <c r="CA66" s="5">
        <v>0.00019862743350437361</v>
      </c>
      <c r="CB66" s="5">
        <v>0.0008736631996479839</v>
      </c>
      <c r="CC66" s="5">
        <v>0.0011029588068862993</v>
      </c>
      <c r="CD66" s="5">
        <v>0.0008076946790800913</v>
      </c>
      <c r="CE66" s="5">
        <v>0.0004793672352494707</v>
      </c>
      <c r="CF66" s="5">
        <v>0.00017582288774441212</v>
      </c>
      <c r="CG66" s="5">
        <v>0.001331955483912886</v>
      </c>
      <c r="CH66" s="5">
        <v>0</v>
      </c>
      <c r="CI66" s="5">
        <v>0.003841015364061456</v>
      </c>
      <c r="CJ66" s="5">
        <v>0.00036664695971634425</v>
      </c>
    </row>
    <row r="67" spans="2:88" ht="12">
      <c r="B67" s="2" t="s">
        <v>62</v>
      </c>
      <c r="C67" s="1" t="s">
        <v>245</v>
      </c>
      <c r="D67" s="5">
        <v>3.465833186297986E-05</v>
      </c>
      <c r="E67" s="5">
        <v>0.0012874580131881916</v>
      </c>
      <c r="F67" s="5">
        <v>0.0005540473156407557</v>
      </c>
      <c r="G67" s="5">
        <v>0.0007052951388888889</v>
      </c>
      <c r="H67" s="5">
        <v>9.763854211708256E-05</v>
      </c>
      <c r="I67" s="5">
        <v>0</v>
      </c>
      <c r="J67" s="5">
        <v>0.0006503360069369175</v>
      </c>
      <c r="K67" s="5">
        <v>0</v>
      </c>
      <c r="L67" s="5">
        <v>0</v>
      </c>
      <c r="M67" s="5">
        <v>0.001787505881591428</v>
      </c>
      <c r="N67" s="5">
        <v>0.0009151601530267797</v>
      </c>
      <c r="O67" s="5">
        <v>0.0001890537858020607</v>
      </c>
      <c r="P67" s="5">
        <v>0.00015785458085223935</v>
      </c>
      <c r="Q67" s="5">
        <v>0.00046681899707623893</v>
      </c>
      <c r="R67" s="5">
        <v>0.00030096685602498023</v>
      </c>
      <c r="S67" s="5">
        <v>0.00038418440851608774</v>
      </c>
      <c r="T67" s="5">
        <v>0.0005960462266962482</v>
      </c>
      <c r="U67" s="5">
        <v>0.0008732441018383293</v>
      </c>
      <c r="V67" s="5">
        <v>0.000393946357637635</v>
      </c>
      <c r="W67" s="5">
        <v>0.00011597161014983532</v>
      </c>
      <c r="X67" s="5">
        <v>0.001543069801216302</v>
      </c>
      <c r="Y67" s="5">
        <v>0.0017261219792865361</v>
      </c>
      <c r="Z67" s="5">
        <v>0.001577828085339919</v>
      </c>
      <c r="AA67" s="5">
        <v>0.0024247442190549412</v>
      </c>
      <c r="AB67" s="5">
        <v>0.001643063923010719</v>
      </c>
      <c r="AC67" s="5">
        <v>0.0011926566426715508</v>
      </c>
      <c r="AD67" s="5">
        <v>0</v>
      </c>
      <c r="AE67" s="5">
        <v>0.0001811922449719152</v>
      </c>
      <c r="AF67" s="5">
        <v>0.000604384535081775</v>
      </c>
      <c r="AG67" s="5">
        <v>0.0003644231864252363</v>
      </c>
      <c r="AH67" s="5">
        <v>0</v>
      </c>
      <c r="AI67" s="5">
        <v>0</v>
      </c>
      <c r="AJ67" s="5">
        <v>0.001043160777154779</v>
      </c>
      <c r="AK67" s="5">
        <v>0.0003595828838547285</v>
      </c>
      <c r="AL67" s="5">
        <v>0.0011647152577698768</v>
      </c>
      <c r="AM67" s="5">
        <v>0.0005010856856522465</v>
      </c>
      <c r="AN67" s="5">
        <v>0.0003773489975094966</v>
      </c>
      <c r="AO67" s="5">
        <v>0.00043642711667151585</v>
      </c>
      <c r="AP67" s="5">
        <v>0.0006038647342995169</v>
      </c>
      <c r="AQ67" s="5">
        <v>0.0006465168902537578</v>
      </c>
      <c r="AR67" s="5">
        <v>0.000689623465587789</v>
      </c>
      <c r="AS67" s="5">
        <v>0.0004399472063352398</v>
      </c>
      <c r="AT67" s="5">
        <v>0.00046009447273173427</v>
      </c>
      <c r="AU67" s="5">
        <v>0.00033537914612469396</v>
      </c>
      <c r="AV67" s="5">
        <v>0.0003961441964875215</v>
      </c>
      <c r="AW67" s="5">
        <v>0</v>
      </c>
      <c r="AX67" s="5">
        <v>0.0007173601147776184</v>
      </c>
      <c r="AY67" s="5">
        <v>0.0002981975314666168</v>
      </c>
      <c r="AZ67" s="5">
        <v>0.00024175292850706577</v>
      </c>
      <c r="BA67" s="5">
        <v>0.0005360935277016021</v>
      </c>
      <c r="BB67" s="5">
        <v>0.00032559547284717193</v>
      </c>
      <c r="BC67" s="5">
        <v>0.0004992511233150275</v>
      </c>
      <c r="BD67" s="5">
        <v>0.0007661856723279274</v>
      </c>
      <c r="BE67" s="5">
        <v>0.0006383657835939994</v>
      </c>
      <c r="BF67" s="5">
        <v>0.0006241858445505862</v>
      </c>
      <c r="BG67" s="5">
        <v>0.0007090270225048105</v>
      </c>
      <c r="BH67" s="5">
        <v>0.0003433612424394496</v>
      </c>
      <c r="BI67" s="5">
        <v>0.000522305134405134</v>
      </c>
      <c r="BJ67" s="5">
        <v>0.0005990714392691329</v>
      </c>
      <c r="BK67" s="5">
        <v>0.0015453779151447036</v>
      </c>
      <c r="BL67" s="5">
        <v>0.0005047492314045795</v>
      </c>
      <c r="BM67" s="5">
        <v>0.0016114896384043426</v>
      </c>
      <c r="BN67" s="5">
        <v>0.0006043831661135386</v>
      </c>
      <c r="BO67" s="5">
        <v>0.00032746888145986346</v>
      </c>
      <c r="BP67" s="5">
        <v>0.0009162072235706363</v>
      </c>
      <c r="BQ67" s="5">
        <v>9.64671324421378E-06</v>
      </c>
      <c r="BR67" s="5">
        <v>0.0034087244921461144</v>
      </c>
      <c r="BS67" s="5">
        <v>0.0009227169620642496</v>
      </c>
      <c r="BT67" s="5">
        <v>0.00038053389623630437</v>
      </c>
      <c r="BU67" s="5">
        <v>0.0002403268445085316</v>
      </c>
      <c r="BV67" s="5">
        <v>0.00020683378836766774</v>
      </c>
      <c r="BW67" s="5">
        <v>0.0011331444759206798</v>
      </c>
      <c r="BX67" s="5">
        <v>0.001822881240647531</v>
      </c>
      <c r="BY67" s="5">
        <v>0.0008662716222318475</v>
      </c>
      <c r="BZ67" s="5">
        <v>0.0012643771922669059</v>
      </c>
      <c r="CA67" s="5">
        <v>0.0015279033346490278</v>
      </c>
      <c r="CB67" s="5">
        <v>0.004604268833181346</v>
      </c>
      <c r="CC67" s="5">
        <v>0.005059224092456721</v>
      </c>
      <c r="CD67" s="5">
        <v>0.002468298497646793</v>
      </c>
      <c r="CE67" s="5">
        <v>0.0009747133783405904</v>
      </c>
      <c r="CF67" s="5">
        <v>0.0010060976354263583</v>
      </c>
      <c r="CG67" s="5">
        <v>0.0030289998112676317</v>
      </c>
      <c r="CH67" s="5">
        <v>0</v>
      </c>
      <c r="CI67" s="5">
        <v>0.00698062792251169</v>
      </c>
      <c r="CJ67" s="5">
        <v>0.0011272479188372618</v>
      </c>
    </row>
    <row r="68" spans="2:88" ht="12">
      <c r="B68" s="2" t="s">
        <v>63</v>
      </c>
      <c r="C68" s="1" t="s">
        <v>144</v>
      </c>
      <c r="D68" s="5">
        <v>0</v>
      </c>
      <c r="E68" s="5">
        <v>3.301174392790235E-05</v>
      </c>
      <c r="F68" s="5">
        <v>0.0004432378525126046</v>
      </c>
      <c r="G68" s="5">
        <v>0</v>
      </c>
      <c r="H68" s="5">
        <v>0</v>
      </c>
      <c r="I68" s="5">
        <v>0</v>
      </c>
      <c r="J68" s="5">
        <v>0.0009065289793666121</v>
      </c>
      <c r="K68" s="5">
        <v>0</v>
      </c>
      <c r="L68" s="5">
        <v>0</v>
      </c>
      <c r="M68" s="5">
        <v>0.000104561625385571</v>
      </c>
      <c r="N68" s="5">
        <v>7.501312729727703E-05</v>
      </c>
      <c r="O68" s="5">
        <v>0.00023631723225257586</v>
      </c>
      <c r="P68" s="5">
        <v>2.6309096808706557E-05</v>
      </c>
      <c r="Q68" s="5">
        <v>0.0009582074150512272</v>
      </c>
      <c r="R68" s="5">
        <v>0.00030096685602498023</v>
      </c>
      <c r="S68" s="5">
        <v>0.0009711328104156662</v>
      </c>
      <c r="T68" s="5">
        <v>0.0004635915096526375</v>
      </c>
      <c r="U68" s="5">
        <v>0.0019422153299507672</v>
      </c>
      <c r="V68" s="5">
        <v>0.000952037030957618</v>
      </c>
      <c r="W68" s="5">
        <v>0.0006726353388690449</v>
      </c>
      <c r="X68" s="5">
        <v>0.007533811382409004</v>
      </c>
      <c r="Y68" s="5">
        <v>0.00431530494821634</v>
      </c>
      <c r="Z68" s="5">
        <v>0.0017836317486451259</v>
      </c>
      <c r="AA68" s="5">
        <v>0.0037849665858418593</v>
      </c>
      <c r="AB68" s="5">
        <v>0.005242156325796103</v>
      </c>
      <c r="AC68" s="5">
        <v>0.0015121182433871449</v>
      </c>
      <c r="AD68" s="5">
        <v>0</v>
      </c>
      <c r="AE68" s="5">
        <v>0</v>
      </c>
      <c r="AF68" s="5">
        <v>0.0004212377062691159</v>
      </c>
      <c r="AG68" s="5">
        <v>0.0003644231864252363</v>
      </c>
      <c r="AH68" s="5">
        <v>0</v>
      </c>
      <c r="AI68" s="5">
        <v>0</v>
      </c>
      <c r="AJ68" s="5">
        <v>0.0013561090103012127</v>
      </c>
      <c r="AK68" s="5">
        <v>0</v>
      </c>
      <c r="AL68" s="5">
        <v>0.002973088947465212</v>
      </c>
      <c r="AM68" s="5">
        <v>0.00010021713713044931</v>
      </c>
      <c r="AN68" s="5">
        <v>0.00022640939850569796</v>
      </c>
      <c r="AO68" s="5">
        <v>0.0005819028222286878</v>
      </c>
      <c r="AP68" s="5">
        <v>0</v>
      </c>
      <c r="AQ68" s="5">
        <v>0.0008081461128171974</v>
      </c>
      <c r="AR68" s="5">
        <v>0.0002643556618086525</v>
      </c>
      <c r="AS68" s="5">
        <v>0.0004949406071271447</v>
      </c>
      <c r="AT68" s="5">
        <v>0.003956812465492915</v>
      </c>
      <c r="AU68" s="5">
        <v>0.0008272685604409118</v>
      </c>
      <c r="AV68" s="5">
        <v>0.002244817113429288</v>
      </c>
      <c r="AW68" s="5">
        <v>0</v>
      </c>
      <c r="AX68" s="5">
        <v>0.0014347202295552368</v>
      </c>
      <c r="AY68" s="5">
        <v>0.00021144915867632826</v>
      </c>
      <c r="AZ68" s="5">
        <v>0.002417529285070658</v>
      </c>
      <c r="BA68" s="5">
        <v>0.0008659972370564341</v>
      </c>
      <c r="BB68" s="5">
        <v>0.0008758976804761949</v>
      </c>
      <c r="BC68" s="5">
        <v>0.0008387418871692461</v>
      </c>
      <c r="BD68" s="5">
        <v>0.0015323713446558549</v>
      </c>
      <c r="BE68" s="5">
        <v>0.004468560485157995</v>
      </c>
      <c r="BF68" s="5">
        <v>0.00021710811984368216</v>
      </c>
      <c r="BG68" s="5">
        <v>0.000884715134275914</v>
      </c>
      <c r="BH68" s="5">
        <v>7.923720979371913E-05</v>
      </c>
      <c r="BI68" s="5">
        <v>0.0006575634361435153</v>
      </c>
      <c r="BJ68" s="5">
        <v>0.0030702411262543057</v>
      </c>
      <c r="BK68" s="5">
        <v>0.0035122225344197807</v>
      </c>
      <c r="BL68" s="5">
        <v>0.0001835451750562107</v>
      </c>
      <c r="BM68" s="5">
        <v>0</v>
      </c>
      <c r="BN68" s="5">
        <v>0.000785911678903824</v>
      </c>
      <c r="BO68" s="5">
        <v>0.0005505795479490012</v>
      </c>
      <c r="BP68" s="5">
        <v>0.0018404513526111906</v>
      </c>
      <c r="BQ68" s="5">
        <v>0</v>
      </c>
      <c r="BR68" s="5">
        <v>0.03404118107697268</v>
      </c>
      <c r="BS68" s="5">
        <v>0.0009941176793668404</v>
      </c>
      <c r="BT68" s="5">
        <v>0</v>
      </c>
      <c r="BU68" s="5">
        <v>0.0003604902667627974</v>
      </c>
      <c r="BV68" s="5">
        <v>0.0007859683957971374</v>
      </c>
      <c r="BW68" s="5">
        <v>0.0011331444759206798</v>
      </c>
      <c r="BX68" s="5">
        <v>0.0012243232213304312</v>
      </c>
      <c r="BY68" s="5">
        <v>0.0007464681000082941</v>
      </c>
      <c r="BZ68" s="5">
        <v>0.0022432498572477364</v>
      </c>
      <c r="CA68" s="5">
        <v>0.020899171112440953</v>
      </c>
      <c r="CB68" s="5">
        <v>0.002783605741944124</v>
      </c>
      <c r="CC68" s="5">
        <v>0.001702392941063636</v>
      </c>
      <c r="CD68" s="5">
        <v>0.0025381753910023223</v>
      </c>
      <c r="CE68" s="5">
        <v>0</v>
      </c>
      <c r="CF68" s="5">
        <v>0.0005323526323372478</v>
      </c>
      <c r="CG68" s="5">
        <v>0.003227014099236098</v>
      </c>
      <c r="CH68" s="5">
        <v>0</v>
      </c>
      <c r="CI68" s="5">
        <v>0.014228456913827655</v>
      </c>
      <c r="CJ68" s="5">
        <v>0.002008621476254087</v>
      </c>
    </row>
    <row r="69" spans="2:88" ht="12">
      <c r="B69" s="2" t="s">
        <v>64</v>
      </c>
      <c r="C69" s="1" t="s">
        <v>246</v>
      </c>
      <c r="D69" s="5">
        <v>0.0357736999974794</v>
      </c>
      <c r="E69" s="5">
        <v>0.037328029446475584</v>
      </c>
      <c r="F69" s="5">
        <v>0.0455980940772342</v>
      </c>
      <c r="G69" s="5">
        <v>0.02222583912037037</v>
      </c>
      <c r="H69" s="5">
        <v>0.039445971015301354</v>
      </c>
      <c r="I69" s="5">
        <v>0</v>
      </c>
      <c r="J69" s="5">
        <v>0.010917762055850069</v>
      </c>
      <c r="K69" s="5">
        <v>0</v>
      </c>
      <c r="L69" s="5">
        <v>0</v>
      </c>
      <c r="M69" s="5">
        <v>0.06969779200701061</v>
      </c>
      <c r="N69" s="5">
        <v>0.028685019878478733</v>
      </c>
      <c r="O69" s="5">
        <v>0.0675867284242367</v>
      </c>
      <c r="P69" s="5">
        <v>0.004244534285137991</v>
      </c>
      <c r="Q69" s="5">
        <v>0.04245595931303899</v>
      </c>
      <c r="R69" s="5">
        <v>0.09363831308077197</v>
      </c>
      <c r="S69" s="5">
        <v>0.06669868203404301</v>
      </c>
      <c r="T69" s="5">
        <v>0.049670518891354015</v>
      </c>
      <c r="U69" s="5">
        <v>0.015808729429831827</v>
      </c>
      <c r="V69" s="5">
        <v>0.03355109812547191</v>
      </c>
      <c r="W69" s="5">
        <v>0.029595954910237973</v>
      </c>
      <c r="X69" s="5">
        <v>0.01661069256603431</v>
      </c>
      <c r="Y69" s="5">
        <v>0.020425776754890677</v>
      </c>
      <c r="Z69" s="5">
        <v>0.017150305275433902</v>
      </c>
      <c r="AA69" s="5">
        <v>0.022887219823762493</v>
      </c>
      <c r="AB69" s="5">
        <v>0.02957515061419294</v>
      </c>
      <c r="AC69" s="5">
        <v>0.023980917493717255</v>
      </c>
      <c r="AD69" s="5">
        <v>0.026175213675213676</v>
      </c>
      <c r="AE69" s="5">
        <v>0.06740351512955245</v>
      </c>
      <c r="AF69" s="5">
        <v>0.03529239391219941</v>
      </c>
      <c r="AG69" s="5">
        <v>0.07211023801389363</v>
      </c>
      <c r="AH69" s="5">
        <v>0.09725158562367865</v>
      </c>
      <c r="AI69" s="5">
        <v>0.03735763097949886</v>
      </c>
      <c r="AJ69" s="5">
        <v>0.048754726822271485</v>
      </c>
      <c r="AK69" s="5">
        <v>0.028047464940668825</v>
      </c>
      <c r="AL69" s="5">
        <v>0.043094464537485444</v>
      </c>
      <c r="AM69" s="5">
        <v>0.007516285284783698</v>
      </c>
      <c r="AN69" s="5">
        <v>0.010691554929435737</v>
      </c>
      <c r="AO69" s="5">
        <v>0.035568810008728545</v>
      </c>
      <c r="AP69" s="5">
        <v>0.021135265700483092</v>
      </c>
      <c r="AQ69" s="5">
        <v>0.028931630838855665</v>
      </c>
      <c r="AR69" s="5">
        <v>0.04323939129235437</v>
      </c>
      <c r="AS69" s="5">
        <v>0.036735591728992524</v>
      </c>
      <c r="AT69" s="5">
        <v>0.04355561008527084</v>
      </c>
      <c r="AU69" s="5">
        <v>0.034488155526489365</v>
      </c>
      <c r="AV69" s="5">
        <v>0.023240459527267925</v>
      </c>
      <c r="AW69" s="5">
        <v>0.046189376443418015</v>
      </c>
      <c r="AX69" s="5">
        <v>0.04591104734576758</v>
      </c>
      <c r="AY69" s="5">
        <v>0.07327797702794653</v>
      </c>
      <c r="AZ69" s="5">
        <v>0.05322959934946485</v>
      </c>
      <c r="BA69" s="5">
        <v>0.019175653106249614</v>
      </c>
      <c r="BB69" s="5">
        <v>0.049325421210481425</v>
      </c>
      <c r="BC69" s="5">
        <v>0.038761857214178734</v>
      </c>
      <c r="BD69" s="5">
        <v>0.025028731962712297</v>
      </c>
      <c r="BE69" s="5">
        <v>0.061283115225023936</v>
      </c>
      <c r="BF69" s="5">
        <v>0.05012483716891012</v>
      </c>
      <c r="BG69" s="5">
        <v>0.04649251233999833</v>
      </c>
      <c r="BH69" s="5">
        <v>0.05430390111196218</v>
      </c>
      <c r="BI69" s="5">
        <v>0.040825117258543125</v>
      </c>
      <c r="BJ69" s="5">
        <v>0.00842444211472218</v>
      </c>
      <c r="BK69" s="5">
        <v>0.02739533576847429</v>
      </c>
      <c r="BL69" s="5">
        <v>0.008810168402698115</v>
      </c>
      <c r="BM69" s="5">
        <v>0.010771536004071132</v>
      </c>
      <c r="BN69" s="5">
        <v>0.016389889075400538</v>
      </c>
      <c r="BO69" s="5">
        <v>0.0035157922767723804</v>
      </c>
      <c r="BP69" s="5">
        <v>0.0012055358204876795</v>
      </c>
      <c r="BQ69" s="5">
        <v>0.0003207532153701082</v>
      </c>
      <c r="BR69" s="5">
        <v>0.007922981252015293</v>
      </c>
      <c r="BS69" s="5">
        <v>0.020859994178095358</v>
      </c>
      <c r="BT69" s="5">
        <v>0.19792070535188616</v>
      </c>
      <c r="BU69" s="5">
        <v>0.010013618521188816</v>
      </c>
      <c r="BV69" s="5">
        <v>0.006370480681724166</v>
      </c>
      <c r="BW69" s="5">
        <v>0.006940509915014164</v>
      </c>
      <c r="BX69" s="5">
        <v>0.009712964222554755</v>
      </c>
      <c r="BY69" s="5">
        <v>0.004147045000046078</v>
      </c>
      <c r="BZ69" s="5">
        <v>0.0059140223509258506</v>
      </c>
      <c r="CA69" s="5">
        <v>0.008994257629967277</v>
      </c>
      <c r="CB69" s="5">
        <v>0.010939921306540996</v>
      </c>
      <c r="CC69" s="5">
        <v>0.047643024984414716</v>
      </c>
      <c r="CD69" s="5">
        <v>0.03892965041001295</v>
      </c>
      <c r="CE69" s="5">
        <v>0.024863180601605882</v>
      </c>
      <c r="CF69" s="5">
        <v>0.03480072185063357</v>
      </c>
      <c r="CG69" s="5">
        <v>0.03791200121283751</v>
      </c>
      <c r="CH69" s="5">
        <v>0.2008243444707533</v>
      </c>
      <c r="CI69" s="5">
        <v>0.05394121576486306</v>
      </c>
      <c r="CJ69" s="5">
        <v>0.03477851215707187</v>
      </c>
    </row>
    <row r="70" spans="2:88" ht="12">
      <c r="B70" s="2" t="s">
        <v>65</v>
      </c>
      <c r="C70" s="1" t="s">
        <v>146</v>
      </c>
      <c r="D70" s="5">
        <v>0.043508809517808084</v>
      </c>
      <c r="E70" s="5">
        <v>0.03313553796763199</v>
      </c>
      <c r="F70" s="5">
        <v>0.08377195412488227</v>
      </c>
      <c r="G70" s="5">
        <v>0.015516493055555556</v>
      </c>
      <c r="H70" s="5">
        <v>0.023265869750184815</v>
      </c>
      <c r="I70" s="5">
        <v>0.046875</v>
      </c>
      <c r="J70" s="5">
        <v>0.07744910628066926</v>
      </c>
      <c r="K70" s="5">
        <v>0</v>
      </c>
      <c r="L70" s="5">
        <v>0</v>
      </c>
      <c r="M70" s="5">
        <v>0.009811365848679412</v>
      </c>
      <c r="N70" s="5">
        <v>0.0245592978771285</v>
      </c>
      <c r="O70" s="5">
        <v>0.01999243784856792</v>
      </c>
      <c r="P70" s="5">
        <v>0.008594304957510809</v>
      </c>
      <c r="Q70" s="5">
        <v>0.033463551264096704</v>
      </c>
      <c r="R70" s="5">
        <v>0.0243783153380234</v>
      </c>
      <c r="S70" s="5">
        <v>0.039837788805293206</v>
      </c>
      <c r="T70" s="5">
        <v>0.031689791052683866</v>
      </c>
      <c r="U70" s="5">
        <v>0.018714524458362816</v>
      </c>
      <c r="V70" s="5">
        <v>0.021864022848888744</v>
      </c>
      <c r="W70" s="5">
        <v>0.025896460546458226</v>
      </c>
      <c r="X70" s="5">
        <v>0.022873740582735773</v>
      </c>
      <c r="Y70" s="5">
        <v>0.05552359033371691</v>
      </c>
      <c r="Z70" s="5">
        <v>0.026137065239761267</v>
      </c>
      <c r="AA70" s="5">
        <v>0.027914128570583712</v>
      </c>
      <c r="AB70" s="5">
        <v>0.00578984430013301</v>
      </c>
      <c r="AC70" s="5">
        <v>0.0333304936746603</v>
      </c>
      <c r="AD70" s="5">
        <v>0.026175213675213676</v>
      </c>
      <c r="AE70" s="5">
        <v>0.006885305308932777</v>
      </c>
      <c r="AF70" s="5">
        <v>0.021519752385487444</v>
      </c>
      <c r="AG70" s="5">
        <v>0.08812208176745245</v>
      </c>
      <c r="AH70" s="5">
        <v>0.035940803382663845</v>
      </c>
      <c r="AI70" s="5">
        <v>0.07152619589977222</v>
      </c>
      <c r="AJ70" s="5">
        <v>0.04629025948624332</v>
      </c>
      <c r="AK70" s="5">
        <v>0.02624955052139518</v>
      </c>
      <c r="AL70" s="5">
        <v>0.0443511309998161</v>
      </c>
      <c r="AM70" s="5">
        <v>0.016803073325538667</v>
      </c>
      <c r="AN70" s="5">
        <v>0.00706900455334457</v>
      </c>
      <c r="AO70" s="5">
        <v>0.015493162641838813</v>
      </c>
      <c r="AP70" s="5">
        <v>0.04679951690821256</v>
      </c>
      <c r="AQ70" s="5">
        <v>0.02101179893324713</v>
      </c>
      <c r="AR70" s="5">
        <v>0.04580249183945566</v>
      </c>
      <c r="AS70" s="5">
        <v>0.024527056753189617</v>
      </c>
      <c r="AT70" s="5">
        <v>0.03076498374332863</v>
      </c>
      <c r="AU70" s="5">
        <v>0.019496707694715544</v>
      </c>
      <c r="AV70" s="5">
        <v>0.04872573616796514</v>
      </c>
      <c r="AW70" s="5">
        <v>0.02771362586605081</v>
      </c>
      <c r="AX70" s="5">
        <v>0.040530846484935434</v>
      </c>
      <c r="AY70" s="5">
        <v>0.024362738320822593</v>
      </c>
      <c r="AZ70" s="5">
        <v>0.059734950880200435</v>
      </c>
      <c r="BA70" s="5">
        <v>0.04435142992639023</v>
      </c>
      <c r="BB70" s="5">
        <v>0.03528354321248085</v>
      </c>
      <c r="BC70" s="5">
        <v>0.062486270594108835</v>
      </c>
      <c r="BD70" s="5">
        <v>0.03613842421146725</v>
      </c>
      <c r="BE70" s="5">
        <v>0.027130545802744974</v>
      </c>
      <c r="BF70" s="5">
        <v>0.010692574902301346</v>
      </c>
      <c r="BG70" s="5">
        <v>0.02099472935664687</v>
      </c>
      <c r="BH70" s="5">
        <v>0.015385224901613799</v>
      </c>
      <c r="BI70" s="5">
        <v>0.019722741290405816</v>
      </c>
      <c r="BJ70" s="5">
        <v>0.0809869701961959</v>
      </c>
      <c r="BK70" s="5">
        <v>0.03835347007586401</v>
      </c>
      <c r="BL70" s="5">
        <v>0.028908365071353186</v>
      </c>
      <c r="BM70" s="5">
        <v>0.009866840066721325</v>
      </c>
      <c r="BN70" s="5">
        <v>0.062263212072286786</v>
      </c>
      <c r="BO70" s="5">
        <v>0.054309454494420435</v>
      </c>
      <c r="BP70" s="5">
        <v>0.07168115988619742</v>
      </c>
      <c r="BQ70" s="5">
        <v>0.02154593403095148</v>
      </c>
      <c r="BR70" s="5">
        <v>0.11460684508729098</v>
      </c>
      <c r="BS70" s="5">
        <v>0.03351989059213164</v>
      </c>
      <c r="BT70" s="5">
        <v>0.05332500466692514</v>
      </c>
      <c r="BU70" s="5">
        <v>0.0958904109589041</v>
      </c>
      <c r="BV70" s="5">
        <v>0.03040456689004716</v>
      </c>
      <c r="BW70" s="5">
        <v>0.020113314447592068</v>
      </c>
      <c r="BX70" s="5">
        <v>0.027098353965446877</v>
      </c>
      <c r="BY70" s="5">
        <v>0.009952908000110589</v>
      </c>
      <c r="BZ70" s="5">
        <v>0.017497348886532343</v>
      </c>
      <c r="CA70" s="5">
        <v>0.0020677625128916843</v>
      </c>
      <c r="CB70" s="5">
        <v>0.0009693197543539675</v>
      </c>
      <c r="CC70" s="5">
        <v>0.024864527885675922</v>
      </c>
      <c r="CD70" s="5">
        <v>0.01043631954292291</v>
      </c>
      <c r="CE70" s="5">
        <v>0.032644908720488953</v>
      </c>
      <c r="CF70" s="5">
        <v>0.03504492030583414</v>
      </c>
      <c r="CG70" s="5">
        <v>0.021705769331918357</v>
      </c>
      <c r="CH70" s="5">
        <v>0</v>
      </c>
      <c r="CI70" s="5">
        <v>0.017635270541082163</v>
      </c>
      <c r="CJ70" s="5">
        <v>0.029992009915785534</v>
      </c>
    </row>
    <row r="71" spans="2:88" ht="12">
      <c r="B71" s="2" t="s">
        <v>66</v>
      </c>
      <c r="C71" s="1" t="s">
        <v>247</v>
      </c>
      <c r="D71" s="5">
        <v>0</v>
      </c>
      <c r="E71" s="5">
        <v>0</v>
      </c>
      <c r="F71" s="5">
        <v>0.0016621419469222672</v>
      </c>
      <c r="G71" s="5">
        <v>0.0006510416666666666</v>
      </c>
      <c r="H71" s="5">
        <v>0.000125535268436249</v>
      </c>
      <c r="I71" s="5">
        <v>0</v>
      </c>
      <c r="J71" s="5">
        <v>0.007271938986658258</v>
      </c>
      <c r="K71" s="5">
        <v>0</v>
      </c>
      <c r="L71" s="5">
        <v>0</v>
      </c>
      <c r="M71" s="5">
        <v>0.0030123706361081166</v>
      </c>
      <c r="N71" s="5">
        <v>0.001485259920486085</v>
      </c>
      <c r="O71" s="5">
        <v>0.0001890537858020607</v>
      </c>
      <c r="P71" s="5">
        <v>8.76969893623552E-06</v>
      </c>
      <c r="Q71" s="5">
        <v>0.0025920739048180636</v>
      </c>
      <c r="R71" s="5">
        <v>0.0021067679921748616</v>
      </c>
      <c r="S71" s="5">
        <v>0.004642228269569394</v>
      </c>
      <c r="T71" s="5">
        <v>0.00890757972118282</v>
      </c>
      <c r="U71" s="5">
        <v>0.0021379424562248755</v>
      </c>
      <c r="V71" s="5">
        <v>0.0025606513246446277</v>
      </c>
      <c r="W71" s="5">
        <v>0.006691561905645498</v>
      </c>
      <c r="X71" s="5">
        <v>0.004810747027321412</v>
      </c>
      <c r="Y71" s="5">
        <v>0.005178365937859608</v>
      </c>
      <c r="Z71" s="5">
        <v>0.006036907456952734</v>
      </c>
      <c r="AA71" s="5">
        <v>0.006032290496185463</v>
      </c>
      <c r="AB71" s="5">
        <v>0.0038338158203583446</v>
      </c>
      <c r="AC71" s="5">
        <v>0.015121182433871448</v>
      </c>
      <c r="AD71" s="5">
        <v>0.002670940170940171</v>
      </c>
      <c r="AE71" s="5">
        <v>0.009784381228483421</v>
      </c>
      <c r="AF71" s="5">
        <v>0.008186663247925862</v>
      </c>
      <c r="AG71" s="5">
        <v>0.006377405762441635</v>
      </c>
      <c r="AH71" s="5">
        <v>0.008456659619450317</v>
      </c>
      <c r="AI71" s="5">
        <v>0.00592255125284738</v>
      </c>
      <c r="AJ71" s="5">
        <v>0.008866866605815621</v>
      </c>
      <c r="AK71" s="5">
        <v>0.008270406328658756</v>
      </c>
      <c r="AL71" s="5">
        <v>0.007846502789186539</v>
      </c>
      <c r="AM71" s="5">
        <v>0.0011023885084349423</v>
      </c>
      <c r="AN71" s="5">
        <v>0.002062841186385248</v>
      </c>
      <c r="AO71" s="5">
        <v>0.003636892638929299</v>
      </c>
      <c r="AP71" s="5">
        <v>0.0015096618357487923</v>
      </c>
      <c r="AQ71" s="5">
        <v>0.010182641021496687</v>
      </c>
      <c r="AR71" s="5">
        <v>0.00886166153280309</v>
      </c>
      <c r="AS71" s="5">
        <v>0.008249010118785746</v>
      </c>
      <c r="AT71" s="5">
        <v>0.0061959388994540215</v>
      </c>
      <c r="AU71" s="5">
        <v>0.0038345015706923342</v>
      </c>
      <c r="AV71" s="5">
        <v>0.010431797174171399</v>
      </c>
      <c r="AW71" s="5">
        <v>0</v>
      </c>
      <c r="AX71" s="5">
        <v>0.006994261119081779</v>
      </c>
      <c r="AY71" s="5">
        <v>0.004668146810777401</v>
      </c>
      <c r="AZ71" s="5">
        <v>0.009340454055954813</v>
      </c>
      <c r="BA71" s="5">
        <v>0.0009690921462298191</v>
      </c>
      <c r="BB71" s="5">
        <v>0.0015500178848217479</v>
      </c>
      <c r="BC71" s="5">
        <v>0.004393409885172242</v>
      </c>
      <c r="BD71" s="5">
        <v>0.006895671050951347</v>
      </c>
      <c r="BE71" s="5">
        <v>0.004468560485157995</v>
      </c>
      <c r="BF71" s="5">
        <v>0.005210594876248371</v>
      </c>
      <c r="BG71" s="5">
        <v>0.006552748264034134</v>
      </c>
      <c r="BH71" s="5">
        <v>0.006167296162277806</v>
      </c>
      <c r="BI71" s="5">
        <v>0.007589031175998102</v>
      </c>
      <c r="BJ71" s="5">
        <v>0.005840946532874045</v>
      </c>
      <c r="BK71" s="5">
        <v>0.018404046080359653</v>
      </c>
      <c r="BL71" s="5">
        <v>0.007800669939888955</v>
      </c>
      <c r="BM71" s="5">
        <v>0.004862740663255209</v>
      </c>
      <c r="BN71" s="5">
        <v>0.05297749473567313</v>
      </c>
      <c r="BO71" s="5">
        <v>0.033315460489619954</v>
      </c>
      <c r="BP71" s="5">
        <v>0.008486972176233263</v>
      </c>
      <c r="BQ71" s="5">
        <v>0.000921261114822416</v>
      </c>
      <c r="BR71" s="5">
        <v>0.005020959049242249</v>
      </c>
      <c r="BS71" s="5">
        <v>0.007354273882166847</v>
      </c>
      <c r="BT71" s="5">
        <v>0.0038196987320323382</v>
      </c>
      <c r="BU71" s="5">
        <v>0.07386045021228871</v>
      </c>
      <c r="BV71" s="5">
        <v>0.010010755356995119</v>
      </c>
      <c r="BW71" s="5">
        <v>0.1558073654390935</v>
      </c>
      <c r="BX71" s="5">
        <v>0.017385389742892124</v>
      </c>
      <c r="BY71" s="5">
        <v>0.01886444692243183</v>
      </c>
      <c r="BZ71" s="5">
        <v>0.003670772493678114</v>
      </c>
      <c r="CA71" s="5">
        <v>0.0035116311641350158</v>
      </c>
      <c r="CB71" s="5">
        <v>0.004049460815886641</v>
      </c>
      <c r="CC71" s="5">
        <v>0.14165827458878819</v>
      </c>
      <c r="CD71" s="5">
        <v>0.005055798754547136</v>
      </c>
      <c r="CE71" s="5">
        <v>0.03572883793392721</v>
      </c>
      <c r="CF71" s="5">
        <v>0.01592662324818133</v>
      </c>
      <c r="CG71" s="5">
        <v>0.028388751550854092</v>
      </c>
      <c r="CH71" s="5">
        <v>0</v>
      </c>
      <c r="CI71" s="5">
        <v>0.020841683366733466</v>
      </c>
      <c r="CJ71" s="5">
        <v>0.014236736049488349</v>
      </c>
    </row>
    <row r="72" spans="2:88" ht="12">
      <c r="B72" s="2" t="s">
        <v>67</v>
      </c>
      <c r="C72" s="1" t="s">
        <v>148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</row>
    <row r="73" spans="2:88" ht="12">
      <c r="B73" s="2" t="s">
        <v>68</v>
      </c>
      <c r="C73" s="1" t="s">
        <v>149</v>
      </c>
      <c r="D73" s="5">
        <v>0.0005702870970181232</v>
      </c>
      <c r="E73" s="5">
        <v>0.0004291526710627306</v>
      </c>
      <c r="F73" s="5">
        <v>0.0008310709734611336</v>
      </c>
      <c r="G73" s="5">
        <v>0.001392505787037037</v>
      </c>
      <c r="H73" s="5">
        <v>0.0014645781317562383</v>
      </c>
      <c r="I73" s="5">
        <v>0</v>
      </c>
      <c r="J73" s="5">
        <v>0.0021283723863390024</v>
      </c>
      <c r="K73" s="5">
        <v>0</v>
      </c>
      <c r="L73" s="5">
        <v>0</v>
      </c>
      <c r="M73" s="5">
        <v>0.0022032628206245315</v>
      </c>
      <c r="N73" s="5">
        <v>0.0009901732803240567</v>
      </c>
      <c r="O73" s="5">
        <v>0.003308441251536062</v>
      </c>
      <c r="P73" s="5">
        <v>0.0009734365819221426</v>
      </c>
      <c r="Q73" s="5">
        <v>0.0011179086508930985</v>
      </c>
      <c r="R73" s="5">
        <v>0.000564312855046838</v>
      </c>
      <c r="S73" s="5">
        <v>0.002315778240221973</v>
      </c>
      <c r="T73" s="5">
        <v>0.001225206132653399</v>
      </c>
      <c r="U73" s="5">
        <v>0.0010840271609027538</v>
      </c>
      <c r="V73" s="5">
        <v>0.00157578543055054</v>
      </c>
      <c r="W73" s="5">
        <v>0.0023658208470566404</v>
      </c>
      <c r="X73" s="5">
        <v>0.0032676772261051104</v>
      </c>
      <c r="Y73" s="5">
        <v>0.0011507479861910242</v>
      </c>
      <c r="Z73" s="5">
        <v>0.002126637854153804</v>
      </c>
      <c r="AA73" s="5">
        <v>0.0014193624696906973</v>
      </c>
      <c r="AB73" s="5">
        <v>0.0017213050622017056</v>
      </c>
      <c r="AC73" s="5">
        <v>0.0029177492865357585</v>
      </c>
      <c r="AD73" s="5">
        <v>0</v>
      </c>
      <c r="AE73" s="5">
        <v>0.0014495379597753216</v>
      </c>
      <c r="AF73" s="5">
        <v>0.004340579842860021</v>
      </c>
      <c r="AG73" s="5">
        <v>0.0015715749914588315</v>
      </c>
      <c r="AH73" s="5">
        <v>0</v>
      </c>
      <c r="AI73" s="5">
        <v>0.0036446469248291574</v>
      </c>
      <c r="AJ73" s="5">
        <v>0.0036119441908984222</v>
      </c>
      <c r="AK73" s="5">
        <v>0.002876663070837828</v>
      </c>
      <c r="AL73" s="5">
        <v>0.002819836939863912</v>
      </c>
      <c r="AM73" s="5">
        <v>0.0016702856188408218</v>
      </c>
      <c r="AN73" s="5">
        <v>0.0002515659983396644</v>
      </c>
      <c r="AO73" s="5">
        <v>0.0011638056444573757</v>
      </c>
      <c r="AP73" s="5">
        <v>0.0012077294685990338</v>
      </c>
      <c r="AQ73" s="5">
        <v>0.002101179893324713</v>
      </c>
      <c r="AR73" s="5">
        <v>0.003287205185968461</v>
      </c>
      <c r="AS73" s="5">
        <v>0.0007149142102947647</v>
      </c>
      <c r="AT73" s="5">
        <v>0.0038034476412490033</v>
      </c>
      <c r="AU73" s="5">
        <v>0.002112888620585572</v>
      </c>
      <c r="AV73" s="5">
        <v>0.00792288392975043</v>
      </c>
      <c r="AW73" s="5">
        <v>0.011547344110854504</v>
      </c>
      <c r="AX73" s="5">
        <v>0.0032281205164992827</v>
      </c>
      <c r="AY73" s="5">
        <v>0.0006533236825768604</v>
      </c>
      <c r="AZ73" s="5">
        <v>0.0038240917782026767</v>
      </c>
      <c r="BA73" s="5">
        <v>0.0011959009464112662</v>
      </c>
      <c r="BB73" s="5">
        <v>0.0007153928699177298</v>
      </c>
      <c r="BC73" s="5">
        <v>0.0017773339990014977</v>
      </c>
      <c r="BD73" s="5">
        <v>0.002043161792874473</v>
      </c>
      <c r="BE73" s="5">
        <v>0.005745292052345995</v>
      </c>
      <c r="BF73" s="5">
        <v>0.0013297872340425532</v>
      </c>
      <c r="BG73" s="5">
        <v>0.0019890404082657073</v>
      </c>
      <c r="BH73" s="5">
        <v>0.0017168062121972478</v>
      </c>
      <c r="BI73" s="5">
        <v>0.0011653022918999005</v>
      </c>
      <c r="BJ73" s="5">
        <v>0.00048674554440617044</v>
      </c>
      <c r="BK73" s="5">
        <v>0.002528800224782242</v>
      </c>
      <c r="BL73" s="5">
        <v>0.0004129766438764741</v>
      </c>
      <c r="BM73" s="5">
        <v>0.0017811201266574313</v>
      </c>
      <c r="BN73" s="5">
        <v>0.005779013595417794</v>
      </c>
      <c r="BO73" s="5">
        <v>0.003245900341503262</v>
      </c>
      <c r="BP73" s="5">
        <v>0.000233070258627618</v>
      </c>
      <c r="BQ73" s="5">
        <v>2.1705104799481006E-05</v>
      </c>
      <c r="BR73" s="5">
        <v>0.0010594684232346032</v>
      </c>
      <c r="BS73" s="5">
        <v>0.0015488463291792763</v>
      </c>
      <c r="BT73" s="5">
        <v>0.0007036287137954307</v>
      </c>
      <c r="BU73" s="5">
        <v>0.001802451333813987</v>
      </c>
      <c r="BV73" s="5">
        <v>0.0008687019111442045</v>
      </c>
      <c r="BW73" s="5">
        <v>0.0024079320113314447</v>
      </c>
      <c r="BX73" s="5">
        <v>0.0014147735002040538</v>
      </c>
      <c r="BY73" s="5">
        <v>0.00229469823335883</v>
      </c>
      <c r="BZ73" s="5">
        <v>0.0027734725507790195</v>
      </c>
      <c r="CA73" s="5">
        <v>0.006939227644864335</v>
      </c>
      <c r="CB73" s="5">
        <v>0.0036572689415921076</v>
      </c>
      <c r="CC73" s="5">
        <v>0.02361770488658706</v>
      </c>
      <c r="CD73" s="5">
        <v>0.0016811558460242103</v>
      </c>
      <c r="CE73" s="5">
        <v>0.0031798026604881557</v>
      </c>
      <c r="CF73" s="5">
        <v>0.000893766346034095</v>
      </c>
      <c r="CG73" s="5">
        <v>0.0013118446577910887</v>
      </c>
      <c r="CH73" s="5">
        <v>0.0012277470841006752</v>
      </c>
      <c r="CI73" s="5">
        <v>0.0016700066800267202</v>
      </c>
      <c r="CJ73" s="5">
        <v>0.002354621649864697</v>
      </c>
    </row>
    <row r="74" spans="2:88" ht="12">
      <c r="B74" s="2" t="s">
        <v>69</v>
      </c>
      <c r="C74" s="1" t="s">
        <v>248</v>
      </c>
      <c r="D74" s="5">
        <v>0.00495614145640612</v>
      </c>
      <c r="E74" s="5">
        <v>0.040942815406580894</v>
      </c>
      <c r="F74" s="5">
        <v>0.009862042218405451</v>
      </c>
      <c r="G74" s="5">
        <v>0.032805266203703706</v>
      </c>
      <c r="H74" s="5">
        <v>0.00852244989050535</v>
      </c>
      <c r="I74" s="5">
        <v>0</v>
      </c>
      <c r="J74" s="5">
        <v>0.007528131959087953</v>
      </c>
      <c r="K74" s="5">
        <v>0</v>
      </c>
      <c r="L74" s="5">
        <v>0</v>
      </c>
      <c r="M74" s="5">
        <v>0.015056874055522224</v>
      </c>
      <c r="N74" s="5">
        <v>0.009151601530267797</v>
      </c>
      <c r="O74" s="5">
        <v>0.03913413366102656</v>
      </c>
      <c r="P74" s="5">
        <v>0.0028501521542765437</v>
      </c>
      <c r="Q74" s="5">
        <v>0.006891722562099211</v>
      </c>
      <c r="R74" s="5">
        <v>0.005003573981415297</v>
      </c>
      <c r="S74" s="5">
        <v>0.016605303879195347</v>
      </c>
      <c r="T74" s="5">
        <v>0.013311699062882877</v>
      </c>
      <c r="U74" s="5">
        <v>0.02714584682093979</v>
      </c>
      <c r="V74" s="5">
        <v>0.019139227208561767</v>
      </c>
      <c r="W74" s="5">
        <v>0.008431136057893028</v>
      </c>
      <c r="X74" s="5">
        <v>0.016156848506853044</v>
      </c>
      <c r="Y74" s="5">
        <v>0.011795166858457998</v>
      </c>
      <c r="Z74" s="5">
        <v>0.013651642999245386</v>
      </c>
      <c r="AA74" s="5">
        <v>0.01697320953338459</v>
      </c>
      <c r="AB74" s="5">
        <v>0.04553634300915421</v>
      </c>
      <c r="AC74" s="5">
        <v>0.009264386420752226</v>
      </c>
      <c r="AD74" s="5">
        <v>0.002670940170940171</v>
      </c>
      <c r="AE74" s="5">
        <v>0.04493567675303497</v>
      </c>
      <c r="AF74" s="5">
        <v>0.009834984707239794</v>
      </c>
      <c r="AG74" s="5">
        <v>0.013802528185855825</v>
      </c>
      <c r="AH74" s="5">
        <v>0.007399577167019027</v>
      </c>
      <c r="AI74" s="5">
        <v>0.01867881548974943</v>
      </c>
      <c r="AJ74" s="5">
        <v>0.07560307732429261</v>
      </c>
      <c r="AK74" s="5">
        <v>0.012944983818770227</v>
      </c>
      <c r="AL74" s="5">
        <v>0.033316986452522526</v>
      </c>
      <c r="AM74" s="5">
        <v>0.01292801068982796</v>
      </c>
      <c r="AN74" s="5">
        <v>0.0032703579784156373</v>
      </c>
      <c r="AO74" s="5">
        <v>0.02509455920861216</v>
      </c>
      <c r="AP74" s="5">
        <v>0.014492753623188406</v>
      </c>
      <c r="AQ74" s="5">
        <v>0.011152416356877323</v>
      </c>
      <c r="AR74" s="5">
        <v>0.01075812606316951</v>
      </c>
      <c r="AS74" s="5">
        <v>0.013253409590849098</v>
      </c>
      <c r="AT74" s="5">
        <v>0.01450831237347402</v>
      </c>
      <c r="AU74" s="5">
        <v>0.011503504712077003</v>
      </c>
      <c r="AV74" s="5">
        <v>0.00792288392975043</v>
      </c>
      <c r="AW74" s="5">
        <v>0.006928406466512702</v>
      </c>
      <c r="AX74" s="5">
        <v>0.006994261119081779</v>
      </c>
      <c r="AY74" s="5">
        <v>0.006015457475676569</v>
      </c>
      <c r="AZ74" s="5">
        <v>0.01158216302938397</v>
      </c>
      <c r="BA74" s="5">
        <v>0.007010453823790181</v>
      </c>
      <c r="BB74" s="5">
        <v>0.008437967183645019</v>
      </c>
      <c r="BC74" s="5">
        <v>0.008766849725411882</v>
      </c>
      <c r="BD74" s="5">
        <v>0.005235602094240838</v>
      </c>
      <c r="BE74" s="5">
        <v>0.008298755186721992</v>
      </c>
      <c r="BF74" s="5">
        <v>0.010176943117672602</v>
      </c>
      <c r="BG74" s="5">
        <v>0.027926043671044926</v>
      </c>
      <c r="BH74" s="5">
        <v>0.020179076094133806</v>
      </c>
      <c r="BI74" s="5">
        <v>0.033777119289498544</v>
      </c>
      <c r="BJ74" s="5">
        <v>0.002845589336528381</v>
      </c>
      <c r="BK74" s="5">
        <v>0.01152008991289688</v>
      </c>
      <c r="BL74" s="5">
        <v>0.0019272243380902125</v>
      </c>
      <c r="BM74" s="5">
        <v>0.00703966526250318</v>
      </c>
      <c r="BN74" s="5">
        <v>0.004720809147328541</v>
      </c>
      <c r="BO74" s="5">
        <v>0.0026881236752804177</v>
      </c>
      <c r="BP74" s="5">
        <v>0.00020092263674794658</v>
      </c>
      <c r="BQ74" s="5">
        <v>6.511531439844302E-05</v>
      </c>
      <c r="BR74" s="5">
        <v>0.005297342116173016</v>
      </c>
      <c r="BS74" s="5">
        <v>0.0034656809706103664</v>
      </c>
      <c r="BT74" s="5">
        <v>0.004753083760536481</v>
      </c>
      <c r="BU74" s="5">
        <v>0.00228310502283105</v>
      </c>
      <c r="BV74" s="5">
        <v>0.004260776040373956</v>
      </c>
      <c r="BW74" s="5">
        <v>0.0031161473087818695</v>
      </c>
      <c r="BX74" s="5">
        <v>0.004189906135219698</v>
      </c>
      <c r="BY74" s="5">
        <v>0.010358396844559538</v>
      </c>
      <c r="BZ74" s="5">
        <v>0.01301084917203687</v>
      </c>
      <c r="CA74" s="5">
        <v>0.01127083359859433</v>
      </c>
      <c r="CB74" s="5">
        <v>0.002974918851356091</v>
      </c>
      <c r="CC74" s="5">
        <v>0.017935069294585913</v>
      </c>
      <c r="CD74" s="5">
        <v>0.002608052284357852</v>
      </c>
      <c r="CE74" s="5">
        <v>0.008157232453161826</v>
      </c>
      <c r="CF74" s="5">
        <v>0.0055091171493249136</v>
      </c>
      <c r="CG74" s="5">
        <v>0.0051762172464256875</v>
      </c>
      <c r="CH74" s="5">
        <v>0.022406384284837322</v>
      </c>
      <c r="CI74" s="5">
        <v>0.01623246492985972</v>
      </c>
      <c r="CJ74" s="5">
        <v>0.01084655597177207</v>
      </c>
    </row>
    <row r="75" spans="2:88" ht="12">
      <c r="B75" s="2" t="s">
        <v>70</v>
      </c>
      <c r="C75" s="1" t="s">
        <v>249</v>
      </c>
      <c r="D75" s="5">
        <v>0.014131147127769516</v>
      </c>
      <c r="E75" s="5">
        <v>0.006420784193977007</v>
      </c>
      <c r="F75" s="5">
        <v>0.017618704637376033</v>
      </c>
      <c r="G75" s="5">
        <v>0.017415364583333332</v>
      </c>
      <c r="H75" s="5">
        <v>0.011367915975060327</v>
      </c>
      <c r="I75" s="5">
        <v>0.078125</v>
      </c>
      <c r="J75" s="5">
        <v>0.4127860000394143</v>
      </c>
      <c r="K75" s="5">
        <v>0</v>
      </c>
      <c r="L75" s="5">
        <v>0</v>
      </c>
      <c r="M75" s="5">
        <v>0.003923550514468093</v>
      </c>
      <c r="N75" s="5">
        <v>0.001515265171404996</v>
      </c>
      <c r="O75" s="5">
        <v>0.003828339162491729</v>
      </c>
      <c r="P75" s="5">
        <v>0.0009909759797946136</v>
      </c>
      <c r="Q75" s="5">
        <v>0.002137539618191199</v>
      </c>
      <c r="R75" s="5">
        <v>0.0009781422820811859</v>
      </c>
      <c r="S75" s="5">
        <v>0.006157622325382851</v>
      </c>
      <c r="T75" s="5">
        <v>0.003543163680916587</v>
      </c>
      <c r="U75" s="5">
        <v>0.0021831102545958234</v>
      </c>
      <c r="V75" s="5">
        <v>0.0026591379140540362</v>
      </c>
      <c r="W75" s="5">
        <v>0.0044417126687386925</v>
      </c>
      <c r="X75" s="5">
        <v>0.0017246074248888081</v>
      </c>
      <c r="Y75" s="5">
        <v>0.0017261219792865361</v>
      </c>
      <c r="Z75" s="5">
        <v>0.001234821979831241</v>
      </c>
      <c r="AA75" s="5">
        <v>0.0015967827784020344</v>
      </c>
      <c r="AB75" s="5">
        <v>0.0014083405054377593</v>
      </c>
      <c r="AC75" s="5">
        <v>0.0026408825659155768</v>
      </c>
      <c r="AD75" s="5">
        <v>0.0016025641025641025</v>
      </c>
      <c r="AE75" s="5">
        <v>0.0003623844899438304</v>
      </c>
      <c r="AF75" s="5">
        <v>0.0011355103386384866</v>
      </c>
      <c r="AG75" s="5">
        <v>0.0014121398473977906</v>
      </c>
      <c r="AH75" s="5">
        <v>0.007399577167019027</v>
      </c>
      <c r="AI75" s="5">
        <v>0.0036446469248291574</v>
      </c>
      <c r="AJ75" s="5">
        <v>0.021071847698526536</v>
      </c>
      <c r="AK75" s="5">
        <v>0.0025170801869830997</v>
      </c>
      <c r="AL75" s="5">
        <v>0.003953901796113529</v>
      </c>
      <c r="AM75" s="5">
        <v>0.002071154167362619</v>
      </c>
      <c r="AN75" s="5">
        <v>0.0016603355890417852</v>
      </c>
      <c r="AO75" s="5">
        <v>0.002764038405586267</v>
      </c>
      <c r="AP75" s="5">
        <v>0.0012077294685990338</v>
      </c>
      <c r="AQ75" s="5">
        <v>0.002101179893324713</v>
      </c>
      <c r="AR75" s="5">
        <v>0.010804100960875362</v>
      </c>
      <c r="AS75" s="5">
        <v>0.0088539375274967</v>
      </c>
      <c r="AT75" s="5">
        <v>0.0028832586957855347</v>
      </c>
      <c r="AU75" s="5">
        <v>0.0029960537053805992</v>
      </c>
      <c r="AV75" s="5">
        <v>0.00264096130991681</v>
      </c>
      <c r="AW75" s="5">
        <v>0</v>
      </c>
      <c r="AX75" s="5">
        <v>0.001793400286944046</v>
      </c>
      <c r="AY75" s="5">
        <v>0.0019193077479851336</v>
      </c>
      <c r="AZ75" s="5">
        <v>0.0016483154216390848</v>
      </c>
      <c r="BA75" s="5">
        <v>0.001216519928245943</v>
      </c>
      <c r="BB75" s="5">
        <v>0.0007887664976015996</v>
      </c>
      <c r="BC75" s="5">
        <v>0.0021168247628557163</v>
      </c>
      <c r="BD75" s="5">
        <v>0.0003830928361639637</v>
      </c>
      <c r="BE75" s="5">
        <v>0.0025534631343759975</v>
      </c>
      <c r="BF75" s="5">
        <v>0.008874294398610509</v>
      </c>
      <c r="BG75" s="5">
        <v>0.03117627373881034</v>
      </c>
      <c r="BH75" s="5">
        <v>0.054039777079316446</v>
      </c>
      <c r="BI75" s="5">
        <v>0.022927322593130545</v>
      </c>
      <c r="BJ75" s="5">
        <v>0.006365134042234537</v>
      </c>
      <c r="BK75" s="5">
        <v>0.006743467266085979</v>
      </c>
      <c r="BL75" s="5">
        <v>0.004726288257697425</v>
      </c>
      <c r="BM75" s="5">
        <v>0.046563569025472845</v>
      </c>
      <c r="BN75" s="5">
        <v>0.04537572130888465</v>
      </c>
      <c r="BO75" s="5">
        <v>0.001223510106553336</v>
      </c>
      <c r="BP75" s="5">
        <v>0.009057592464597431</v>
      </c>
      <c r="BQ75" s="5">
        <v>0.0010659618134856229</v>
      </c>
      <c r="BR75" s="5">
        <v>0.0031784052697038097</v>
      </c>
      <c r="BS75" s="5">
        <v>0.002757166160453889</v>
      </c>
      <c r="BT75" s="5">
        <v>0</v>
      </c>
      <c r="BU75" s="5">
        <v>0.002723704237763358</v>
      </c>
      <c r="BV75" s="5">
        <v>0.0031025068255150163</v>
      </c>
      <c r="BW75" s="5">
        <v>0.002691218130311615</v>
      </c>
      <c r="BX75" s="5">
        <v>0.004407563596789552</v>
      </c>
      <c r="BY75" s="5">
        <v>0.005704490788952272</v>
      </c>
      <c r="BZ75" s="5">
        <v>0.009788726649808304</v>
      </c>
      <c r="CA75" s="5">
        <v>0.014604209373686958</v>
      </c>
      <c r="CB75" s="5">
        <v>0.008194578186479265</v>
      </c>
      <c r="CC75" s="5">
        <v>0.008823670455090395</v>
      </c>
      <c r="CD75" s="5">
        <v>0.007326797788601846</v>
      </c>
      <c r="CE75" s="5">
        <v>0.006567331122917749</v>
      </c>
      <c r="CF75" s="5">
        <v>0.007172108629240811</v>
      </c>
      <c r="CG75" s="5">
        <v>0.012535232620378764</v>
      </c>
      <c r="CH75" s="5">
        <v>0</v>
      </c>
      <c r="CI75" s="5">
        <v>0.0040414161656646625</v>
      </c>
      <c r="CJ75" s="5">
        <v>0.01546044664104541</v>
      </c>
    </row>
    <row r="76" spans="2:88" ht="12">
      <c r="B76" s="2" t="s">
        <v>71</v>
      </c>
      <c r="C76" s="1" t="s">
        <v>250</v>
      </c>
      <c r="D76" s="5">
        <v>0.0005198749779446979</v>
      </c>
      <c r="E76" s="5">
        <v>0.0018238988520166049</v>
      </c>
      <c r="F76" s="5">
        <v>0.0005540473156407557</v>
      </c>
      <c r="G76" s="5">
        <v>0.0003436053240740741</v>
      </c>
      <c r="H76" s="5">
        <v>0.0005579345263833289</v>
      </c>
      <c r="I76" s="5">
        <v>0</v>
      </c>
      <c r="J76" s="5">
        <v>0.00027590012415505585</v>
      </c>
      <c r="K76" s="5">
        <v>0</v>
      </c>
      <c r="L76" s="5">
        <v>0</v>
      </c>
      <c r="M76" s="5">
        <v>0.000789191315410143</v>
      </c>
      <c r="N76" s="5">
        <v>0.0006001050183782162</v>
      </c>
      <c r="O76" s="5">
        <v>0.005907930806314397</v>
      </c>
      <c r="P76" s="5">
        <v>0.0001315454840435328</v>
      </c>
      <c r="Q76" s="5">
        <v>0.0005773813911206112</v>
      </c>
      <c r="R76" s="5">
        <v>0.00033858771302810276</v>
      </c>
      <c r="S76" s="5">
        <v>0.012208526759511232</v>
      </c>
      <c r="T76" s="5">
        <v>0.0010596377363488857</v>
      </c>
      <c r="U76" s="5">
        <v>0.0037037594664177417</v>
      </c>
      <c r="V76" s="5">
        <v>0.0028232822297363843</v>
      </c>
      <c r="W76" s="5">
        <v>0.0005102750846592754</v>
      </c>
      <c r="X76" s="5">
        <v>0.0021784514840700736</v>
      </c>
      <c r="Y76" s="5">
        <v>0.0020138089758342925</v>
      </c>
      <c r="Z76" s="5">
        <v>0.0032242573917815737</v>
      </c>
      <c r="AA76" s="5">
        <v>0.005736589981666568</v>
      </c>
      <c r="AB76" s="5">
        <v>0.011188482904311087</v>
      </c>
      <c r="AC76" s="5">
        <v>0.0011500617625761383</v>
      </c>
      <c r="AD76" s="5">
        <v>0.003205128205128205</v>
      </c>
      <c r="AE76" s="5">
        <v>0.002899075919550643</v>
      </c>
      <c r="AF76" s="5">
        <v>0.0006593285837255728</v>
      </c>
      <c r="AG76" s="5">
        <v>0.0007743992711536272</v>
      </c>
      <c r="AH76" s="5">
        <v>0</v>
      </c>
      <c r="AI76" s="5">
        <v>0.0031890660592255125</v>
      </c>
      <c r="AJ76" s="5">
        <v>0.006650149954361716</v>
      </c>
      <c r="AK76" s="5">
        <v>0.0017979144192736426</v>
      </c>
      <c r="AL76" s="5">
        <v>0.0038006497885122296</v>
      </c>
      <c r="AM76" s="5">
        <v>0.007950559545682311</v>
      </c>
      <c r="AN76" s="5">
        <v>0.0018867449875474831</v>
      </c>
      <c r="AO76" s="5">
        <v>0.010328775094559208</v>
      </c>
      <c r="AP76" s="5">
        <v>0.008756038647342996</v>
      </c>
      <c r="AQ76" s="5">
        <v>0.0011314045579440763</v>
      </c>
      <c r="AR76" s="5">
        <v>0.0024481633028366513</v>
      </c>
      <c r="AS76" s="5">
        <v>0.0028596568411790586</v>
      </c>
      <c r="AT76" s="5">
        <v>0.0011348996994049445</v>
      </c>
      <c r="AU76" s="5">
        <v>0.0014533096332070073</v>
      </c>
      <c r="AV76" s="5">
        <v>0.002244817113429288</v>
      </c>
      <c r="AW76" s="5">
        <v>0</v>
      </c>
      <c r="AX76" s="5">
        <v>0.0010760401721664275</v>
      </c>
      <c r="AY76" s="5">
        <v>0.0005096466901429451</v>
      </c>
      <c r="AZ76" s="5">
        <v>0.00109887694775939</v>
      </c>
      <c r="BA76" s="5">
        <v>0.0006391884368749871</v>
      </c>
      <c r="BB76" s="5">
        <v>0.0010868468600673204</v>
      </c>
      <c r="BC76" s="5">
        <v>0.001417873190214678</v>
      </c>
      <c r="BD76" s="5">
        <v>0.0005107904482186183</v>
      </c>
      <c r="BE76" s="5">
        <v>0.0003191828917969997</v>
      </c>
      <c r="BF76" s="5">
        <v>0.000705601389491967</v>
      </c>
      <c r="BG76" s="5">
        <v>0.0009788337655818624</v>
      </c>
      <c r="BH76" s="5">
        <v>0.0009244341142600565</v>
      </c>
      <c r="BI76" s="5">
        <v>0.001741710747000387</v>
      </c>
      <c r="BJ76" s="5">
        <v>0.0011981428785382657</v>
      </c>
      <c r="BK76" s="5">
        <v>0.015172801348693454</v>
      </c>
      <c r="BL76" s="5">
        <v>0.0002294314688202634</v>
      </c>
      <c r="BM76" s="5">
        <v>0.0003675327245483588</v>
      </c>
      <c r="BN76" s="5">
        <v>0.0001879354014770014</v>
      </c>
      <c r="BO76" s="5">
        <v>0.0001691322794353141</v>
      </c>
      <c r="BP76" s="5">
        <v>8.036905469917863E-06</v>
      </c>
      <c r="BQ76" s="5">
        <v>7.2350349331603355E-06</v>
      </c>
      <c r="BR76" s="5">
        <v>0.00018425537795384403</v>
      </c>
      <c r="BS76" s="5">
        <v>0.006398602742886017</v>
      </c>
      <c r="BT76" s="5">
        <v>0.012370941570097216</v>
      </c>
      <c r="BU76" s="5">
        <v>0.0036850116157974844</v>
      </c>
      <c r="BV76" s="5">
        <v>0.00028956730371473485</v>
      </c>
      <c r="BW76" s="5">
        <v>0</v>
      </c>
      <c r="BX76" s="5">
        <v>0.00019045027887362265</v>
      </c>
      <c r="BY76" s="5">
        <v>0.00036862622222631807</v>
      </c>
      <c r="BZ76" s="5">
        <v>0.00020393180520433967</v>
      </c>
      <c r="CA76" s="5">
        <v>0.00019862743350437361</v>
      </c>
      <c r="CB76" s="5">
        <v>0.00025189559405909025</v>
      </c>
      <c r="CC76" s="5">
        <v>0.0007912530571140843</v>
      </c>
      <c r="CD76" s="5">
        <v>0.0002260723020325955</v>
      </c>
      <c r="CE76" s="5">
        <v>0.0009028082930531698</v>
      </c>
      <c r="CF76" s="5">
        <v>0.00034676180638481283</v>
      </c>
      <c r="CG76" s="5">
        <v>0.0002335949803378</v>
      </c>
      <c r="CH76" s="5">
        <v>0.0017977725160045603</v>
      </c>
      <c r="CI76" s="5">
        <v>0.00250501002004008</v>
      </c>
      <c r="CJ76" s="5">
        <v>0.0012058389111107017</v>
      </c>
    </row>
    <row r="77" spans="2:88" ht="12">
      <c r="B77" s="2" t="s">
        <v>72</v>
      </c>
      <c r="C77" s="1" t="s">
        <v>153</v>
      </c>
      <c r="D77" s="5">
        <v>3.150757442089078E-06</v>
      </c>
      <c r="E77" s="5">
        <v>0</v>
      </c>
      <c r="F77" s="5">
        <v>0.013407945038506288</v>
      </c>
      <c r="G77" s="5">
        <v>0.0005244502314814815</v>
      </c>
      <c r="H77" s="5">
        <v>0.0004323992579470799</v>
      </c>
      <c r="I77" s="5">
        <v>0</v>
      </c>
      <c r="J77" s="5">
        <v>0.0008474075241905288</v>
      </c>
      <c r="K77" s="5">
        <v>0</v>
      </c>
      <c r="L77" s="5">
        <v>0</v>
      </c>
      <c r="M77" s="5">
        <v>0.0005850471896573615</v>
      </c>
      <c r="N77" s="5">
        <v>0.0003300577601080189</v>
      </c>
      <c r="O77" s="5">
        <v>0.0005198979109556669</v>
      </c>
      <c r="P77" s="5">
        <v>8.769698936235519E-05</v>
      </c>
      <c r="Q77" s="5">
        <v>0.0016338664897668361</v>
      </c>
      <c r="R77" s="5">
        <v>0.0010910048530905533</v>
      </c>
      <c r="S77" s="5">
        <v>0.0005549330345232379</v>
      </c>
      <c r="T77" s="5">
        <v>0.0005629325474353456</v>
      </c>
      <c r="U77" s="5">
        <v>0.0004968457820804288</v>
      </c>
      <c r="V77" s="5">
        <v>0.00078789271527527</v>
      </c>
      <c r="W77" s="5">
        <v>0.004232963770468989</v>
      </c>
      <c r="X77" s="5">
        <v>0.0006353816828537714</v>
      </c>
      <c r="Y77" s="5">
        <v>0.0005753739930955121</v>
      </c>
      <c r="Z77" s="5">
        <v>0.0005488097688138849</v>
      </c>
      <c r="AA77" s="5">
        <v>0.0008279614406529067</v>
      </c>
      <c r="AB77" s="5">
        <v>0.0003912056959549331</v>
      </c>
      <c r="AC77" s="5">
        <v>0.0016612003237210888</v>
      </c>
      <c r="AD77" s="5">
        <v>0.0005341880341880342</v>
      </c>
      <c r="AE77" s="5">
        <v>0.0012683457148034065</v>
      </c>
      <c r="AF77" s="5">
        <v>0.0003479789747440523</v>
      </c>
      <c r="AG77" s="5">
        <v>0.00047830543218312267</v>
      </c>
      <c r="AH77" s="5">
        <v>0</v>
      </c>
      <c r="AI77" s="5">
        <v>0</v>
      </c>
      <c r="AJ77" s="5">
        <v>0.0004172643108619116</v>
      </c>
      <c r="AK77" s="5">
        <v>0.0010787486515641855</v>
      </c>
      <c r="AL77" s="5">
        <v>0.0037699993869919697</v>
      </c>
      <c r="AM77" s="5">
        <v>0.0006013028227826959</v>
      </c>
      <c r="AN77" s="5">
        <v>0.000628914995849161</v>
      </c>
      <c r="AO77" s="5">
        <v>0.0002909514111143439</v>
      </c>
      <c r="AP77" s="5">
        <v>0.0006038647342995169</v>
      </c>
      <c r="AQ77" s="5">
        <v>0.00048488766769031843</v>
      </c>
      <c r="AR77" s="5">
        <v>0.0032412302882626086</v>
      </c>
      <c r="AS77" s="5">
        <v>0.0006049274087109547</v>
      </c>
      <c r="AT77" s="5">
        <v>0.0014723023127415497</v>
      </c>
      <c r="AU77" s="5">
        <v>0.0006483996825077416</v>
      </c>
      <c r="AV77" s="5">
        <v>0.002244817113429288</v>
      </c>
      <c r="AW77" s="5">
        <v>0</v>
      </c>
      <c r="AX77" s="5">
        <v>0.0019727403156384504</v>
      </c>
      <c r="AY77" s="5">
        <v>0.0009108579142980295</v>
      </c>
      <c r="AZ77" s="5">
        <v>0.0016043603437287093</v>
      </c>
      <c r="BA77" s="5">
        <v>0.0014845666920967442</v>
      </c>
      <c r="BB77" s="5">
        <v>0.0005686456145499903</v>
      </c>
      <c r="BC77" s="5">
        <v>0.0002396405391912132</v>
      </c>
      <c r="BD77" s="5">
        <v>0.0007661856723279274</v>
      </c>
      <c r="BE77" s="5">
        <v>0</v>
      </c>
      <c r="BF77" s="5">
        <v>0.0003528006947459835</v>
      </c>
      <c r="BG77" s="5">
        <v>0.000374383000083661</v>
      </c>
      <c r="BH77" s="5">
        <v>0.0003433612424394496</v>
      </c>
      <c r="BI77" s="5">
        <v>0.0002559503248280139</v>
      </c>
      <c r="BJ77" s="5">
        <v>0.0002995357196345664</v>
      </c>
      <c r="BK77" s="5">
        <v>0.00014048890137679124</v>
      </c>
      <c r="BL77" s="5">
        <v>9.177258752810535E-05</v>
      </c>
      <c r="BM77" s="5">
        <v>0.0005371632128014475</v>
      </c>
      <c r="BN77" s="5">
        <v>0.001652977281172717</v>
      </c>
      <c r="BO77" s="5">
        <v>0.00041023574160905976</v>
      </c>
      <c r="BP77" s="5">
        <v>0.0004339928953755646</v>
      </c>
      <c r="BQ77" s="5">
        <v>1.2058391555267226E-05</v>
      </c>
      <c r="BR77" s="5">
        <v>0.0005067022893730711</v>
      </c>
      <c r="BS77" s="5">
        <v>0.00035151122364352367</v>
      </c>
      <c r="BT77" s="5">
        <v>0</v>
      </c>
      <c r="BU77" s="5">
        <v>0.0003604902667627974</v>
      </c>
      <c r="BV77" s="5">
        <v>0.015678001158269214</v>
      </c>
      <c r="BW77" s="5">
        <v>0.0005665722379603399</v>
      </c>
      <c r="BX77" s="5">
        <v>0.0005985580193170997</v>
      </c>
      <c r="BY77" s="5">
        <v>0.0033544986222594944</v>
      </c>
      <c r="BZ77" s="5">
        <v>0.0033852679663920384</v>
      </c>
      <c r="CA77" s="5">
        <v>0.0003437782502960313</v>
      </c>
      <c r="CB77" s="5">
        <v>0.001999221993355058</v>
      </c>
      <c r="CC77" s="5">
        <v>0.008008440032609218</v>
      </c>
      <c r="CD77" s="5">
        <v>0.000842633125757856</v>
      </c>
      <c r="CE77" s="5">
        <v>0.0017417009547397435</v>
      </c>
      <c r="CF77" s="5">
        <v>0.0030305028290391034</v>
      </c>
      <c r="CG77" s="5">
        <v>0.0006806741148916027</v>
      </c>
      <c r="CH77" s="5">
        <v>4.3848110146452686E-05</v>
      </c>
      <c r="CI77" s="5">
        <v>0.0030394121576486307</v>
      </c>
      <c r="CJ77" s="5">
        <v>0.001023902984082216</v>
      </c>
    </row>
    <row r="78" spans="2:88" ht="12">
      <c r="B78" s="2" t="s">
        <v>73</v>
      </c>
      <c r="C78" s="1" t="s">
        <v>251</v>
      </c>
      <c r="D78" s="5">
        <v>0.0006931666372595972</v>
      </c>
      <c r="E78" s="5">
        <v>0.006709636953346153</v>
      </c>
      <c r="F78" s="5">
        <v>0.0009972851681533603</v>
      </c>
      <c r="G78" s="5">
        <v>0.00023509837962962962</v>
      </c>
      <c r="H78" s="5">
        <v>0.004979565647971211</v>
      </c>
      <c r="I78" s="5">
        <v>0</v>
      </c>
      <c r="J78" s="5">
        <v>0.0001182429103521668</v>
      </c>
      <c r="K78" s="5">
        <v>0</v>
      </c>
      <c r="L78" s="5">
        <v>0</v>
      </c>
      <c r="M78" s="5">
        <v>0.0065575076491808095</v>
      </c>
      <c r="N78" s="5">
        <v>0.0013652389168104418</v>
      </c>
      <c r="O78" s="5">
        <v>0.013422818791946308</v>
      </c>
      <c r="P78" s="5">
        <v>0.0009909759797946136</v>
      </c>
      <c r="Q78" s="5">
        <v>0.0007002284956143584</v>
      </c>
      <c r="R78" s="5">
        <v>0.0009029005680749407</v>
      </c>
      <c r="S78" s="5">
        <v>0.004161997758924283</v>
      </c>
      <c r="T78" s="5">
        <v>0.0011258650948706911</v>
      </c>
      <c r="U78" s="5">
        <v>0.0014604254806606543</v>
      </c>
      <c r="V78" s="5">
        <v>0.002068218377597584</v>
      </c>
      <c r="W78" s="5">
        <v>0.001113327457438419</v>
      </c>
      <c r="X78" s="5">
        <v>0.0009076881183625306</v>
      </c>
      <c r="Y78" s="5">
        <v>0.0005753739930955121</v>
      </c>
      <c r="Z78" s="5">
        <v>0.0010976195376277698</v>
      </c>
      <c r="AA78" s="5">
        <v>0.0013602223667869182</v>
      </c>
      <c r="AB78" s="5">
        <v>0.004381503794695251</v>
      </c>
      <c r="AC78" s="5">
        <v>0.0007880052817651319</v>
      </c>
      <c r="AD78" s="5">
        <v>0.0016025641025641025</v>
      </c>
      <c r="AE78" s="5">
        <v>0.0014495379597753216</v>
      </c>
      <c r="AF78" s="5">
        <v>0.0022893353601582387</v>
      </c>
      <c r="AG78" s="5">
        <v>0.0013665869490946361</v>
      </c>
      <c r="AH78" s="5">
        <v>0</v>
      </c>
      <c r="AI78" s="5">
        <v>0.001366742596810934</v>
      </c>
      <c r="AJ78" s="5">
        <v>0.0007693310731516495</v>
      </c>
      <c r="AK78" s="5">
        <v>0.0003595828838547285</v>
      </c>
      <c r="AL78" s="5">
        <v>0.0008888616440875375</v>
      </c>
      <c r="AM78" s="5">
        <v>0.0005010856856522465</v>
      </c>
      <c r="AN78" s="5">
        <v>0.0003773489975094966</v>
      </c>
      <c r="AO78" s="5">
        <v>0.0013092813500145475</v>
      </c>
      <c r="AP78" s="5">
        <v>0.0006038647342995169</v>
      </c>
      <c r="AQ78" s="5">
        <v>0.0006465168902537578</v>
      </c>
      <c r="AR78" s="5">
        <v>0.0008160544342788838</v>
      </c>
      <c r="AS78" s="5">
        <v>0.0008798944126704796</v>
      </c>
      <c r="AT78" s="5">
        <v>0.0006134592969756457</v>
      </c>
      <c r="AU78" s="5">
        <v>0.0005589652435411566</v>
      </c>
      <c r="AV78" s="5">
        <v>0.0003961441964875215</v>
      </c>
      <c r="AW78" s="5">
        <v>0</v>
      </c>
      <c r="AX78" s="5">
        <v>0.000896700143472023</v>
      </c>
      <c r="AY78" s="5">
        <v>0.00108164377322891</v>
      </c>
      <c r="AZ78" s="5">
        <v>0.0008571240192523241</v>
      </c>
      <c r="BA78" s="5">
        <v>0.0005360935277016021</v>
      </c>
      <c r="BB78" s="5">
        <v>0.0009079986425878879</v>
      </c>
      <c r="BC78" s="5">
        <v>0.0007788317523714428</v>
      </c>
      <c r="BD78" s="5">
        <v>0.0003830928361639637</v>
      </c>
      <c r="BE78" s="5">
        <v>0</v>
      </c>
      <c r="BF78" s="5">
        <v>0.0009498480243161094</v>
      </c>
      <c r="BG78" s="5">
        <v>0.0007717727767087761</v>
      </c>
      <c r="BH78" s="5">
        <v>0.0007659596946726182</v>
      </c>
      <c r="BI78" s="5">
        <v>0.0005327096191542403</v>
      </c>
      <c r="BJ78" s="5">
        <v>0.00033697768458888723</v>
      </c>
      <c r="BK78" s="5">
        <v>0.0026692891261590333</v>
      </c>
      <c r="BL78" s="5">
        <v>0.0001835451750562107</v>
      </c>
      <c r="BM78" s="5">
        <v>0.00014135874021090723</v>
      </c>
      <c r="BN78" s="5">
        <v>7.688266424059149E-05</v>
      </c>
      <c r="BO78" s="5">
        <v>4.6781268779980496E-05</v>
      </c>
      <c r="BP78" s="5">
        <v>8.036905469917863E-06</v>
      </c>
      <c r="BQ78" s="5">
        <v>7.2350349331603355E-06</v>
      </c>
      <c r="BR78" s="5">
        <v>4.606384448846101E-05</v>
      </c>
      <c r="BS78" s="5">
        <v>0.00015378616034404161</v>
      </c>
      <c r="BT78" s="5">
        <v>0.001170321228047502</v>
      </c>
      <c r="BU78" s="5">
        <v>0.0002403268445085316</v>
      </c>
      <c r="BV78" s="5">
        <v>0.0005791346074294697</v>
      </c>
      <c r="BW78" s="5">
        <v>0.00014164305949008498</v>
      </c>
      <c r="BX78" s="5">
        <v>0.00024486464426608625</v>
      </c>
      <c r="BY78" s="5">
        <v>5.529393333394771E-05</v>
      </c>
      <c r="BZ78" s="5">
        <v>8.157272208173587E-05</v>
      </c>
      <c r="CA78" s="5">
        <v>5.602312227046436E-05</v>
      </c>
      <c r="CB78" s="5">
        <v>0.00012435352111777874</v>
      </c>
      <c r="CC78" s="5">
        <v>0.00035966048050640196</v>
      </c>
      <c r="CD78" s="5">
        <v>0.000561070349589987</v>
      </c>
      <c r="CE78" s="5">
        <v>0.00016777853233731474</v>
      </c>
      <c r="CF78" s="5">
        <v>0.0004859549258491391</v>
      </c>
      <c r="CG78" s="5">
        <v>0.0008431077104907351</v>
      </c>
      <c r="CH78" s="5">
        <v>0.004691747785670438</v>
      </c>
      <c r="CI78" s="5">
        <v>0.0015364061456245824</v>
      </c>
      <c r="CJ78" s="5">
        <v>0.0009997040627324845</v>
      </c>
    </row>
    <row r="79" spans="2:88" ht="12">
      <c r="B79" s="2" t="s">
        <v>74</v>
      </c>
      <c r="C79" s="1" t="s">
        <v>252</v>
      </c>
      <c r="D79" s="5">
        <v>1.2603029768356313E-05</v>
      </c>
      <c r="E79" s="5">
        <v>0</v>
      </c>
      <c r="F79" s="5">
        <v>0.00027702365782037786</v>
      </c>
      <c r="G79" s="5">
        <v>0</v>
      </c>
      <c r="H79" s="5">
        <v>0.00047424434742582956</v>
      </c>
      <c r="I79" s="5">
        <v>0</v>
      </c>
      <c r="J79" s="5">
        <v>5.91214551760834E-05</v>
      </c>
      <c r="K79" s="5">
        <v>0</v>
      </c>
      <c r="L79" s="5">
        <v>0</v>
      </c>
      <c r="M79" s="5">
        <v>0.0013393846299389809</v>
      </c>
      <c r="N79" s="5">
        <v>0.0005700997674593053</v>
      </c>
      <c r="O79" s="5">
        <v>0.000850742036109273</v>
      </c>
      <c r="P79" s="5">
        <v>0.0004209455489393049</v>
      </c>
      <c r="Q79" s="5">
        <v>0.0016338664897668361</v>
      </c>
      <c r="R79" s="5">
        <v>0.0014672134231217787</v>
      </c>
      <c r="S79" s="5">
        <v>0.0004588869323942159</v>
      </c>
      <c r="T79" s="5">
        <v>0.0019205933971323554</v>
      </c>
      <c r="U79" s="5">
        <v>0.0036585916680467938</v>
      </c>
      <c r="V79" s="5">
        <v>0.0027904533665999145</v>
      </c>
      <c r="W79" s="5">
        <v>0.0007654126269889131</v>
      </c>
      <c r="X79" s="5">
        <v>0.007533811382409004</v>
      </c>
      <c r="Y79" s="5">
        <v>0.0023014959723820483</v>
      </c>
      <c r="Z79" s="5">
        <v>0.0017150305275433902</v>
      </c>
      <c r="AA79" s="5">
        <v>0.002010763498728488</v>
      </c>
      <c r="AB79" s="5">
        <v>0.0010953759486738127</v>
      </c>
      <c r="AC79" s="5">
        <v>0.0016612003237210888</v>
      </c>
      <c r="AD79" s="5">
        <v>0.0005341880341880342</v>
      </c>
      <c r="AE79" s="5">
        <v>0.0010871534698314912</v>
      </c>
      <c r="AF79" s="5">
        <v>0.002710573066427355</v>
      </c>
      <c r="AG79" s="5">
        <v>0.00517025395740804</v>
      </c>
      <c r="AH79" s="5">
        <v>0</v>
      </c>
      <c r="AI79" s="5">
        <v>0.009567198177676537</v>
      </c>
      <c r="AJ79" s="5">
        <v>0.0010040422480114748</v>
      </c>
      <c r="AK79" s="5">
        <v>0.0025170801869830997</v>
      </c>
      <c r="AL79" s="5">
        <v>0.0019003248942561148</v>
      </c>
      <c r="AM79" s="5">
        <v>0</v>
      </c>
      <c r="AN79" s="5">
        <v>0.0007546979950189932</v>
      </c>
      <c r="AO79" s="5">
        <v>0.00036368926389292985</v>
      </c>
      <c r="AP79" s="5">
        <v>0.0024154589371980675</v>
      </c>
      <c r="AQ79" s="5">
        <v>0.0025860675610150314</v>
      </c>
      <c r="AR79" s="5">
        <v>0.0023677072318514093</v>
      </c>
      <c r="AS79" s="5">
        <v>0.0025296964364276285</v>
      </c>
      <c r="AT79" s="5">
        <v>0.0019937427151708485</v>
      </c>
      <c r="AU79" s="5">
        <v>0.0019787369621356945</v>
      </c>
      <c r="AV79" s="5">
        <v>0.0011884325894625644</v>
      </c>
      <c r="AW79" s="5">
        <v>0</v>
      </c>
      <c r="AX79" s="5">
        <v>0.0019727403156384504</v>
      </c>
      <c r="AY79" s="5">
        <v>0.0012307425389622183</v>
      </c>
      <c r="AZ79" s="5">
        <v>0.00219775389551878</v>
      </c>
      <c r="BA79" s="5">
        <v>0.01080434648137075</v>
      </c>
      <c r="BB79" s="5">
        <v>0.005255386082857169</v>
      </c>
      <c r="BC79" s="5">
        <v>0.0003594608087868198</v>
      </c>
      <c r="BD79" s="5">
        <v>0.00025539522410930913</v>
      </c>
      <c r="BE79" s="5">
        <v>0.007022023619533993</v>
      </c>
      <c r="BF79" s="5">
        <v>0.017314372557533653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0.0029226090559235957</v>
      </c>
      <c r="BO79" s="5">
        <v>1.4394236547686307E-05</v>
      </c>
      <c r="BP79" s="5">
        <v>0</v>
      </c>
      <c r="BQ79" s="5">
        <v>0</v>
      </c>
      <c r="BR79" s="5">
        <v>0.04827490902390714</v>
      </c>
      <c r="BS79" s="5">
        <v>0.026291941055961686</v>
      </c>
      <c r="BT79" s="5">
        <v>0.09158661095076034</v>
      </c>
      <c r="BU79" s="5">
        <v>0.03352559480894016</v>
      </c>
      <c r="BV79" s="5">
        <v>0.2654504839910648</v>
      </c>
      <c r="BW79" s="5">
        <v>0.003824362606232295</v>
      </c>
      <c r="BX79" s="5">
        <v>0</v>
      </c>
      <c r="BY79" s="5">
        <v>0</v>
      </c>
      <c r="BZ79" s="5">
        <v>0</v>
      </c>
      <c r="CA79" s="5">
        <v>5.347661671271598E-05</v>
      </c>
      <c r="CB79" s="5">
        <v>0</v>
      </c>
      <c r="CC79" s="5">
        <v>4.795473073418693E-05</v>
      </c>
      <c r="CD79" s="5">
        <v>0</v>
      </c>
      <c r="CE79" s="5">
        <v>0</v>
      </c>
      <c r="CF79" s="5">
        <v>9.279541297621751E-05</v>
      </c>
      <c r="CG79" s="5">
        <v>0.0024983833989771324</v>
      </c>
      <c r="CH79" s="5">
        <v>0</v>
      </c>
      <c r="CI79" s="5">
        <v>0.0022712090848363395</v>
      </c>
      <c r="CJ79" s="5">
        <v>0.003993932064969442</v>
      </c>
    </row>
    <row r="80" spans="2:88" ht="12">
      <c r="B80" s="2" t="s">
        <v>75</v>
      </c>
      <c r="C80" s="1" t="s">
        <v>253</v>
      </c>
      <c r="D80" s="5">
        <v>4.095984674715802E-05</v>
      </c>
      <c r="E80" s="5">
        <v>0</v>
      </c>
      <c r="F80" s="5">
        <v>0.0016621419469222672</v>
      </c>
      <c r="G80" s="5">
        <v>0.0012839988425925927</v>
      </c>
      <c r="H80" s="5">
        <v>0.0019667192055012345</v>
      </c>
      <c r="I80" s="5">
        <v>0</v>
      </c>
      <c r="J80" s="5">
        <v>0.002187493841515086</v>
      </c>
      <c r="K80" s="5">
        <v>0</v>
      </c>
      <c r="L80" s="5">
        <v>0</v>
      </c>
      <c r="M80" s="5">
        <v>0.0012198856294983282</v>
      </c>
      <c r="N80" s="5">
        <v>0.00241542269897232</v>
      </c>
      <c r="O80" s="5">
        <v>0.000803478589658758</v>
      </c>
      <c r="P80" s="5">
        <v>0.0005524910329828377</v>
      </c>
      <c r="Q80" s="5">
        <v>0.0013144640180830938</v>
      </c>
      <c r="R80" s="5">
        <v>0.001843421993153004</v>
      </c>
      <c r="S80" s="5">
        <v>0.0015900965796915854</v>
      </c>
      <c r="T80" s="5">
        <v>0.003609391039438392</v>
      </c>
      <c r="U80" s="5">
        <v>0.0008732441018383293</v>
      </c>
      <c r="V80" s="5">
        <v>0.0016742720199599487</v>
      </c>
      <c r="W80" s="5">
        <v>0.003896646101034467</v>
      </c>
      <c r="X80" s="5">
        <v>0.004538440591812653</v>
      </c>
      <c r="Y80" s="5">
        <v>0.0023014959723820483</v>
      </c>
      <c r="Z80" s="5">
        <v>0.0008232146532208273</v>
      </c>
      <c r="AA80" s="5">
        <v>0.0030752853509965106</v>
      </c>
      <c r="AB80" s="5">
        <v>0.0008606525311008528</v>
      </c>
      <c r="AC80" s="5">
        <v>0.012906248668909997</v>
      </c>
      <c r="AD80" s="5">
        <v>0.0037393162393162395</v>
      </c>
      <c r="AE80" s="5">
        <v>0.001811922449719152</v>
      </c>
      <c r="AF80" s="5">
        <v>0.0034248456987967255</v>
      </c>
      <c r="AG80" s="5">
        <v>0.0027787267964924267</v>
      </c>
      <c r="AH80" s="5">
        <v>0.021141649048625793</v>
      </c>
      <c r="AI80" s="5">
        <v>0.0018223234624145787</v>
      </c>
      <c r="AJ80" s="5">
        <v>0.0030903638023210326</v>
      </c>
      <c r="AK80" s="5">
        <v>0.0010787486515641855</v>
      </c>
      <c r="AL80" s="5">
        <v>0.0020842273033776742</v>
      </c>
      <c r="AM80" s="5">
        <v>0.00013362284950726574</v>
      </c>
      <c r="AN80" s="5">
        <v>0.00032703579784156375</v>
      </c>
      <c r="AO80" s="5">
        <v>0.0009455920861216177</v>
      </c>
      <c r="AP80" s="5">
        <v>0.0012077294685990338</v>
      </c>
      <c r="AQ80" s="5">
        <v>0.004525618231776305</v>
      </c>
      <c r="AR80" s="5">
        <v>0.004425083904188313</v>
      </c>
      <c r="AS80" s="5">
        <v>0.0026396832380114386</v>
      </c>
      <c r="AT80" s="5">
        <v>0.0031899883442733576</v>
      </c>
      <c r="AU80" s="5">
        <v>0.002873081351801545</v>
      </c>
      <c r="AV80" s="5">
        <v>0.003169153571900172</v>
      </c>
      <c r="AW80" s="5">
        <v>0</v>
      </c>
      <c r="AX80" s="5">
        <v>0.003048780487804878</v>
      </c>
      <c r="AY80" s="5">
        <v>0.0021280460200117654</v>
      </c>
      <c r="AZ80" s="5">
        <v>0.003626293927605987</v>
      </c>
      <c r="BA80" s="5">
        <v>0.0009072352007257881</v>
      </c>
      <c r="BB80" s="5">
        <v>0.0004035549522612835</v>
      </c>
      <c r="BC80" s="5">
        <v>0.0023564653020469294</v>
      </c>
      <c r="BD80" s="5">
        <v>0.0007661856723279274</v>
      </c>
      <c r="BE80" s="5">
        <v>0.004468560485157995</v>
      </c>
      <c r="BF80" s="5">
        <v>0.003202344767694312</v>
      </c>
      <c r="BG80" s="5">
        <v>0.002472182715636242</v>
      </c>
      <c r="BH80" s="5">
        <v>0.006048440347587227</v>
      </c>
      <c r="BI80" s="5">
        <v>0.005759922757105223</v>
      </c>
      <c r="BJ80" s="5">
        <v>0.0009360491238580201</v>
      </c>
      <c r="BK80" s="5">
        <v>0.0032312447316661984</v>
      </c>
      <c r="BL80" s="5">
        <v>0.0034873583260680036</v>
      </c>
      <c r="BM80" s="5">
        <v>0.006304599813406463</v>
      </c>
      <c r="BN80" s="5">
        <v>0.013804709490310648</v>
      </c>
      <c r="BO80" s="5">
        <v>0.018896034027975198</v>
      </c>
      <c r="BP80" s="5">
        <v>0.0018083037307315192</v>
      </c>
      <c r="BQ80" s="5">
        <v>9.64671324421378E-06</v>
      </c>
      <c r="BR80" s="5">
        <v>0.0008752130452807591</v>
      </c>
      <c r="BS80" s="5">
        <v>0.00761241493703006</v>
      </c>
      <c r="BT80" s="5">
        <v>0</v>
      </c>
      <c r="BU80" s="5">
        <v>0.005126972682848674</v>
      </c>
      <c r="BV80" s="5">
        <v>0.00885248614213618</v>
      </c>
      <c r="BW80" s="5">
        <v>0.009915014164305949</v>
      </c>
      <c r="BX80" s="5">
        <v>0.007155489049108964</v>
      </c>
      <c r="BY80" s="5">
        <v>0.018643271189096037</v>
      </c>
      <c r="BZ80" s="5">
        <v>0.05926258259238111</v>
      </c>
      <c r="CA80" s="5">
        <v>0.009714918702810068</v>
      </c>
      <c r="CB80" s="5">
        <v>0.004578760418593083</v>
      </c>
      <c r="CC80" s="5">
        <v>0.03716491631899487</v>
      </c>
      <c r="CD80" s="5">
        <v>0.003900774811435148</v>
      </c>
      <c r="CE80" s="5">
        <v>0.02275396476650821</v>
      </c>
      <c r="CF80" s="5">
        <v>0.010857063318217449</v>
      </c>
      <c r="CG80" s="5">
        <v>0.0045976442487678255</v>
      </c>
      <c r="CH80" s="5">
        <v>0</v>
      </c>
      <c r="CI80" s="5">
        <v>0.028557114228456915</v>
      </c>
      <c r="CJ80" s="5">
        <v>0.006008325760995024</v>
      </c>
    </row>
    <row r="81" spans="2:88" ht="12">
      <c r="B81" s="2" t="s">
        <v>76</v>
      </c>
      <c r="C81" s="1" t="s">
        <v>254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5.856962782821273E-05</v>
      </c>
      <c r="CB81" s="5">
        <v>3.188551823532788E-06</v>
      </c>
      <c r="CC81" s="5">
        <v>0</v>
      </c>
      <c r="CD81" s="5">
        <v>0</v>
      </c>
      <c r="CE81" s="5">
        <v>0</v>
      </c>
      <c r="CF81" s="5">
        <v>0.02650530032747013</v>
      </c>
      <c r="CG81" s="5">
        <v>0</v>
      </c>
      <c r="CH81" s="5">
        <v>0</v>
      </c>
      <c r="CI81" s="5">
        <v>0.006513026052104208</v>
      </c>
      <c r="CJ81" s="5">
        <v>0.0012291497986494338</v>
      </c>
    </row>
    <row r="82" spans="2:88" ht="12">
      <c r="B82" s="2" t="s">
        <v>77</v>
      </c>
      <c r="C82" s="1" t="s">
        <v>255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0.05243820975283901</v>
      </c>
      <c r="CJ82" s="5">
        <v>0.00017427663540861655</v>
      </c>
    </row>
    <row r="83" spans="2:88" ht="12">
      <c r="B83" s="2" t="s">
        <v>78</v>
      </c>
      <c r="C83" s="1" t="s">
        <v>256</v>
      </c>
      <c r="D83" s="5">
        <v>0</v>
      </c>
      <c r="E83" s="5">
        <v>0</v>
      </c>
      <c r="F83" s="5">
        <v>0.0002216189262563023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0.0003784135013953998</v>
      </c>
      <c r="N83" s="5">
        <v>0.00013502362913509863</v>
      </c>
      <c r="O83" s="5">
        <v>0.00014179033935154552</v>
      </c>
      <c r="P83" s="5">
        <v>1.753939787247104E-05</v>
      </c>
      <c r="Q83" s="5">
        <v>3.6854131348124126E-05</v>
      </c>
      <c r="R83" s="5">
        <v>0.0002633459990218577</v>
      </c>
      <c r="S83" s="5">
        <v>0.0004055279867669815</v>
      </c>
      <c r="T83" s="5">
        <v>0.0003311367926090268</v>
      </c>
      <c r="U83" s="5">
        <v>0.0005269576476610608</v>
      </c>
      <c r="V83" s="5">
        <v>0</v>
      </c>
      <c r="W83" s="5">
        <v>5.798580507491766E-05</v>
      </c>
      <c r="X83" s="5">
        <v>0.00018153762367250612</v>
      </c>
      <c r="Y83" s="5">
        <v>0</v>
      </c>
      <c r="Z83" s="5">
        <v>0.00034300610550867805</v>
      </c>
      <c r="AA83" s="5">
        <v>0.0009462416464604648</v>
      </c>
      <c r="AB83" s="5">
        <v>0</v>
      </c>
      <c r="AC83" s="5">
        <v>0.0031520211270605275</v>
      </c>
      <c r="AD83" s="5">
        <v>0</v>
      </c>
      <c r="AE83" s="5">
        <v>0</v>
      </c>
      <c r="AF83" s="5">
        <v>5.494404864379773E-05</v>
      </c>
      <c r="AG83" s="5">
        <v>0.0035986789659492083</v>
      </c>
      <c r="AH83" s="5">
        <v>0</v>
      </c>
      <c r="AI83" s="5">
        <v>0</v>
      </c>
      <c r="AJ83" s="5">
        <v>0.0006910940148650411</v>
      </c>
      <c r="AK83" s="5">
        <v>0.0010787486515641855</v>
      </c>
      <c r="AL83" s="5">
        <v>0.001808373689695335</v>
      </c>
      <c r="AM83" s="5">
        <v>0</v>
      </c>
      <c r="AN83" s="5">
        <v>0</v>
      </c>
      <c r="AO83" s="5">
        <v>0.00043642711667151585</v>
      </c>
      <c r="AP83" s="5">
        <v>0</v>
      </c>
      <c r="AQ83" s="5">
        <v>0.0011314045579440763</v>
      </c>
      <c r="AR83" s="5">
        <v>0.001137878718219852</v>
      </c>
      <c r="AS83" s="5">
        <v>0.0009898812142542894</v>
      </c>
      <c r="AT83" s="5">
        <v>0.0014416293478927674</v>
      </c>
      <c r="AU83" s="5">
        <v>0.0018334059988149936</v>
      </c>
      <c r="AV83" s="5">
        <v>0.002244817113429288</v>
      </c>
      <c r="AW83" s="5">
        <v>0</v>
      </c>
      <c r="AX83" s="5">
        <v>0.00663558106169297</v>
      </c>
      <c r="AY83" s="5">
        <v>0.0018759335615899893</v>
      </c>
      <c r="AZ83" s="5">
        <v>0.0026812597525329115</v>
      </c>
      <c r="BA83" s="5">
        <v>0.006268170477741809</v>
      </c>
      <c r="BB83" s="5">
        <v>0.0010868468600673204</v>
      </c>
      <c r="BC83" s="5">
        <v>0.002056914628057913</v>
      </c>
      <c r="BD83" s="5">
        <v>0.00025539522410930913</v>
      </c>
      <c r="BE83" s="5">
        <v>0.001915097350781998</v>
      </c>
      <c r="BF83" s="5">
        <v>0</v>
      </c>
      <c r="BG83" s="5">
        <v>0.0005124236593323852</v>
      </c>
      <c r="BH83" s="5">
        <v>0.0004358046538654552</v>
      </c>
      <c r="BI83" s="5">
        <v>0.0005743275581506652</v>
      </c>
      <c r="BJ83" s="5">
        <v>0.0012730268084469073</v>
      </c>
      <c r="BK83" s="5">
        <v>0.0043551559426805286</v>
      </c>
      <c r="BL83" s="5">
        <v>0</v>
      </c>
      <c r="BM83" s="5">
        <v>0.0026858160640072376</v>
      </c>
      <c r="BN83" s="5">
        <v>0.0010592722628703715</v>
      </c>
      <c r="BO83" s="5">
        <v>0.00073050750479508</v>
      </c>
      <c r="BP83" s="5">
        <v>8.840596016909648E-05</v>
      </c>
      <c r="BQ83" s="5">
        <v>0</v>
      </c>
      <c r="BR83" s="5">
        <v>0.024690220645815098</v>
      </c>
      <c r="BS83" s="5">
        <v>0.0007030224472870473</v>
      </c>
      <c r="BT83" s="5">
        <v>5.743907867717802E-05</v>
      </c>
      <c r="BU83" s="5">
        <v>0.0006809260594408395</v>
      </c>
      <c r="BV83" s="5">
        <v>0.0009514354264912716</v>
      </c>
      <c r="BW83" s="5">
        <v>0.0005665722379603399</v>
      </c>
      <c r="BX83" s="5">
        <v>0.0007073867501020269</v>
      </c>
      <c r="BY83" s="5">
        <v>0.012947996055699422</v>
      </c>
      <c r="BZ83" s="5">
        <v>0.0017130271637164532</v>
      </c>
      <c r="CA83" s="5">
        <v>0</v>
      </c>
      <c r="CB83" s="5">
        <v>0</v>
      </c>
      <c r="CC83" s="5">
        <v>0</v>
      </c>
      <c r="CD83" s="5">
        <v>3.082804118626302E-05</v>
      </c>
      <c r="CE83" s="5">
        <v>0</v>
      </c>
      <c r="CF83" s="5">
        <v>0.0008473686395459862</v>
      </c>
      <c r="CG83" s="5">
        <v>1.237589299802914E-05</v>
      </c>
      <c r="CH83" s="5">
        <v>0</v>
      </c>
      <c r="CI83" s="5">
        <v>0.0005678022712090849</v>
      </c>
      <c r="CJ83" s="5">
        <v>0.0007850218889233989</v>
      </c>
    </row>
    <row r="84" spans="2:88" ht="12">
      <c r="B84" s="2" t="s">
        <v>79</v>
      </c>
      <c r="C84" s="1" t="s">
        <v>257</v>
      </c>
      <c r="D84" s="5">
        <v>0.00023000529327250272</v>
      </c>
      <c r="E84" s="5">
        <v>0.0002723468874051944</v>
      </c>
      <c r="F84" s="5">
        <v>0</v>
      </c>
      <c r="G84" s="5">
        <v>0</v>
      </c>
      <c r="H84" s="5">
        <v>0.00011158690527666579</v>
      </c>
      <c r="I84" s="5">
        <v>0</v>
      </c>
      <c r="J84" s="5">
        <v>0</v>
      </c>
      <c r="K84" s="5">
        <v>0</v>
      </c>
      <c r="L84" s="5">
        <v>0</v>
      </c>
      <c r="M84" s="5">
        <v>0.0008962425033048942</v>
      </c>
      <c r="N84" s="5">
        <v>0.002490435826269597</v>
      </c>
      <c r="O84" s="5">
        <v>0.0007562151432082428</v>
      </c>
      <c r="P84" s="5">
        <v>0.0003683273553218918</v>
      </c>
      <c r="Q84" s="5">
        <v>0.0011670474926905974</v>
      </c>
      <c r="R84" s="5">
        <v>0.000639554569053083</v>
      </c>
      <c r="S84" s="5">
        <v>0.000629635558401366</v>
      </c>
      <c r="T84" s="5">
        <v>0.00271532169939402</v>
      </c>
      <c r="U84" s="5">
        <v>0.0026950119694665684</v>
      </c>
      <c r="V84" s="5">
        <v>0.00042677522077410457</v>
      </c>
      <c r="W84" s="5">
        <v>0.000568260889734193</v>
      </c>
      <c r="X84" s="5">
        <v>0.01869837523826813</v>
      </c>
      <c r="Y84" s="5">
        <v>0.010069044879171462</v>
      </c>
      <c r="Z84" s="5">
        <v>0.006928723331275297</v>
      </c>
      <c r="AA84" s="5">
        <v>0.006801111833934591</v>
      </c>
      <c r="AB84" s="5">
        <v>0.0074329082231437285</v>
      </c>
      <c r="AC84" s="5">
        <v>0.029837713506836477</v>
      </c>
      <c r="AD84" s="5">
        <v>0.0005341880341880342</v>
      </c>
      <c r="AE84" s="5">
        <v>0.0007247689798876608</v>
      </c>
      <c r="AF84" s="5">
        <v>0.0013186571674511456</v>
      </c>
      <c r="AG84" s="5">
        <v>0.00366700831340394</v>
      </c>
      <c r="AH84" s="5">
        <v>0</v>
      </c>
      <c r="AI84" s="5">
        <v>0.0031890660592255125</v>
      </c>
      <c r="AJ84" s="5">
        <v>0.002177598122310601</v>
      </c>
      <c r="AK84" s="5">
        <v>0.002157497303128371</v>
      </c>
      <c r="AL84" s="5">
        <v>0.005149267455403666</v>
      </c>
      <c r="AM84" s="5">
        <v>0.00043427426089861365</v>
      </c>
      <c r="AN84" s="5">
        <v>0.00148423939020402</v>
      </c>
      <c r="AO84" s="5">
        <v>0.0019639220250218213</v>
      </c>
      <c r="AP84" s="5">
        <v>0.0024154589371980675</v>
      </c>
      <c r="AQ84" s="5">
        <v>0.007919831905608535</v>
      </c>
      <c r="AR84" s="5">
        <v>0.0028389499333363985</v>
      </c>
      <c r="AS84" s="5">
        <v>0.0026946766388033436</v>
      </c>
      <c r="AT84" s="5">
        <v>0.008159008649776088</v>
      </c>
      <c r="AU84" s="5">
        <v>0.013303372796279527</v>
      </c>
      <c r="AV84" s="5">
        <v>0.0034332497028918526</v>
      </c>
      <c r="AW84" s="5">
        <v>0.025404157043879907</v>
      </c>
      <c r="AX84" s="5">
        <v>0.02421090387374462</v>
      </c>
      <c r="AY84" s="5">
        <v>0.06160489911435333</v>
      </c>
      <c r="AZ84" s="5">
        <v>0.02155996571503923</v>
      </c>
      <c r="BA84" s="5">
        <v>0.0174848965958061</v>
      </c>
      <c r="BB84" s="5">
        <v>0.018756133576689198</v>
      </c>
      <c r="BC84" s="5">
        <v>0.0048926610084872695</v>
      </c>
      <c r="BD84" s="5">
        <v>0.0034478355254756736</v>
      </c>
      <c r="BE84" s="5">
        <v>0.014682413022661985</v>
      </c>
      <c r="BF84" s="5">
        <v>0.006241858445505862</v>
      </c>
      <c r="BG84" s="5">
        <v>0.0009704676650213336</v>
      </c>
      <c r="BH84" s="5">
        <v>0.0010432899289506351</v>
      </c>
      <c r="BI84" s="5">
        <v>0.0007595273866847566</v>
      </c>
      <c r="BJ84" s="5">
        <v>0.008723977834356748</v>
      </c>
      <c r="BK84" s="5">
        <v>0.007305422871593144</v>
      </c>
      <c r="BL84" s="5">
        <v>0</v>
      </c>
      <c r="BM84" s="5">
        <v>0</v>
      </c>
      <c r="BN84" s="5">
        <v>9.39677007385007E-05</v>
      </c>
      <c r="BO84" s="5">
        <v>0</v>
      </c>
      <c r="BP84" s="5">
        <v>0</v>
      </c>
      <c r="BQ84" s="5">
        <v>0</v>
      </c>
      <c r="BR84" s="5">
        <v>0.00013819153346538303</v>
      </c>
      <c r="BS84" s="5">
        <v>0.0004558661181626948</v>
      </c>
      <c r="BT84" s="5">
        <v>0</v>
      </c>
      <c r="BU84" s="5">
        <v>4.0054474084755265E-05</v>
      </c>
      <c r="BV84" s="5">
        <v>0</v>
      </c>
      <c r="BW84" s="5">
        <v>0.00141643059490085</v>
      </c>
      <c r="BX84" s="5">
        <v>0.0010066657597605768</v>
      </c>
      <c r="BY84" s="5">
        <v>0.009427615633438085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0.0010915670947465586</v>
      </c>
      <c r="CG84" s="5">
        <v>3.093973249507285E-06</v>
      </c>
      <c r="CH84" s="5">
        <v>0</v>
      </c>
      <c r="CI84" s="5">
        <v>0.001569806279225117</v>
      </c>
      <c r="CJ84" s="5">
        <v>0.00421116733598515</v>
      </c>
    </row>
    <row r="85" spans="2:88" ht="12">
      <c r="B85" s="2" t="s">
        <v>80</v>
      </c>
      <c r="C85" s="1" t="s">
        <v>258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9.503551551962004E-05</v>
      </c>
      <c r="BO85" s="5">
        <v>0</v>
      </c>
      <c r="BP85" s="5">
        <v>0</v>
      </c>
      <c r="BQ85" s="5">
        <v>4.82335662210689E-06</v>
      </c>
      <c r="BR85" s="5">
        <v>0.09728683955962965</v>
      </c>
      <c r="BS85" s="5">
        <v>0.00010984725738860115</v>
      </c>
      <c r="BT85" s="5">
        <v>0</v>
      </c>
      <c r="BU85" s="5">
        <v>0.0001201634222542658</v>
      </c>
      <c r="BV85" s="5">
        <v>0</v>
      </c>
      <c r="BW85" s="5">
        <v>0.0330028328611898</v>
      </c>
      <c r="BX85" s="5">
        <v>0</v>
      </c>
      <c r="BY85" s="5">
        <v>2.7646966666973856E-05</v>
      </c>
      <c r="BZ85" s="5">
        <v>8.157272208173587E-05</v>
      </c>
      <c r="CA85" s="5">
        <v>1.7825538904238657E-05</v>
      </c>
      <c r="CB85" s="5">
        <v>0</v>
      </c>
      <c r="CC85" s="5">
        <v>4.795473073418693E-05</v>
      </c>
      <c r="CD85" s="5">
        <v>0.0027560268820519145</v>
      </c>
      <c r="CE85" s="5">
        <v>0</v>
      </c>
      <c r="CF85" s="5">
        <v>2.930381462406869E-05</v>
      </c>
      <c r="CG85" s="5">
        <v>6.18794649901457E-06</v>
      </c>
      <c r="CH85" s="5">
        <v>0</v>
      </c>
      <c r="CI85" s="5">
        <v>6.68002672010688E-05</v>
      </c>
      <c r="CJ85" s="5">
        <v>0.00042536819546867426</v>
      </c>
    </row>
    <row r="86" spans="2:88" ht="12">
      <c r="B86" s="2" t="s">
        <v>81</v>
      </c>
      <c r="C86" s="1" t="s">
        <v>259</v>
      </c>
      <c r="D86" s="5">
        <v>0</v>
      </c>
      <c r="E86" s="5">
        <v>0</v>
      </c>
      <c r="F86" s="5">
        <v>0</v>
      </c>
      <c r="G86" s="5">
        <v>0.0005063657407407407</v>
      </c>
      <c r="H86" s="5">
        <v>0.004407682758428298</v>
      </c>
      <c r="I86" s="5">
        <v>0</v>
      </c>
      <c r="J86" s="5">
        <v>0.005498295331375756</v>
      </c>
      <c r="K86" s="5">
        <v>0</v>
      </c>
      <c r="L86" s="5">
        <v>0</v>
      </c>
      <c r="M86" s="5">
        <v>0.0020489099450553554</v>
      </c>
      <c r="N86" s="5">
        <v>0.007681344235241167</v>
      </c>
      <c r="O86" s="5">
        <v>0.003970129501843275</v>
      </c>
      <c r="P86" s="5">
        <v>0.0016487034000122775</v>
      </c>
      <c r="Q86" s="5">
        <v>0.006252917618731727</v>
      </c>
      <c r="R86" s="5">
        <v>0.0049659531244121745</v>
      </c>
      <c r="S86" s="5">
        <v>0.000629635558401366</v>
      </c>
      <c r="T86" s="5">
        <v>0.0048014834928308886</v>
      </c>
      <c r="U86" s="5">
        <v>0.0029208509613213086</v>
      </c>
      <c r="V86" s="5">
        <v>0.004169265618331637</v>
      </c>
      <c r="W86" s="5">
        <v>0.0025165839402514264</v>
      </c>
      <c r="X86" s="5">
        <v>0.005718435145683943</v>
      </c>
      <c r="Y86" s="5">
        <v>0.004602991944764097</v>
      </c>
      <c r="Z86" s="5">
        <v>0.0032928586128833093</v>
      </c>
      <c r="AA86" s="5">
        <v>0.004139807203264533</v>
      </c>
      <c r="AB86" s="5">
        <v>0.006963461387997809</v>
      </c>
      <c r="AC86" s="5">
        <v>0.00672999105507518</v>
      </c>
      <c r="AD86" s="5">
        <v>0.002670940170940171</v>
      </c>
      <c r="AE86" s="5">
        <v>0.002717883674578728</v>
      </c>
      <c r="AF86" s="5">
        <v>0.004029230233878501</v>
      </c>
      <c r="AG86" s="5">
        <v>0.010272178567361349</v>
      </c>
      <c r="AH86" s="5">
        <v>0.011627906976744186</v>
      </c>
      <c r="AI86" s="5">
        <v>0.002733485193621868</v>
      </c>
      <c r="AJ86" s="5">
        <v>0.004811579084626418</v>
      </c>
      <c r="AK86" s="5">
        <v>0.002157497303128371</v>
      </c>
      <c r="AL86" s="5">
        <v>0.006712437932936921</v>
      </c>
      <c r="AM86" s="5">
        <v>0.003674628361449808</v>
      </c>
      <c r="AN86" s="5">
        <v>0.0018112751880455837</v>
      </c>
      <c r="AO86" s="5">
        <v>0.003054989816700611</v>
      </c>
      <c r="AP86" s="5">
        <v>0.0009057971014492754</v>
      </c>
      <c r="AQ86" s="5">
        <v>0.006788427347664458</v>
      </c>
      <c r="AR86" s="5">
        <v>0.01407981242241736</v>
      </c>
      <c r="AS86" s="5">
        <v>0.008908930928288605</v>
      </c>
      <c r="AT86" s="5">
        <v>0.008619103122507821</v>
      </c>
      <c r="AU86" s="5">
        <v>0.006528714044560709</v>
      </c>
      <c r="AV86" s="5">
        <v>0.026409613099168096</v>
      </c>
      <c r="AW86" s="5">
        <v>0.02771362586605081</v>
      </c>
      <c r="AX86" s="5">
        <v>0.004124820659971305</v>
      </c>
      <c r="AY86" s="5">
        <v>0.004429588785604108</v>
      </c>
      <c r="AZ86" s="5">
        <v>0.005274609349245072</v>
      </c>
      <c r="BA86" s="5">
        <v>0.0063300274232458405</v>
      </c>
      <c r="BB86" s="5">
        <v>0.005182012455173299</v>
      </c>
      <c r="BC86" s="5">
        <v>0.0025761357963055417</v>
      </c>
      <c r="BD86" s="5">
        <v>0.0008938832843825821</v>
      </c>
      <c r="BE86" s="5">
        <v>0.008298755186721992</v>
      </c>
      <c r="BF86" s="5">
        <v>0.003636561007381676</v>
      </c>
      <c r="BG86" s="5">
        <v>0.006274575420396553</v>
      </c>
      <c r="BH86" s="5">
        <v>0.007646390745093896</v>
      </c>
      <c r="BI86" s="5">
        <v>0.0038787919144668117</v>
      </c>
      <c r="BJ86" s="5">
        <v>0.002845589336528381</v>
      </c>
      <c r="BK86" s="5">
        <v>0.00899128968811464</v>
      </c>
      <c r="BL86" s="5">
        <v>0.05946863671821227</v>
      </c>
      <c r="BM86" s="5">
        <v>0.0048061971671708465</v>
      </c>
      <c r="BN86" s="5">
        <v>0.0032963442293153598</v>
      </c>
      <c r="BO86" s="5">
        <v>0.00413114588918597</v>
      </c>
      <c r="BP86" s="5">
        <v>0.012103579637696302</v>
      </c>
      <c r="BQ86" s="5">
        <v>0.003173768657346334</v>
      </c>
      <c r="BR86" s="5">
        <v>0.005113086738219172</v>
      </c>
      <c r="BS86" s="5">
        <v>0.003355833713221765</v>
      </c>
      <c r="BT86" s="5">
        <v>0</v>
      </c>
      <c r="BU86" s="5">
        <v>0.0032844668749499317</v>
      </c>
      <c r="BV86" s="5">
        <v>0.0003309340613882684</v>
      </c>
      <c r="BW86" s="5">
        <v>0.009631728045325779</v>
      </c>
      <c r="BX86" s="5">
        <v>0.005985580193170997</v>
      </c>
      <c r="BY86" s="5">
        <v>0.0008754872777875054</v>
      </c>
      <c r="BZ86" s="5">
        <v>0.005954808711966718</v>
      </c>
      <c r="CA86" s="5">
        <v>6.111613338596112E-05</v>
      </c>
      <c r="CB86" s="5">
        <v>0.0017664577102371646</v>
      </c>
      <c r="CC86" s="5">
        <v>0.01045413130005275</v>
      </c>
      <c r="CD86" s="5">
        <v>0.0036274328462502824</v>
      </c>
      <c r="CE86" s="5">
        <v>0.02573403107897575</v>
      </c>
      <c r="CF86" s="5">
        <v>0.012388187632325038</v>
      </c>
      <c r="CG86" s="5">
        <v>0.009346893186761508</v>
      </c>
      <c r="CH86" s="5">
        <v>0</v>
      </c>
      <c r="CI86" s="5">
        <v>0.005243820975283901</v>
      </c>
      <c r="CJ86" s="5">
        <v>0.004950677492094834</v>
      </c>
    </row>
    <row r="87" spans="2:88" ht="12">
      <c r="B87" s="2" t="s">
        <v>82</v>
      </c>
      <c r="C87" s="1" t="s">
        <v>260</v>
      </c>
      <c r="D87" s="5">
        <v>0.008346356464093967</v>
      </c>
      <c r="E87" s="5">
        <v>0.00821167130206571</v>
      </c>
      <c r="F87" s="5">
        <v>0.018782204000221618</v>
      </c>
      <c r="G87" s="5">
        <v>0.0006510416666666666</v>
      </c>
      <c r="H87" s="5">
        <v>0.0023293766476503983</v>
      </c>
      <c r="I87" s="5">
        <v>0.03125</v>
      </c>
      <c r="J87" s="5">
        <v>0.022288788601383443</v>
      </c>
      <c r="K87" s="5">
        <v>0</v>
      </c>
      <c r="L87" s="5">
        <v>0</v>
      </c>
      <c r="M87" s="5">
        <v>0.026197666284103895</v>
      </c>
      <c r="N87" s="5">
        <v>0.027829870227289777</v>
      </c>
      <c r="O87" s="5">
        <v>0.013375555345495794</v>
      </c>
      <c r="P87" s="5">
        <v>0.01258451797349797</v>
      </c>
      <c r="Q87" s="5">
        <v>0.005761529200756738</v>
      </c>
      <c r="R87" s="5">
        <v>0.01042097738986494</v>
      </c>
      <c r="S87" s="5">
        <v>0.007000693666293154</v>
      </c>
      <c r="T87" s="5">
        <v>0.018841683499453626</v>
      </c>
      <c r="U87" s="5">
        <v>0.007091344344238847</v>
      </c>
      <c r="V87" s="5">
        <v>0.016053314073733626</v>
      </c>
      <c r="W87" s="5">
        <v>0.02967713503734286</v>
      </c>
      <c r="X87" s="5">
        <v>0.028773713352092223</v>
      </c>
      <c r="Y87" s="5">
        <v>0.031070195627157654</v>
      </c>
      <c r="Z87" s="5">
        <v>0.013926047883652329</v>
      </c>
      <c r="AA87" s="5">
        <v>0.01874741262049796</v>
      </c>
      <c r="AB87" s="5">
        <v>0.013692199358422658</v>
      </c>
      <c r="AC87" s="5">
        <v>0.06529795118626741</v>
      </c>
      <c r="AD87" s="5">
        <v>0.008547008547008548</v>
      </c>
      <c r="AE87" s="5">
        <v>0.006522920818988948</v>
      </c>
      <c r="AF87" s="5">
        <v>0.027820003296642918</v>
      </c>
      <c r="AG87" s="5">
        <v>0.03204646395626922</v>
      </c>
      <c r="AH87" s="5">
        <v>0.014799154334038054</v>
      </c>
      <c r="AI87" s="5">
        <v>0.04783599088838269</v>
      </c>
      <c r="AJ87" s="5">
        <v>0.01692528360933629</v>
      </c>
      <c r="AK87" s="5">
        <v>0.013304566702624955</v>
      </c>
      <c r="AL87" s="5">
        <v>0.023692760375160913</v>
      </c>
      <c r="AM87" s="5">
        <v>0.010455987973943544</v>
      </c>
      <c r="AN87" s="5">
        <v>0.00296847878040804</v>
      </c>
      <c r="AO87" s="5">
        <v>0.013892929880709922</v>
      </c>
      <c r="AP87" s="5">
        <v>0.017210144927536232</v>
      </c>
      <c r="AQ87" s="5">
        <v>0.02408275416195248</v>
      </c>
      <c r="AR87" s="5">
        <v>0.04333134108776608</v>
      </c>
      <c r="AS87" s="5">
        <v>0.023592168939727234</v>
      </c>
      <c r="AT87" s="5">
        <v>0.08560824489295135</v>
      </c>
      <c r="AU87" s="5">
        <v>0.014588992856424187</v>
      </c>
      <c r="AV87" s="5">
        <v>0.017166248514459262</v>
      </c>
      <c r="AW87" s="5">
        <v>0.03695150115473441</v>
      </c>
      <c r="AX87" s="5">
        <v>0.04626972740315639</v>
      </c>
      <c r="AY87" s="5">
        <v>0.052477343764825164</v>
      </c>
      <c r="AZ87" s="5">
        <v>0.025186259642645217</v>
      </c>
      <c r="BA87" s="5">
        <v>0.07169219983917194</v>
      </c>
      <c r="BB87" s="5">
        <v>0.023658409076317746</v>
      </c>
      <c r="BC87" s="5">
        <v>0.007728407388916625</v>
      </c>
      <c r="BD87" s="5">
        <v>0.005746392542459456</v>
      </c>
      <c r="BE87" s="5">
        <v>0.007979572294924991</v>
      </c>
      <c r="BF87" s="5">
        <v>0.018942683456361267</v>
      </c>
      <c r="BG87" s="5">
        <v>0.057698904040826574</v>
      </c>
      <c r="BH87" s="5">
        <v>0.03260611183011542</v>
      </c>
      <c r="BI87" s="5">
        <v>0.08088446443955202</v>
      </c>
      <c r="BJ87" s="5">
        <v>0.0421222105736109</v>
      </c>
      <c r="BK87" s="5">
        <v>0.06153413880303456</v>
      </c>
      <c r="BL87" s="5">
        <v>0.05309044188500895</v>
      </c>
      <c r="BM87" s="5">
        <v>0.011817590681631846</v>
      </c>
      <c r="BN87" s="5">
        <v>0.05843296045241177</v>
      </c>
      <c r="BO87" s="5">
        <v>0.07120828820140415</v>
      </c>
      <c r="BP87" s="5">
        <v>0.04032115474257792</v>
      </c>
      <c r="BQ87" s="5">
        <v>0.00923913960964575</v>
      </c>
      <c r="BR87" s="5">
        <v>0.020820857708784377</v>
      </c>
      <c r="BS87" s="5">
        <v>0.055000521774472594</v>
      </c>
      <c r="BT87" s="5">
        <v>0.26948979738365</v>
      </c>
      <c r="BU87" s="5">
        <v>0.007770567972442521</v>
      </c>
      <c r="BV87" s="5">
        <v>0.03363117398858277</v>
      </c>
      <c r="BW87" s="5">
        <v>0.036968838526912184</v>
      </c>
      <c r="BX87" s="5">
        <v>0.08526731056999048</v>
      </c>
      <c r="BY87" s="5">
        <v>0.0667582088451862</v>
      </c>
      <c r="BZ87" s="5">
        <v>0.0900562851782364</v>
      </c>
      <c r="CA87" s="5">
        <v>0.07958084518519462</v>
      </c>
      <c r="CB87" s="5">
        <v>0.031346652977150835</v>
      </c>
      <c r="CC87" s="5">
        <v>0.13561597851628063</v>
      </c>
      <c r="CD87" s="5">
        <v>0.024837125182399243</v>
      </c>
      <c r="CE87" s="5">
        <v>0.06063196580513722</v>
      </c>
      <c r="CF87" s="5">
        <v>0.08039501542113245</v>
      </c>
      <c r="CG87" s="5">
        <v>0.021066863855895103</v>
      </c>
      <c r="CH87" s="5">
        <v>0</v>
      </c>
      <c r="CI87" s="5">
        <v>0.06536406145624582</v>
      </c>
      <c r="CJ87" s="5">
        <v>0.045101350188807086</v>
      </c>
    </row>
    <row r="88" spans="2:88" ht="12">
      <c r="B88" s="2" t="s">
        <v>83</v>
      </c>
      <c r="C88" s="1" t="s">
        <v>261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0.00020874889826970358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4.805166515036968E-05</v>
      </c>
      <c r="BO88" s="5">
        <v>0</v>
      </c>
      <c r="BP88" s="5">
        <v>0</v>
      </c>
      <c r="BQ88" s="5">
        <v>0</v>
      </c>
      <c r="BR88" s="5">
        <v>0.004376065226403796</v>
      </c>
      <c r="BS88" s="5">
        <v>1.647708860829017E-05</v>
      </c>
      <c r="BT88" s="5">
        <v>0</v>
      </c>
      <c r="BU88" s="5">
        <v>4.0054474084755265E-05</v>
      </c>
      <c r="BV88" s="5">
        <v>0.000827335153470671</v>
      </c>
      <c r="BW88" s="5">
        <v>0.00042492917847025496</v>
      </c>
      <c r="BX88" s="5">
        <v>0</v>
      </c>
      <c r="BY88" s="5">
        <v>0.00014745048889052722</v>
      </c>
      <c r="BZ88" s="5">
        <v>0.11163227016885553</v>
      </c>
      <c r="CA88" s="5">
        <v>0.0006391728949948433</v>
      </c>
      <c r="CB88" s="5">
        <v>2.5508414588262304E-05</v>
      </c>
      <c r="CC88" s="5">
        <v>0</v>
      </c>
      <c r="CD88" s="5">
        <v>0.0034383541936412027</v>
      </c>
      <c r="CE88" s="5">
        <v>0.0008708504773698718</v>
      </c>
      <c r="CF88" s="5">
        <v>0.002122084575692974</v>
      </c>
      <c r="CG88" s="5">
        <v>0.00557224582236262</v>
      </c>
      <c r="CH88" s="5">
        <v>0</v>
      </c>
      <c r="CI88" s="5">
        <v>0.0004342017368069472</v>
      </c>
      <c r="CJ88" s="5">
        <v>0.0010504329941858207</v>
      </c>
    </row>
    <row r="89" spans="2:88" ht="12">
      <c r="B89" s="2" t="s">
        <v>84</v>
      </c>
      <c r="C89" s="1" t="s">
        <v>165</v>
      </c>
      <c r="D89" s="5">
        <v>0</v>
      </c>
      <c r="E89" s="5">
        <v>0</v>
      </c>
      <c r="F89" s="5">
        <v>0.005208044767023104</v>
      </c>
      <c r="G89" s="5">
        <v>0.0005244502314814815</v>
      </c>
      <c r="H89" s="5">
        <v>0.0011577141422454075</v>
      </c>
      <c r="I89" s="5">
        <v>0</v>
      </c>
      <c r="J89" s="5">
        <v>0.0012021362552470292</v>
      </c>
      <c r="K89" s="5">
        <v>0</v>
      </c>
      <c r="L89" s="5">
        <v>0</v>
      </c>
      <c r="M89" s="5">
        <v>0.0013493428799757018</v>
      </c>
      <c r="N89" s="5">
        <v>0.0007651338984322256</v>
      </c>
      <c r="O89" s="5">
        <v>0.0003308441251536062</v>
      </c>
      <c r="P89" s="5">
        <v>0.0004998728393654246</v>
      </c>
      <c r="Q89" s="5">
        <v>0.002014692513697452</v>
      </c>
      <c r="R89" s="5">
        <v>0.002896805989240435</v>
      </c>
      <c r="S89" s="5">
        <v>0.002603916546609039</v>
      </c>
      <c r="T89" s="5">
        <v>0.0026159806616113117</v>
      </c>
      <c r="U89" s="5">
        <v>0.0005269576476610608</v>
      </c>
      <c r="V89" s="5">
        <v>0.0016086142936870096</v>
      </c>
      <c r="W89" s="5">
        <v>0.0023890151690866075</v>
      </c>
      <c r="X89" s="5">
        <v>0.0009076881183625306</v>
      </c>
      <c r="Y89" s="5">
        <v>0.0005753739930955121</v>
      </c>
      <c r="Z89" s="5">
        <v>0.00034300610550867805</v>
      </c>
      <c r="AA89" s="5">
        <v>0.0004731208232302324</v>
      </c>
      <c r="AB89" s="5">
        <v>0.0008606525311008528</v>
      </c>
      <c r="AC89" s="5">
        <v>0.0012565489628146697</v>
      </c>
      <c r="AD89" s="5">
        <v>0</v>
      </c>
      <c r="AE89" s="5">
        <v>0.0003623844899438304</v>
      </c>
      <c r="AF89" s="5">
        <v>0.0019596710682954523</v>
      </c>
      <c r="AG89" s="5">
        <v>0.0032570322286755494</v>
      </c>
      <c r="AH89" s="5">
        <v>0.007399577167019027</v>
      </c>
      <c r="AI89" s="5">
        <v>0.0018223234624145787</v>
      </c>
      <c r="AJ89" s="5">
        <v>0.0017994523405919938</v>
      </c>
      <c r="AK89" s="5">
        <v>0.0025170801869830997</v>
      </c>
      <c r="AL89" s="5">
        <v>0.0015938208790535157</v>
      </c>
      <c r="AM89" s="5">
        <v>0.00020043427426089862</v>
      </c>
      <c r="AN89" s="5">
        <v>0.00020125279867173152</v>
      </c>
      <c r="AO89" s="5">
        <v>0.0010183299389002036</v>
      </c>
      <c r="AP89" s="5">
        <v>0.0006038647342995169</v>
      </c>
      <c r="AQ89" s="5">
        <v>0.0016162922256343947</v>
      </c>
      <c r="AR89" s="5">
        <v>0.0022297825387338514</v>
      </c>
      <c r="AS89" s="5">
        <v>0.0026946766388033436</v>
      </c>
      <c r="AT89" s="5">
        <v>0.001625667136985461</v>
      </c>
      <c r="AU89" s="5">
        <v>0.0014980268526902996</v>
      </c>
      <c r="AV89" s="5">
        <v>0.0021127690479334476</v>
      </c>
      <c r="AW89" s="5">
        <v>0</v>
      </c>
      <c r="AX89" s="5">
        <v>0.0023314203730272595</v>
      </c>
      <c r="AY89" s="5">
        <v>0.0020033452341257254</v>
      </c>
      <c r="AZ89" s="5">
        <v>0.0020878662007428406</v>
      </c>
      <c r="BA89" s="5">
        <v>0.0023711829109878554</v>
      </c>
      <c r="BB89" s="5">
        <v>0.000807109904522567</v>
      </c>
      <c r="BC89" s="5">
        <v>0.002456315526709935</v>
      </c>
      <c r="BD89" s="5">
        <v>0.00025539522410930913</v>
      </c>
      <c r="BE89" s="5">
        <v>0.0015959144589849984</v>
      </c>
      <c r="BF89" s="5">
        <v>0.001601172383847156</v>
      </c>
      <c r="BG89" s="5">
        <v>0.0008156948046515519</v>
      </c>
      <c r="BH89" s="5">
        <v>7.923720979371913E-05</v>
      </c>
      <c r="BI89" s="5">
        <v>0.0011819494674984706</v>
      </c>
      <c r="BJ89" s="5">
        <v>0.0010483750187209825</v>
      </c>
      <c r="BK89" s="5">
        <v>0.010536667603259343</v>
      </c>
      <c r="BL89" s="5">
        <v>0.0023860872757307393</v>
      </c>
      <c r="BM89" s="5">
        <v>0.005767436600605015</v>
      </c>
      <c r="BN89" s="5">
        <v>0.005439448495021848</v>
      </c>
      <c r="BO89" s="5">
        <v>0.004516191716836579</v>
      </c>
      <c r="BP89" s="5">
        <v>0.0029013228746403484</v>
      </c>
      <c r="BQ89" s="5">
        <v>0.0001229955938637257</v>
      </c>
      <c r="BR89" s="5">
        <v>0.0024874476023768943</v>
      </c>
      <c r="BS89" s="5">
        <v>0.002087097890383422</v>
      </c>
      <c r="BT89" s="5">
        <v>0</v>
      </c>
      <c r="BU89" s="5">
        <v>0.0034046302972041975</v>
      </c>
      <c r="BV89" s="5">
        <v>0.002026971126003144</v>
      </c>
      <c r="BW89" s="5">
        <v>0.0036827195467422098</v>
      </c>
      <c r="BX89" s="5">
        <v>0.006420895116310706</v>
      </c>
      <c r="BY89" s="5">
        <v>0.003806065744486734</v>
      </c>
      <c r="BZ89" s="5">
        <v>0.0028958316339016232</v>
      </c>
      <c r="CA89" s="5">
        <v>0.0039037930200282664</v>
      </c>
      <c r="CB89" s="5">
        <v>0.006211298952241871</v>
      </c>
      <c r="CC89" s="5">
        <v>0.023785546444156716</v>
      </c>
      <c r="CD89" s="5">
        <v>0.002994430400559015</v>
      </c>
      <c r="CE89" s="5">
        <v>0.006727120201334239</v>
      </c>
      <c r="CF89" s="5">
        <v>0.0028473539876386744</v>
      </c>
      <c r="CG89" s="5">
        <v>0.0017016852872290065</v>
      </c>
      <c r="CH89" s="5">
        <v>0</v>
      </c>
      <c r="CI89" s="5">
        <v>0.0074816299265197065</v>
      </c>
      <c r="CJ89" s="5">
        <v>0.0025315623867063113</v>
      </c>
    </row>
    <row r="90" spans="2:88" ht="12">
      <c r="B90" s="3" t="s">
        <v>85</v>
      </c>
      <c r="C90" s="1" t="s">
        <v>166</v>
      </c>
      <c r="D90" s="5">
        <v>0.013567161545635571</v>
      </c>
      <c r="E90" s="5">
        <v>0.0047701969975818895</v>
      </c>
      <c r="F90" s="5">
        <v>0.0030472602360241564</v>
      </c>
      <c r="G90" s="5">
        <v>0.002025462962962963</v>
      </c>
      <c r="H90" s="5">
        <v>0.007462374290377024</v>
      </c>
      <c r="I90" s="5">
        <v>0.03125</v>
      </c>
      <c r="J90" s="5">
        <v>0.021165480953037857</v>
      </c>
      <c r="K90" s="5">
        <v>0</v>
      </c>
      <c r="L90" s="5">
        <v>0</v>
      </c>
      <c r="M90" s="5">
        <v>0.003537668325545152</v>
      </c>
      <c r="N90" s="5">
        <v>0.004500787637836621</v>
      </c>
      <c r="O90" s="5">
        <v>0.014368087720956612</v>
      </c>
      <c r="P90" s="5">
        <v>0.02172254426505538</v>
      </c>
      <c r="Q90" s="5">
        <v>0.0039188226333505315</v>
      </c>
      <c r="R90" s="5">
        <v>0.00564312855046838</v>
      </c>
      <c r="S90" s="5">
        <v>0.004492823221813137</v>
      </c>
      <c r="T90" s="5">
        <v>0.017649591046061126</v>
      </c>
      <c r="U90" s="5">
        <v>0.0051792408798687125</v>
      </c>
      <c r="V90" s="5">
        <v>0.0064016283116115685</v>
      </c>
      <c r="W90" s="5">
        <v>0.01030987614232036</v>
      </c>
      <c r="X90" s="5">
        <v>0.02523372969047835</v>
      </c>
      <c r="Y90" s="5">
        <v>0.006329113924050633</v>
      </c>
      <c r="Z90" s="5">
        <v>0.0050078891404266995</v>
      </c>
      <c r="AA90" s="5">
        <v>0.007451652965876161</v>
      </c>
      <c r="AB90" s="5">
        <v>0.003677333541976371</v>
      </c>
      <c r="AC90" s="5">
        <v>0.003215913447203646</v>
      </c>
      <c r="AD90" s="5">
        <v>0.0005341880341880342</v>
      </c>
      <c r="AE90" s="5">
        <v>0.015944917557528537</v>
      </c>
      <c r="AF90" s="5">
        <v>0.003260013552865332</v>
      </c>
      <c r="AG90" s="5">
        <v>0.019132217287324907</v>
      </c>
      <c r="AH90" s="5">
        <v>0.03699788583509514</v>
      </c>
      <c r="AI90" s="5">
        <v>0.01184510250569476</v>
      </c>
      <c r="AJ90" s="5">
        <v>0.019233276828791238</v>
      </c>
      <c r="AK90" s="5">
        <v>0.013664149586479683</v>
      </c>
      <c r="AL90" s="5">
        <v>0.013424875865873842</v>
      </c>
      <c r="AM90" s="5">
        <v>0.013195256388842492</v>
      </c>
      <c r="AN90" s="5">
        <v>0.0025911297828985435</v>
      </c>
      <c r="AO90" s="5">
        <v>0.006546406750072738</v>
      </c>
      <c r="AP90" s="5">
        <v>0.003321256038647343</v>
      </c>
      <c r="AQ90" s="5">
        <v>0.01745595603685146</v>
      </c>
      <c r="AR90" s="5">
        <v>0.021780607788147673</v>
      </c>
      <c r="AS90" s="5">
        <v>0.012263528376594808</v>
      </c>
      <c r="AT90" s="5">
        <v>0.00671737930188332</v>
      </c>
      <c r="AU90" s="5">
        <v>0.023465360923857755</v>
      </c>
      <c r="AV90" s="5">
        <v>0.015053479466525816</v>
      </c>
      <c r="AW90" s="5">
        <v>0.023094688221709007</v>
      </c>
      <c r="AX90" s="5">
        <v>0.013450502152080344</v>
      </c>
      <c r="AY90" s="5">
        <v>0.02144582428574914</v>
      </c>
      <c r="AZ90" s="5">
        <v>0.02155996571503923</v>
      </c>
      <c r="BA90" s="5">
        <v>0.02332006845501969</v>
      </c>
      <c r="BB90" s="5">
        <v>0.0037466408636075976</v>
      </c>
      <c r="BC90" s="5">
        <v>0.00401397903145282</v>
      </c>
      <c r="BD90" s="5">
        <v>0.011365087472864258</v>
      </c>
      <c r="BE90" s="5">
        <v>0.014363230130864985</v>
      </c>
      <c r="BF90" s="5">
        <v>0.005156317846287451</v>
      </c>
      <c r="BG90" s="5">
        <v>0.00937421567807245</v>
      </c>
      <c r="BH90" s="5">
        <v>0.015266369086923219</v>
      </c>
      <c r="BI90" s="5">
        <v>0.009289123984002064</v>
      </c>
      <c r="BJ90" s="5">
        <v>0.002021866107533323</v>
      </c>
      <c r="BK90" s="5">
        <v>0.026833380162967126</v>
      </c>
      <c r="BL90" s="5">
        <v>0.0034873583260680036</v>
      </c>
      <c r="BM90" s="5">
        <v>0.003844957733736677</v>
      </c>
      <c r="BN90" s="5">
        <v>0.0032878017110664053</v>
      </c>
      <c r="BO90" s="5">
        <v>0.012173925560205693</v>
      </c>
      <c r="BP90" s="5">
        <v>0.0035362384067638597</v>
      </c>
      <c r="BQ90" s="5">
        <v>0.0018111704116011373</v>
      </c>
      <c r="BR90" s="5">
        <v>0.006264682850430697</v>
      </c>
      <c r="BS90" s="5">
        <v>0.002927429409406221</v>
      </c>
      <c r="BT90" s="5">
        <v>0</v>
      </c>
      <c r="BU90" s="5">
        <v>0.0033645758231194423</v>
      </c>
      <c r="BV90" s="5">
        <v>0.0010755356995118723</v>
      </c>
      <c r="BW90" s="5">
        <v>0.008640226628895183</v>
      </c>
      <c r="BX90" s="5">
        <v>0.007019453135627806</v>
      </c>
      <c r="BY90" s="5">
        <v>0.011077217977900858</v>
      </c>
      <c r="BZ90" s="5">
        <v>0.013459499143486419</v>
      </c>
      <c r="CA90" s="5">
        <v>0.0033562943251123647</v>
      </c>
      <c r="CB90" s="5">
        <v>0.01941828060531468</v>
      </c>
      <c r="CC90" s="5">
        <v>0.026686807653575024</v>
      </c>
      <c r="CD90" s="5">
        <v>0.0018209096327352692</v>
      </c>
      <c r="CE90" s="5">
        <v>0.01572324531618264</v>
      </c>
      <c r="CF90" s="5">
        <v>0.007797256674554277</v>
      </c>
      <c r="CG90" s="5">
        <v>0.0020018006924312133</v>
      </c>
      <c r="CH90" s="5">
        <v>0.020345523107954046</v>
      </c>
      <c r="CI90" s="5">
        <v>0</v>
      </c>
      <c r="CJ90" s="5">
        <v>0.007959669056439654</v>
      </c>
    </row>
    <row r="91" spans="3:88" ht="12">
      <c r="C91" s="1" t="s">
        <v>167</v>
      </c>
      <c r="D91" s="5">
        <v>0.300333350137373</v>
      </c>
      <c r="E91" s="5">
        <v>0.714654738423194</v>
      </c>
      <c r="F91" s="5">
        <v>0.5196409773394648</v>
      </c>
      <c r="G91" s="5">
        <v>0.5592267071759259</v>
      </c>
      <c r="H91" s="5">
        <v>0.4272662603043533</v>
      </c>
      <c r="I91" s="5">
        <v>0.515625</v>
      </c>
      <c r="J91" s="5">
        <v>0.6344126283428256</v>
      </c>
      <c r="K91" s="5">
        <v>0</v>
      </c>
      <c r="L91" s="5">
        <v>0</v>
      </c>
      <c r="M91" s="5">
        <v>0.8084530605436706</v>
      </c>
      <c r="N91" s="5">
        <v>0.3860775635736254</v>
      </c>
      <c r="O91" s="5">
        <v>0.8516873050382834</v>
      </c>
      <c r="P91" s="5">
        <v>0.2213033526559033</v>
      </c>
      <c r="Q91" s="5">
        <v>0.635598633940198</v>
      </c>
      <c r="R91" s="5">
        <v>0.5722132350174937</v>
      </c>
      <c r="S91" s="5">
        <v>0.6824929299397043</v>
      </c>
      <c r="T91" s="5">
        <v>0.5721381502698765</v>
      </c>
      <c r="U91" s="5">
        <v>0.5428567126876346</v>
      </c>
      <c r="V91" s="5">
        <v>0.5787400282328223</v>
      </c>
      <c r="W91" s="5">
        <v>0.4452961914923227</v>
      </c>
      <c r="X91" s="5">
        <v>0.718798220931288</v>
      </c>
      <c r="Y91" s="5">
        <v>0.5877445339470656</v>
      </c>
      <c r="Z91" s="5">
        <v>0.5400974137339645</v>
      </c>
      <c r="AA91" s="5">
        <v>0.6833638890531669</v>
      </c>
      <c r="AB91" s="5">
        <v>0.5724121743212581</v>
      </c>
      <c r="AC91" s="5">
        <v>0.5195936448438898</v>
      </c>
      <c r="AD91" s="5">
        <v>0.6533119658119658</v>
      </c>
      <c r="AE91" s="5">
        <v>0.6162348251494836</v>
      </c>
      <c r="AF91" s="5">
        <v>0.6119301844288566</v>
      </c>
      <c r="AG91" s="5">
        <v>0.7531488440952055</v>
      </c>
      <c r="AH91" s="5">
        <v>0.9207188160676533</v>
      </c>
      <c r="AI91" s="5">
        <v>0.6487471526195899</v>
      </c>
      <c r="AJ91" s="5">
        <v>0.6807406441517799</v>
      </c>
      <c r="AK91" s="5">
        <v>0.33225458468176916</v>
      </c>
      <c r="AL91" s="5">
        <v>0.557898608471771</v>
      </c>
      <c r="AM91" s="5">
        <v>0.760146985134458</v>
      </c>
      <c r="AN91" s="5">
        <v>0.6080601745868028</v>
      </c>
      <c r="AO91" s="5">
        <v>0.6068519057317427</v>
      </c>
      <c r="AP91" s="5">
        <v>0.6479468599033816</v>
      </c>
      <c r="AQ91" s="5">
        <v>0.6453854856958138</v>
      </c>
      <c r="AR91" s="5">
        <v>0.7036573031125005</v>
      </c>
      <c r="AS91" s="5">
        <v>0.5589529256489222</v>
      </c>
      <c r="AT91" s="5">
        <v>0.6263726151769831</v>
      </c>
      <c r="AU91" s="5">
        <v>0.6060412963521928</v>
      </c>
      <c r="AV91" s="5">
        <v>0.440380298428628</v>
      </c>
      <c r="AW91" s="5">
        <v>0.6859122401847575</v>
      </c>
      <c r="AX91" s="5">
        <v>0.7092898134863702</v>
      </c>
      <c r="AY91" s="5">
        <v>0.6837886267461498</v>
      </c>
      <c r="AZ91" s="5">
        <v>0.6356124041229864</v>
      </c>
      <c r="BA91" s="5">
        <v>0.6989216272500464</v>
      </c>
      <c r="BB91" s="5">
        <v>0.7570186460731352</v>
      </c>
      <c r="BC91" s="5">
        <v>0.6168347478781827</v>
      </c>
      <c r="BD91" s="5">
        <v>0.3233303537223854</v>
      </c>
      <c r="BE91" s="5">
        <v>0.3811043728056176</v>
      </c>
      <c r="BF91" s="5">
        <v>0.5224435518888406</v>
      </c>
      <c r="BG91" s="5">
        <v>0.5679452857023342</v>
      </c>
      <c r="BH91" s="5">
        <v>0.5948601463247141</v>
      </c>
      <c r="BI91" s="5">
        <v>0.5600942230138879</v>
      </c>
      <c r="BJ91" s="5">
        <v>0.3221506664669762</v>
      </c>
      <c r="BK91" s="5">
        <v>0.6463894352346164</v>
      </c>
      <c r="BL91" s="5">
        <v>0.4142614601018676</v>
      </c>
      <c r="BM91" s="5">
        <v>0.1746063159085126</v>
      </c>
      <c r="BN91" s="5">
        <v>0.3316408469052592</v>
      </c>
      <c r="BO91" s="5">
        <v>0.24183756823767763</v>
      </c>
      <c r="BP91" s="5">
        <v>0.20581711217912654</v>
      </c>
      <c r="BQ91" s="5">
        <v>0.10523117142450603</v>
      </c>
      <c r="BR91" s="5">
        <v>0.6276659449997697</v>
      </c>
      <c r="BS91" s="5">
        <v>0.2563505445677785</v>
      </c>
      <c r="BT91" s="5">
        <v>1</v>
      </c>
      <c r="BU91" s="5">
        <v>0.4131619001842506</v>
      </c>
      <c r="BV91" s="5">
        <v>0.5670555141887978</v>
      </c>
      <c r="BW91" s="5">
        <v>0.3923512747875354</v>
      </c>
      <c r="BX91" s="5">
        <v>0.3162562916609985</v>
      </c>
      <c r="BY91" s="5">
        <v>0.2239680769691552</v>
      </c>
      <c r="BZ91" s="5">
        <v>0.4002773472550779</v>
      </c>
      <c r="CA91" s="5">
        <v>0.24776480474668636</v>
      </c>
      <c r="CB91" s="5">
        <v>0.17402478142477248</v>
      </c>
      <c r="CC91" s="5">
        <v>0.8485349829760706</v>
      </c>
      <c r="CD91" s="5">
        <v>0.31277719547033317</v>
      </c>
      <c r="CE91" s="5">
        <v>0.3722925738025806</v>
      </c>
      <c r="CF91" s="5">
        <v>0.5187971760890641</v>
      </c>
      <c r="CG91" s="5">
        <v>0.35255670479473034</v>
      </c>
      <c r="CH91" s="5">
        <v>1</v>
      </c>
      <c r="CI91" s="5">
        <v>0.6980961923847695</v>
      </c>
      <c r="CJ91" s="5">
        <v>0.45259819822379915</v>
      </c>
    </row>
    <row r="92" spans="3:88" ht="12">
      <c r="C92" s="1" t="s">
        <v>262</v>
      </c>
      <c r="D92" s="5">
        <v>0.00037809089305068937</v>
      </c>
      <c r="E92" s="5">
        <v>0</v>
      </c>
      <c r="F92" s="5">
        <v>0.01390658762258297</v>
      </c>
      <c r="G92" s="5">
        <v>0.009168836805555556</v>
      </c>
      <c r="H92" s="5">
        <v>0.041928779657707166</v>
      </c>
      <c r="I92" s="5">
        <v>0.015625</v>
      </c>
      <c r="J92" s="5">
        <v>0.03212265731233865</v>
      </c>
      <c r="K92" s="5">
        <v>0</v>
      </c>
      <c r="L92" s="5">
        <v>0</v>
      </c>
      <c r="M92" s="5">
        <v>0.013739895488165864</v>
      </c>
      <c r="N92" s="5">
        <v>0.03203060535593729</v>
      </c>
      <c r="O92" s="5">
        <v>0.007184043860478306</v>
      </c>
      <c r="P92" s="5">
        <v>0.0046040919415236475</v>
      </c>
      <c r="Q92" s="5">
        <v>0.011584481953760349</v>
      </c>
      <c r="R92" s="5">
        <v>0.01561265565629585</v>
      </c>
      <c r="S92" s="5">
        <v>0.01389466944133184</v>
      </c>
      <c r="T92" s="5">
        <v>0.013808404251796417</v>
      </c>
      <c r="U92" s="5">
        <v>0.03221969617127629</v>
      </c>
      <c r="V92" s="5">
        <v>0.02593480187781097</v>
      </c>
      <c r="W92" s="5">
        <v>0.04030013452706777</v>
      </c>
      <c r="X92" s="5">
        <v>0.028682944540255967</v>
      </c>
      <c r="Y92" s="5">
        <v>0.03279631760644419</v>
      </c>
      <c r="Z92" s="5">
        <v>0.026205666460863003</v>
      </c>
      <c r="AA92" s="5">
        <v>0.0288012301141404</v>
      </c>
      <c r="AB92" s="5">
        <v>0.038885846177920354</v>
      </c>
      <c r="AC92" s="5">
        <v>0.035438940239383224</v>
      </c>
      <c r="AD92" s="5">
        <v>0.005876068376068376</v>
      </c>
      <c r="AE92" s="5">
        <v>0.022105453886573655</v>
      </c>
      <c r="AF92" s="5">
        <v>0.024651563158183915</v>
      </c>
      <c r="AG92" s="5">
        <v>0.009588885092814031</v>
      </c>
      <c r="AH92" s="5">
        <v>0.004228329809725159</v>
      </c>
      <c r="AI92" s="5">
        <v>0.015945330296127564</v>
      </c>
      <c r="AJ92" s="5">
        <v>0.019181118789933498</v>
      </c>
      <c r="AK92" s="5">
        <v>0.027687882056814096</v>
      </c>
      <c r="AL92" s="5">
        <v>0.030558450315699134</v>
      </c>
      <c r="AM92" s="5">
        <v>0.0066477367629864705</v>
      </c>
      <c r="AN92" s="5">
        <v>0.016653669090085785</v>
      </c>
      <c r="AO92" s="5">
        <v>0.016729706139074773</v>
      </c>
      <c r="AP92" s="5">
        <v>0.022041062801932368</v>
      </c>
      <c r="AQ92" s="5">
        <v>0.013576854695328915</v>
      </c>
      <c r="AR92" s="5">
        <v>0.02447013930394005</v>
      </c>
      <c r="AS92" s="5">
        <v>0.018862736471623405</v>
      </c>
      <c r="AT92" s="5">
        <v>0.020090791975952395</v>
      </c>
      <c r="AU92" s="5">
        <v>0.02030161764541481</v>
      </c>
      <c r="AV92" s="5">
        <v>0.030503103129539154</v>
      </c>
      <c r="AW92" s="5">
        <v>0.016166281755196306</v>
      </c>
      <c r="AX92" s="5">
        <v>0.019368723098995694</v>
      </c>
      <c r="AY92" s="5">
        <v>0.02676187300580401</v>
      </c>
      <c r="AZ92" s="5">
        <v>0.020790751851607656</v>
      </c>
      <c r="BA92" s="5">
        <v>0.014948761830140827</v>
      </c>
      <c r="BB92" s="5">
        <v>0.005966193101044657</v>
      </c>
      <c r="BC92" s="5">
        <v>0.02092860708936595</v>
      </c>
      <c r="BD92" s="5">
        <v>0.030519729281062443</v>
      </c>
      <c r="BE92" s="5">
        <v>0.027130545802744974</v>
      </c>
      <c r="BF92" s="5">
        <v>0.02730134607034303</v>
      </c>
      <c r="BG92" s="5">
        <v>0.01868150255166067</v>
      </c>
      <c r="BH92" s="5">
        <v>0.02134122183777502</v>
      </c>
      <c r="BI92" s="5">
        <v>0.015103150061802639</v>
      </c>
      <c r="BJ92" s="5">
        <v>0.022614946832409766</v>
      </c>
      <c r="BK92" s="5">
        <v>0.01489182354593987</v>
      </c>
      <c r="BL92" s="5">
        <v>0.016656724636351122</v>
      </c>
      <c r="BM92" s="5">
        <v>0.03101410760227305</v>
      </c>
      <c r="BN92" s="5">
        <v>0.026898254336395828</v>
      </c>
      <c r="BO92" s="5">
        <v>0.03458935042409019</v>
      </c>
      <c r="BP92" s="5">
        <v>0.015591596611640654</v>
      </c>
      <c r="BQ92" s="5">
        <v>0.002247684185901811</v>
      </c>
      <c r="BR92" s="5">
        <v>0.018794048551292093</v>
      </c>
      <c r="BS92" s="5">
        <v>0.026204063250050803</v>
      </c>
      <c r="BT92" s="5">
        <v>0</v>
      </c>
      <c r="BU92" s="5">
        <v>0.029640310822718896</v>
      </c>
      <c r="BV92" s="5">
        <v>0.016257135765698684</v>
      </c>
      <c r="BW92" s="5">
        <v>0.03810198300283286</v>
      </c>
      <c r="BX92" s="5">
        <v>0.030635287715957013</v>
      </c>
      <c r="BY92" s="5">
        <v>0.017657196044640635</v>
      </c>
      <c r="BZ92" s="5">
        <v>0.0689289501590668</v>
      </c>
      <c r="CA92" s="5">
        <v>0.021418658246221623</v>
      </c>
      <c r="CB92" s="5">
        <v>0.00561503976124124</v>
      </c>
      <c r="CC92" s="5">
        <v>0.0055867261305327775</v>
      </c>
      <c r="CD92" s="5">
        <v>0.015835337156010442</v>
      </c>
      <c r="CE92" s="5">
        <v>0.04189669636080374</v>
      </c>
      <c r="CF92" s="5">
        <v>0.025394197356307525</v>
      </c>
      <c r="CG92" s="5">
        <v>0.02874455847454743</v>
      </c>
      <c r="CH92" s="5">
        <v>0</v>
      </c>
      <c r="CI92" s="5">
        <v>0.029225116900467602</v>
      </c>
      <c r="CJ92" s="5">
        <v>0.01944827347356423</v>
      </c>
    </row>
    <row r="93" spans="3:88" ht="12">
      <c r="C93" s="1" t="s">
        <v>263</v>
      </c>
      <c r="D93" s="5">
        <v>0.02183474907367731</v>
      </c>
      <c r="E93" s="5">
        <v>0.04653830600236034</v>
      </c>
      <c r="F93" s="5">
        <v>0.25984819103551443</v>
      </c>
      <c r="G93" s="5">
        <v>0.26897063078703703</v>
      </c>
      <c r="H93" s="5">
        <v>0.19211080579693973</v>
      </c>
      <c r="I93" s="5">
        <v>0.3125</v>
      </c>
      <c r="J93" s="5">
        <v>0.1353290108980549</v>
      </c>
      <c r="K93" s="5">
        <v>0</v>
      </c>
      <c r="L93" s="5">
        <v>0</v>
      </c>
      <c r="M93" s="5">
        <v>0.09888044373962164</v>
      </c>
      <c r="N93" s="5">
        <v>0.11328482484434776</v>
      </c>
      <c r="O93" s="5">
        <v>0.06267132999338312</v>
      </c>
      <c r="P93" s="5">
        <v>0.06254549281323173</v>
      </c>
      <c r="Q93" s="5">
        <v>0.2354733298936144</v>
      </c>
      <c r="R93" s="5">
        <v>0.25420413077009896</v>
      </c>
      <c r="S93" s="5">
        <v>0.1919641427885385</v>
      </c>
      <c r="T93" s="5">
        <v>0.24990893738203251</v>
      </c>
      <c r="U93" s="5">
        <v>0.1766512594287779</v>
      </c>
      <c r="V93" s="5">
        <v>0.22251403433899083</v>
      </c>
      <c r="W93" s="5">
        <v>0.32974207913902676</v>
      </c>
      <c r="X93" s="5">
        <v>0.09176726876645185</v>
      </c>
      <c r="Y93" s="5">
        <v>0.15535097813578827</v>
      </c>
      <c r="Z93" s="5">
        <v>0.1244426150785484</v>
      </c>
      <c r="AA93" s="5">
        <v>0.10544680347743805</v>
      </c>
      <c r="AB93" s="5">
        <v>0.21852750176042562</v>
      </c>
      <c r="AC93" s="5">
        <v>0.1737445159091877</v>
      </c>
      <c r="AD93" s="5">
        <v>0.0202991452991453</v>
      </c>
      <c r="AE93" s="5">
        <v>0.10201123391918826</v>
      </c>
      <c r="AF93" s="5">
        <v>0.1689712642625593</v>
      </c>
      <c r="AG93" s="5">
        <v>0.1269559275708917</v>
      </c>
      <c r="AH93" s="5">
        <v>0.04334038054968287</v>
      </c>
      <c r="AI93" s="5">
        <v>0.13712984054669705</v>
      </c>
      <c r="AJ93" s="5">
        <v>0.1554831138349198</v>
      </c>
      <c r="AK93" s="5">
        <v>0.38727076591154264</v>
      </c>
      <c r="AL93" s="5">
        <v>0.21865996444553423</v>
      </c>
      <c r="AM93" s="5">
        <v>0.06447302488725572</v>
      </c>
      <c r="AN93" s="5">
        <v>0.14163165706523106</v>
      </c>
      <c r="AO93" s="5">
        <v>0.21654058772185045</v>
      </c>
      <c r="AP93" s="5">
        <v>0.1301328502415459</v>
      </c>
      <c r="AQ93" s="5">
        <v>0.1503151769839987</v>
      </c>
      <c r="AR93" s="5">
        <v>0.15808468576157417</v>
      </c>
      <c r="AS93" s="5">
        <v>0.2666080070391553</v>
      </c>
      <c r="AT93" s="5">
        <v>0.19750322066130913</v>
      </c>
      <c r="AU93" s="5">
        <v>0.18114945612681804</v>
      </c>
      <c r="AV93" s="5">
        <v>0.3278753466261719</v>
      </c>
      <c r="AW93" s="5">
        <v>0.15011547344110854</v>
      </c>
      <c r="AX93" s="5">
        <v>0.1323529411764706</v>
      </c>
      <c r="AY93" s="5">
        <v>0.12056668374525256</v>
      </c>
      <c r="AZ93" s="5">
        <v>0.18907276763148062</v>
      </c>
      <c r="BA93" s="5">
        <v>0.16117858100167012</v>
      </c>
      <c r="BB93" s="5">
        <v>0.08635617393218442</v>
      </c>
      <c r="BC93" s="5">
        <v>0.24137793310034947</v>
      </c>
      <c r="BD93" s="5">
        <v>0.39765036393819436</v>
      </c>
      <c r="BE93" s="5">
        <v>0.3507819980849026</v>
      </c>
      <c r="BF93" s="5">
        <v>0.26286365610073814</v>
      </c>
      <c r="BG93" s="5">
        <v>0.23989793357316155</v>
      </c>
      <c r="BH93" s="5">
        <v>0.20847309896727503</v>
      </c>
      <c r="BI93" s="5">
        <v>0.2730844303128421</v>
      </c>
      <c r="BJ93" s="5">
        <v>0.12033847536318706</v>
      </c>
      <c r="BK93" s="5">
        <v>0.11983703287440292</v>
      </c>
      <c r="BL93" s="5">
        <v>0.2246592942688019</v>
      </c>
      <c r="BM93" s="5">
        <v>0.6498544004975828</v>
      </c>
      <c r="BN93" s="5">
        <v>0.4603605796952884</v>
      </c>
      <c r="BO93" s="5">
        <v>0.4531089751663434</v>
      </c>
      <c r="BP93" s="5">
        <v>0.19678363043093888</v>
      </c>
      <c r="BQ93" s="5">
        <v>0.010085638696825508</v>
      </c>
      <c r="BR93" s="5">
        <v>0.16011792344189046</v>
      </c>
      <c r="BS93" s="5">
        <v>0.6030010270718565</v>
      </c>
      <c r="BT93" s="5">
        <v>0</v>
      </c>
      <c r="BU93" s="5">
        <v>0.3636145157414083</v>
      </c>
      <c r="BV93" s="5">
        <v>0.26391991395714404</v>
      </c>
      <c r="BW93" s="5">
        <v>0.35495750708215296</v>
      </c>
      <c r="BX93" s="5">
        <v>0.31922187457488777</v>
      </c>
      <c r="BY93" s="5">
        <v>0.42302623697136693</v>
      </c>
      <c r="BZ93" s="5">
        <v>0.36206052695978463</v>
      </c>
      <c r="CA93" s="5">
        <v>0.7063675371471498</v>
      </c>
      <c r="CB93" s="5">
        <v>0.7427253190146099</v>
      </c>
      <c r="CC93" s="5">
        <v>0.11799261497146693</v>
      </c>
      <c r="CD93" s="5">
        <v>0.493565160203054</v>
      </c>
      <c r="CE93" s="5">
        <v>0.5013542124395798</v>
      </c>
      <c r="CF93" s="5">
        <v>0.27912371826335824</v>
      </c>
      <c r="CG93" s="5">
        <v>0.31617931431364843</v>
      </c>
      <c r="CH93" s="5">
        <v>0</v>
      </c>
      <c r="CI93" s="5">
        <v>0.03603874415497662</v>
      </c>
      <c r="CJ93" s="5">
        <v>0.2926150220243486</v>
      </c>
    </row>
    <row r="94" spans="3:88" ht="12">
      <c r="C94" s="1" t="s">
        <v>264</v>
      </c>
      <c r="D94" s="5">
        <v>0.5506736319411186</v>
      </c>
      <c r="E94" s="5">
        <v>0.14265199844844803</v>
      </c>
      <c r="F94" s="5">
        <v>0.0528561139121281</v>
      </c>
      <c r="G94" s="5">
        <v>0.11331741898148148</v>
      </c>
      <c r="H94" s="5">
        <v>0.21141534040980292</v>
      </c>
      <c r="I94" s="5">
        <v>0.015625</v>
      </c>
      <c r="J94" s="5">
        <v>0.09650592199909347</v>
      </c>
      <c r="K94" s="5">
        <v>0</v>
      </c>
      <c r="L94" s="5">
        <v>0</v>
      </c>
      <c r="M94" s="5">
        <v>0.08378124712144334</v>
      </c>
      <c r="N94" s="5">
        <v>0.3486910209286625</v>
      </c>
      <c r="O94" s="5">
        <v>0.05057188770205123</v>
      </c>
      <c r="P94" s="5">
        <v>0.3324329775758798</v>
      </c>
      <c r="Q94" s="5">
        <v>0.06451929928011597</v>
      </c>
      <c r="R94" s="5">
        <v>0.10774613445694294</v>
      </c>
      <c r="S94" s="5">
        <v>0.06642121551678139</v>
      </c>
      <c r="T94" s="5">
        <v>0.12467300241729859</v>
      </c>
      <c r="U94" s="5">
        <v>0.13545822731447327</v>
      </c>
      <c r="V94" s="5">
        <v>0.09845376054627228</v>
      </c>
      <c r="W94" s="5">
        <v>0.13886440599341282</v>
      </c>
      <c r="X94" s="5">
        <v>0.08532268312607788</v>
      </c>
      <c r="Y94" s="5">
        <v>0.11133486766398158</v>
      </c>
      <c r="Z94" s="5">
        <v>0.18940797146189203</v>
      </c>
      <c r="AA94" s="5">
        <v>0.10686616594712875</v>
      </c>
      <c r="AB94" s="5">
        <v>0.06149753540411548</v>
      </c>
      <c r="AC94" s="5">
        <v>0.19144268858883162</v>
      </c>
      <c r="AD94" s="5">
        <v>0.20619658119658119</v>
      </c>
      <c r="AE94" s="5">
        <v>0.15709367639065047</v>
      </c>
      <c r="AF94" s="5">
        <v>0.10943023021556382</v>
      </c>
      <c r="AG94" s="5">
        <v>0.05737387541282314</v>
      </c>
      <c r="AH94" s="5">
        <v>0.021141649048625793</v>
      </c>
      <c r="AI94" s="5">
        <v>0.13758542141230068</v>
      </c>
      <c r="AJ94" s="5">
        <v>0.09496674925022819</v>
      </c>
      <c r="AK94" s="5">
        <v>0.19129809421071556</v>
      </c>
      <c r="AL94" s="5">
        <v>0.12116103720958744</v>
      </c>
      <c r="AM94" s="5">
        <v>0.12383497578085853</v>
      </c>
      <c r="AN94" s="5">
        <v>0.16246132172775526</v>
      </c>
      <c r="AO94" s="5">
        <v>0.11907186499854525</v>
      </c>
      <c r="AP94" s="5">
        <v>0.09873188405797101</v>
      </c>
      <c r="AQ94" s="5">
        <v>0.12154517536770648</v>
      </c>
      <c r="AR94" s="5">
        <v>0.06357178980276769</v>
      </c>
      <c r="AS94" s="5">
        <v>0.10404751429828421</v>
      </c>
      <c r="AT94" s="5">
        <v>0.09336850499969326</v>
      </c>
      <c r="AU94" s="5">
        <v>0.1352695889369599</v>
      </c>
      <c r="AV94" s="5">
        <v>0.0874158193582464</v>
      </c>
      <c r="AW94" s="5">
        <v>0.10854503464203233</v>
      </c>
      <c r="AX94" s="5">
        <v>0.08913199426111908</v>
      </c>
      <c r="AY94" s="5">
        <v>0.09771390928831093</v>
      </c>
      <c r="AZ94" s="5">
        <v>0.1082613568932551</v>
      </c>
      <c r="BA94" s="5">
        <v>0.06375389183282129</v>
      </c>
      <c r="BB94" s="5">
        <v>0.09553246324439839</v>
      </c>
      <c r="BC94" s="5">
        <v>0.06276585122316525</v>
      </c>
      <c r="BD94" s="5">
        <v>0.18426765419486654</v>
      </c>
      <c r="BE94" s="5">
        <v>0.16916693265240984</v>
      </c>
      <c r="BF94" s="5">
        <v>0.1144159791576205</v>
      </c>
      <c r="BG94" s="5">
        <v>0.1083828327616498</v>
      </c>
      <c r="BH94" s="5">
        <v>0.12045376508808536</v>
      </c>
      <c r="BI94" s="5">
        <v>0.08695860263608025</v>
      </c>
      <c r="BJ94" s="5">
        <v>0.06612251010933054</v>
      </c>
      <c r="BK94" s="5">
        <v>0.10185445349817364</v>
      </c>
      <c r="BL94" s="5">
        <v>0.07580415729821502</v>
      </c>
      <c r="BM94" s="5">
        <v>0.07387407763422012</v>
      </c>
      <c r="BN94" s="5">
        <v>0.0924482003049679</v>
      </c>
      <c r="BO94" s="5">
        <v>0.19302311354533644</v>
      </c>
      <c r="BP94" s="5">
        <v>0.46055486795364314</v>
      </c>
      <c r="BQ94" s="5">
        <v>0.53977701622336</v>
      </c>
      <c r="BR94" s="5">
        <v>-0.015155004836703671</v>
      </c>
      <c r="BS94" s="5">
        <v>0.04585573759687155</v>
      </c>
      <c r="BT94" s="5">
        <v>0</v>
      </c>
      <c r="BU94" s="5">
        <v>0.07089641913001682</v>
      </c>
      <c r="BV94" s="5">
        <v>-0.12703731281542152</v>
      </c>
      <c r="BW94" s="5">
        <v>0.09702549575070822</v>
      </c>
      <c r="BX94" s="5">
        <v>0.25014283770915524</v>
      </c>
      <c r="BY94" s="5">
        <v>0.09920653205665785</v>
      </c>
      <c r="BZ94" s="5">
        <v>0.09584794844603964</v>
      </c>
      <c r="CA94" s="5">
        <v>0</v>
      </c>
      <c r="CB94" s="5">
        <v>0.007509039544419715</v>
      </c>
      <c r="CC94" s="5">
        <v>0.00664173020668489</v>
      </c>
      <c r="CD94" s="5">
        <v>0.09790369319933412</v>
      </c>
      <c r="CE94" s="5">
        <v>0.061047417409020095</v>
      </c>
      <c r="CF94" s="5">
        <v>0.0970566760194675</v>
      </c>
      <c r="CG94" s="5">
        <v>0.17907762469485689</v>
      </c>
      <c r="CH94" s="5">
        <v>0</v>
      </c>
      <c r="CI94" s="5">
        <v>0.03239812959251837</v>
      </c>
      <c r="CJ94" s="5">
        <v>0.14215112426190515</v>
      </c>
    </row>
    <row r="95" spans="3:88" ht="12">
      <c r="C95" s="1" t="s">
        <v>265</v>
      </c>
      <c r="D95" s="5">
        <v>0.12790814911904821</v>
      </c>
      <c r="E95" s="5">
        <v>0.07394630639850126</v>
      </c>
      <c r="F95" s="5">
        <v>0.11934179178901878</v>
      </c>
      <c r="G95" s="5">
        <v>0.04258897569444445</v>
      </c>
      <c r="H95" s="5">
        <v>0.1158132593140195</v>
      </c>
      <c r="I95" s="5">
        <v>0.0625</v>
      </c>
      <c r="J95" s="5">
        <v>0.0749462980115484</v>
      </c>
      <c r="K95" s="5">
        <v>0</v>
      </c>
      <c r="L95" s="5">
        <v>0</v>
      </c>
      <c r="M95" s="5">
        <v>0.01853977200586541</v>
      </c>
      <c r="N95" s="5">
        <v>0.04607306278598755</v>
      </c>
      <c r="O95" s="5">
        <v>0.02339540599300501</v>
      </c>
      <c r="P95" s="5">
        <v>0.018232204088433644</v>
      </c>
      <c r="Q95" s="5">
        <v>0.038807400309574705</v>
      </c>
      <c r="R95" s="5">
        <v>0.03291824987773222</v>
      </c>
      <c r="S95" s="5">
        <v>0.029913024918627608</v>
      </c>
      <c r="T95" s="5">
        <v>0.02513328255902513</v>
      </c>
      <c r="U95" s="5">
        <v>0.10436772610247068</v>
      </c>
      <c r="V95" s="5">
        <v>0.06621581694625915</v>
      </c>
      <c r="W95" s="5">
        <v>0.04081040961172705</v>
      </c>
      <c r="X95" s="5">
        <v>0.07243351184532995</v>
      </c>
      <c r="Y95" s="5">
        <v>0.11162255466052934</v>
      </c>
      <c r="Z95" s="5">
        <v>0.1136722233655759</v>
      </c>
      <c r="AA95" s="5">
        <v>0.07221006564551423</v>
      </c>
      <c r="AB95" s="5">
        <v>0.0883342461466239</v>
      </c>
      <c r="AC95" s="5">
        <v>0.07362525024492056</v>
      </c>
      <c r="AD95" s="5">
        <v>0.015491452991452992</v>
      </c>
      <c r="AE95" s="5">
        <v>0.09983692697952527</v>
      </c>
      <c r="AF95" s="5">
        <v>0.07781908756249886</v>
      </c>
      <c r="AG95" s="5">
        <v>0.04744334358273545</v>
      </c>
      <c r="AH95" s="5">
        <v>0.008456659619450317</v>
      </c>
      <c r="AI95" s="5">
        <v>0.05603644646924829</v>
      </c>
      <c r="AJ95" s="5">
        <v>0.04484287390794106</v>
      </c>
      <c r="AK95" s="5">
        <v>0.0568140956490471</v>
      </c>
      <c r="AL95" s="5">
        <v>0.06317047753325569</v>
      </c>
      <c r="AM95" s="5">
        <v>0.03945214631702021</v>
      </c>
      <c r="AN95" s="5">
        <v>0.06628764056250157</v>
      </c>
      <c r="AO95" s="5">
        <v>0.03826011056153622</v>
      </c>
      <c r="AP95" s="5">
        <v>0.09842995169082126</v>
      </c>
      <c r="AQ95" s="5">
        <v>0.06271213835461452</v>
      </c>
      <c r="AR95" s="5">
        <v>0.04596340398142614</v>
      </c>
      <c r="AS95" s="5">
        <v>0.04729432468103827</v>
      </c>
      <c r="AT95" s="5">
        <v>0.059996319244218145</v>
      </c>
      <c r="AU95" s="5">
        <v>0.05285575342925177</v>
      </c>
      <c r="AV95" s="5">
        <v>0.10946784629605176</v>
      </c>
      <c r="AW95" s="5">
        <v>0.03695150115473441</v>
      </c>
      <c r="AX95" s="5">
        <v>0.03873744619799139</v>
      </c>
      <c r="AY95" s="5">
        <v>0.06570918150199385</v>
      </c>
      <c r="AZ95" s="5">
        <v>0.04406496560515154</v>
      </c>
      <c r="BA95" s="5">
        <v>0.055032062516752925</v>
      </c>
      <c r="BB95" s="5">
        <v>0.04718382845245848</v>
      </c>
      <c r="BC95" s="5">
        <v>0.046929605591612585</v>
      </c>
      <c r="BD95" s="5">
        <v>0.06014557527774231</v>
      </c>
      <c r="BE95" s="5">
        <v>0.06255984679221194</v>
      </c>
      <c r="BF95" s="5">
        <v>0.05137320885801129</v>
      </c>
      <c r="BG95" s="5">
        <v>0.033087927716891154</v>
      </c>
      <c r="BH95" s="5">
        <v>0.02863104513879718</v>
      </c>
      <c r="BI95" s="5">
        <v>0.04186556573345375</v>
      </c>
      <c r="BJ95" s="5">
        <v>0.26714841994907895</v>
      </c>
      <c r="BK95" s="5">
        <v>0.09131778589491431</v>
      </c>
      <c r="BL95" s="5">
        <v>0.28596338273757627</v>
      </c>
      <c r="BM95" s="5">
        <v>0.06301772638602245</v>
      </c>
      <c r="BN95" s="5">
        <v>0.04261755572925343</v>
      </c>
      <c r="BO95" s="5">
        <v>0.06266890736948925</v>
      </c>
      <c r="BP95" s="5">
        <v>0.08938646263642647</v>
      </c>
      <c r="BQ95" s="5">
        <v>0.3125728025390149</v>
      </c>
      <c r="BR95" s="5">
        <v>0.21175549311345526</v>
      </c>
      <c r="BS95" s="5">
        <v>0.052226878525410414</v>
      </c>
      <c r="BT95" s="5">
        <v>0</v>
      </c>
      <c r="BU95" s="5">
        <v>0.098854442041176</v>
      </c>
      <c r="BV95" s="5">
        <v>0.08869032845205593</v>
      </c>
      <c r="BW95" s="5">
        <v>0.10028328611898017</v>
      </c>
      <c r="BX95" s="5">
        <v>0.07286083526050878</v>
      </c>
      <c r="BY95" s="5">
        <v>0.22197749536913308</v>
      </c>
      <c r="BZ95" s="5">
        <v>0.06611469124724692</v>
      </c>
      <c r="CA95" s="5">
        <v>0.02321394466443423</v>
      </c>
      <c r="CB95" s="5">
        <v>0.06906084394589665</v>
      </c>
      <c r="CC95" s="5">
        <v>0.027286241787752363</v>
      </c>
      <c r="CD95" s="5">
        <v>0.07439628419343568</v>
      </c>
      <c r="CE95" s="5">
        <v>0.06244557184516438</v>
      </c>
      <c r="CF95" s="5">
        <v>0.07207517405244894</v>
      </c>
      <c r="CG95" s="5">
        <v>0.06781679965595018</v>
      </c>
      <c r="CH95" s="5">
        <v>0</v>
      </c>
      <c r="CI95" s="5">
        <v>0.17167668670674682</v>
      </c>
      <c r="CJ95" s="5">
        <v>0.07072034860655285</v>
      </c>
    </row>
    <row r="96" spans="3:88" ht="12">
      <c r="C96" s="4" t="s">
        <v>266</v>
      </c>
      <c r="D96" s="5">
        <v>0.03359652660499584</v>
      </c>
      <c r="E96" s="5">
        <v>0.022249915407406184</v>
      </c>
      <c r="F96" s="5">
        <v>0.03440633830129093</v>
      </c>
      <c r="G96" s="5">
        <v>0.01878978587962963</v>
      </c>
      <c r="H96" s="5">
        <v>0.01817471719693694</v>
      </c>
      <c r="I96" s="5">
        <v>0.078125</v>
      </c>
      <c r="J96" s="5">
        <v>0.026683483436138977</v>
      </c>
      <c r="K96" s="5">
        <v>0</v>
      </c>
      <c r="L96" s="5">
        <v>0</v>
      </c>
      <c r="M96" s="5">
        <v>0.003443064950196302</v>
      </c>
      <c r="N96" s="5">
        <v>0.07384292251143951</v>
      </c>
      <c r="O96" s="5">
        <v>0.0044900274127989415</v>
      </c>
      <c r="P96" s="5">
        <v>0.3608818809250278</v>
      </c>
      <c r="Q96" s="5">
        <v>0.014016854622736542</v>
      </c>
      <c r="R96" s="5">
        <v>0.017305594221436363</v>
      </c>
      <c r="S96" s="5">
        <v>0.015314017395016274</v>
      </c>
      <c r="T96" s="5">
        <v>0.01433822311997086</v>
      </c>
      <c r="U96" s="5">
        <v>0.008446378295367289</v>
      </c>
      <c r="V96" s="5">
        <v>0.008141558057844457</v>
      </c>
      <c r="W96" s="5">
        <v>0.004986779236442918</v>
      </c>
      <c r="X96" s="5">
        <v>0.002995370790596351</v>
      </c>
      <c r="Y96" s="5">
        <v>0.0011507479861910242</v>
      </c>
      <c r="Z96" s="5">
        <v>0.006174109899156205</v>
      </c>
      <c r="AA96" s="5">
        <v>0.003311845762611627</v>
      </c>
      <c r="AB96" s="5">
        <v>0.02034269618965652</v>
      </c>
      <c r="AC96" s="5">
        <v>0.006154960173787111</v>
      </c>
      <c r="AD96" s="5">
        <v>0.09882478632478632</v>
      </c>
      <c r="AE96" s="5">
        <v>0.002717883674578728</v>
      </c>
      <c r="AF96" s="5">
        <v>0.007197670372337503</v>
      </c>
      <c r="AG96" s="5">
        <v>0.005489124245530122</v>
      </c>
      <c r="AH96" s="5">
        <v>0.0021141649048625794</v>
      </c>
      <c r="AI96" s="5">
        <v>0.004555808656036446</v>
      </c>
      <c r="AJ96" s="5">
        <v>0.004785500065197549</v>
      </c>
      <c r="AK96" s="5">
        <v>0.004674577490111471</v>
      </c>
      <c r="AL96" s="5">
        <v>0.008551462024152516</v>
      </c>
      <c r="AM96" s="5">
        <v>0.005445131117421079</v>
      </c>
      <c r="AN96" s="5">
        <v>0.004905536967623456</v>
      </c>
      <c r="AO96" s="5">
        <v>0.0025458248472505093</v>
      </c>
      <c r="AP96" s="5">
        <v>0.002717391304347826</v>
      </c>
      <c r="AQ96" s="5">
        <v>0.006465168902537579</v>
      </c>
      <c r="AR96" s="5">
        <v>0.004252678037791366</v>
      </c>
      <c r="AS96" s="5">
        <v>0.004234491860976683</v>
      </c>
      <c r="AT96" s="5">
        <v>0.0026685479418440588</v>
      </c>
      <c r="AU96" s="5">
        <v>0.004382287509362668</v>
      </c>
      <c r="AV96" s="5">
        <v>0.004357586161362736</v>
      </c>
      <c r="AW96" s="5">
        <v>0.0023094688221709007</v>
      </c>
      <c r="AX96" s="5">
        <v>0.011119081779053085</v>
      </c>
      <c r="AY96" s="5">
        <v>0.005459725712488784</v>
      </c>
      <c r="AZ96" s="5">
        <v>0.00219775389551878</v>
      </c>
      <c r="BA96" s="5">
        <v>0.006165075568568424</v>
      </c>
      <c r="BB96" s="5">
        <v>0.007942695196778898</v>
      </c>
      <c r="BC96" s="5">
        <v>0.011163255117324014</v>
      </c>
      <c r="BD96" s="5">
        <v>0.004086323585748946</v>
      </c>
      <c r="BE96" s="5">
        <v>0.00925630386211299</v>
      </c>
      <c r="BF96" s="5">
        <v>0.021602257924446373</v>
      </c>
      <c r="BG96" s="5">
        <v>0.03200451769430269</v>
      </c>
      <c r="BH96" s="5">
        <v>0.02624072264335332</v>
      </c>
      <c r="BI96" s="5">
        <v>0.023926153129044742</v>
      </c>
      <c r="BJ96" s="5">
        <v>0.2016249812790175</v>
      </c>
      <c r="BK96" s="5">
        <v>0.025990446754706378</v>
      </c>
      <c r="BL96" s="5">
        <v>0.009911439453035378</v>
      </c>
      <c r="BM96" s="5">
        <v>0.007633371971388991</v>
      </c>
      <c r="BN96" s="5">
        <v>0.050654997586738595</v>
      </c>
      <c r="BO96" s="5">
        <v>0.01816912508231704</v>
      </c>
      <c r="BP96" s="5">
        <v>0.03186633018822432</v>
      </c>
      <c r="BQ96" s="5">
        <v>0.03066690140335561</v>
      </c>
      <c r="BR96" s="5">
        <v>0.0038232990925422634</v>
      </c>
      <c r="BS96" s="5">
        <v>0.01812479746911919</v>
      </c>
      <c r="BT96" s="5">
        <v>0</v>
      </c>
      <c r="BU96" s="5">
        <v>0.02579508131058239</v>
      </c>
      <c r="BV96" s="5">
        <v>0.191114420451725</v>
      </c>
      <c r="BW96" s="5">
        <v>0.017280453257790367</v>
      </c>
      <c r="BX96" s="5">
        <v>0.022690790368657326</v>
      </c>
      <c r="BY96" s="5">
        <v>0.014164462589046271</v>
      </c>
      <c r="BZ96" s="5">
        <v>0.006770535932784077</v>
      </c>
      <c r="CA96" s="5">
        <v>0.0012350551955079643</v>
      </c>
      <c r="CB96" s="5">
        <v>0.001064976309059951</v>
      </c>
      <c r="CC96" s="5">
        <v>0.00035966048050640196</v>
      </c>
      <c r="CD96" s="5">
        <v>0.005522329777832583</v>
      </c>
      <c r="CE96" s="5">
        <v>0.0053129868573483004</v>
      </c>
      <c r="CF96" s="5">
        <v>0.008163554357355135</v>
      </c>
      <c r="CG96" s="5">
        <v>0.05571008233062817</v>
      </c>
      <c r="CH96" s="5">
        <v>0</v>
      </c>
      <c r="CI96" s="5">
        <v>0.05200400801603206</v>
      </c>
      <c r="CJ96" s="5">
        <v>0.026598499711278006</v>
      </c>
    </row>
    <row r="97" spans="3:88" ht="12">
      <c r="C97" s="4" t="s">
        <v>267</v>
      </c>
      <c r="D97" s="5">
        <v>-0.03472449776926373</v>
      </c>
      <c r="E97" s="5">
        <v>-4.126467990987794E-05</v>
      </c>
      <c r="F97" s="5">
        <v>0</v>
      </c>
      <c r="G97" s="5">
        <v>-0.012062355324074073</v>
      </c>
      <c r="H97" s="5">
        <v>-0.00670916267975953</v>
      </c>
      <c r="I97" s="5">
        <v>0</v>
      </c>
      <c r="J97" s="5">
        <v>0</v>
      </c>
      <c r="K97" s="5">
        <v>0</v>
      </c>
      <c r="L97" s="5">
        <v>0</v>
      </c>
      <c r="M97" s="5">
        <v>-0.02683748384896322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-0.0010321248871113405</v>
      </c>
      <c r="BJ97" s="5">
        <v>0</v>
      </c>
      <c r="BK97" s="5">
        <v>-0.0002809778027535825</v>
      </c>
      <c r="BL97" s="5">
        <v>-0.02725645849584729</v>
      </c>
      <c r="BM97" s="5">
        <v>0</v>
      </c>
      <c r="BN97" s="5">
        <v>-0.004620434557903325</v>
      </c>
      <c r="BO97" s="5">
        <v>-0.003397039825253968</v>
      </c>
      <c r="BP97" s="5">
        <v>0</v>
      </c>
      <c r="BQ97" s="5">
        <v>-0.0005812144729638803</v>
      </c>
      <c r="BR97" s="5">
        <v>-0.007001704362246073</v>
      </c>
      <c r="BS97" s="5">
        <v>-0.0017630484810870484</v>
      </c>
      <c r="BT97" s="5">
        <v>0</v>
      </c>
      <c r="BU97" s="5">
        <v>-0.001962669230153008</v>
      </c>
      <c r="BV97" s="5">
        <v>0</v>
      </c>
      <c r="BW97" s="5">
        <v>0</v>
      </c>
      <c r="BX97" s="5">
        <v>-0.011807917290164604</v>
      </c>
      <c r="BY97" s="5">
        <v>0</v>
      </c>
      <c r="BZ97" s="5">
        <v>0</v>
      </c>
      <c r="CA97" s="5">
        <v>0</v>
      </c>
      <c r="CB97" s="5">
        <v>0</v>
      </c>
      <c r="CC97" s="5">
        <v>-0.006401956553013955</v>
      </c>
      <c r="CD97" s="5">
        <v>0</v>
      </c>
      <c r="CE97" s="5">
        <v>-0.044349458714496866</v>
      </c>
      <c r="CF97" s="5">
        <v>-0.000610496138001431</v>
      </c>
      <c r="CG97" s="5">
        <v>-8.508426436145033E-05</v>
      </c>
      <c r="CH97" s="5">
        <v>0</v>
      </c>
      <c r="CI97" s="5">
        <v>-0.019438877755511022</v>
      </c>
      <c r="CJ97" s="5">
        <v>-0.0041314663014479615</v>
      </c>
    </row>
    <row r="98" spans="3:88" ht="12">
      <c r="C98" s="1" t="s">
        <v>268</v>
      </c>
      <c r="D98" s="5">
        <v>0.6996666498626269</v>
      </c>
      <c r="E98" s="5">
        <v>0.28534526157680595</v>
      </c>
      <c r="F98" s="5">
        <v>0.4803590226605352</v>
      </c>
      <c r="G98" s="5">
        <v>0.44077329282407407</v>
      </c>
      <c r="H98" s="5">
        <v>0.5727337396956467</v>
      </c>
      <c r="I98" s="5">
        <v>0.484375</v>
      </c>
      <c r="J98" s="5">
        <v>0.36558737165717436</v>
      </c>
      <c r="K98" s="5">
        <v>0</v>
      </c>
      <c r="L98" s="5">
        <v>0</v>
      </c>
      <c r="M98" s="5">
        <v>0.19154693945632933</v>
      </c>
      <c r="N98" s="5">
        <v>0.6139224364263746</v>
      </c>
      <c r="O98" s="5">
        <v>0.14831269496171662</v>
      </c>
      <c r="P98" s="5">
        <v>0.7786966473440967</v>
      </c>
      <c r="Q98" s="5">
        <v>0.36440136605980195</v>
      </c>
      <c r="R98" s="5">
        <v>0.4277867649825063</v>
      </c>
      <c r="S98" s="5">
        <v>0.3175070700602956</v>
      </c>
      <c r="T98" s="5">
        <v>0.42786184973012353</v>
      </c>
      <c r="U98" s="5">
        <v>0.4571432873123654</v>
      </c>
      <c r="V98" s="5">
        <v>0.4212599717671777</v>
      </c>
      <c r="W98" s="5">
        <v>0.5547038085076773</v>
      </c>
      <c r="X98" s="5">
        <v>0.28120177906871197</v>
      </c>
      <c r="Y98" s="5">
        <v>0.4122554660529344</v>
      </c>
      <c r="Z98" s="5">
        <v>0.45990258626603553</v>
      </c>
      <c r="AA98" s="5">
        <v>0.316636110946833</v>
      </c>
      <c r="AB98" s="5">
        <v>0.4275878256787419</v>
      </c>
      <c r="AC98" s="5">
        <v>0.48040635515611024</v>
      </c>
      <c r="AD98" s="5">
        <v>0.3466880341880342</v>
      </c>
      <c r="AE98" s="5">
        <v>0.3837651748505164</v>
      </c>
      <c r="AF98" s="5">
        <v>0.3880698155711434</v>
      </c>
      <c r="AG98" s="5">
        <v>0.24685115590479445</v>
      </c>
      <c r="AH98" s="5">
        <v>0.07928118393234672</v>
      </c>
      <c r="AI98" s="5">
        <v>0.35125284738041</v>
      </c>
      <c r="AJ98" s="5">
        <v>0.3192593558482201</v>
      </c>
      <c r="AK98" s="5">
        <v>0.6677454153182308</v>
      </c>
      <c r="AL98" s="5">
        <v>0.442101391528229</v>
      </c>
      <c r="AM98" s="5">
        <v>0.239853014865542</v>
      </c>
      <c r="AN98" s="5">
        <v>0.39193982541319716</v>
      </c>
      <c r="AO98" s="5">
        <v>0.3931480942682572</v>
      </c>
      <c r="AP98" s="5">
        <v>0.35205314009661837</v>
      </c>
      <c r="AQ98" s="5">
        <v>0.3546145143041862</v>
      </c>
      <c r="AR98" s="5">
        <v>0.2963426968874994</v>
      </c>
      <c r="AS98" s="5">
        <v>0.4410470743510779</v>
      </c>
      <c r="AT98" s="5">
        <v>0.373627384823017</v>
      </c>
      <c r="AU98" s="5">
        <v>0.39395870364780716</v>
      </c>
      <c r="AV98" s="5">
        <v>0.559619701571372</v>
      </c>
      <c r="AW98" s="5">
        <v>0.3140877598152425</v>
      </c>
      <c r="AX98" s="5">
        <v>0.29071018651362984</v>
      </c>
      <c r="AY98" s="5">
        <v>0.3162113732538501</v>
      </c>
      <c r="AZ98" s="5">
        <v>0.3643875958770137</v>
      </c>
      <c r="BA98" s="5">
        <v>0.3010783727499536</v>
      </c>
      <c r="BB98" s="5">
        <v>0.24298135392686485</v>
      </c>
      <c r="BC98" s="5">
        <v>0.3831652521218173</v>
      </c>
      <c r="BD98" s="5">
        <v>0.6766696462776146</v>
      </c>
      <c r="BE98" s="5">
        <v>0.6188956271943824</v>
      </c>
      <c r="BF98" s="5">
        <v>0.4775564481111594</v>
      </c>
      <c r="BG98" s="5">
        <v>0.43205471429766584</v>
      </c>
      <c r="BH98" s="5">
        <v>0.40513985367528593</v>
      </c>
      <c r="BI98" s="5">
        <v>0.4399057769861121</v>
      </c>
      <c r="BJ98" s="5">
        <v>0.6778493335330238</v>
      </c>
      <c r="BK98" s="5">
        <v>0.35361056476538355</v>
      </c>
      <c r="BL98" s="5">
        <v>0.5857385398981324</v>
      </c>
      <c r="BM98" s="5">
        <v>0.8253936840914874</v>
      </c>
      <c r="BN98" s="5">
        <v>0.6683591530947408</v>
      </c>
      <c r="BO98" s="5">
        <v>0.7581624317623223</v>
      </c>
      <c r="BP98" s="5">
        <v>0.7941828878208734</v>
      </c>
      <c r="BQ98" s="5">
        <v>0.894768828575494</v>
      </c>
      <c r="BR98" s="5">
        <v>0.3723340550002303</v>
      </c>
      <c r="BS98" s="5">
        <v>0.7436494554322215</v>
      </c>
      <c r="BT98" s="5">
        <v>0</v>
      </c>
      <c r="BU98" s="5">
        <v>0.5868380998157494</v>
      </c>
      <c r="BV98" s="5">
        <v>0.4329444858112021</v>
      </c>
      <c r="BW98" s="5">
        <v>0.6076487252124646</v>
      </c>
      <c r="BX98" s="5">
        <v>0.6837437083390014</v>
      </c>
      <c r="BY98" s="5">
        <v>0.7760319230308448</v>
      </c>
      <c r="BZ98" s="5">
        <v>0.5997226527449221</v>
      </c>
      <c r="CA98" s="5">
        <v>0.7522351952533136</v>
      </c>
      <c r="CB98" s="5">
        <v>0.8259752185752275</v>
      </c>
      <c r="CC98" s="5">
        <v>0.15146501702392942</v>
      </c>
      <c r="CD98" s="5">
        <v>0.6872228045296669</v>
      </c>
      <c r="CE98" s="5">
        <v>0.6277074261974194</v>
      </c>
      <c r="CF98" s="5">
        <v>0.48120282391093594</v>
      </c>
      <c r="CG98" s="5">
        <v>0.6474432952052697</v>
      </c>
      <c r="CH98" s="5">
        <v>0</v>
      </c>
      <c r="CI98" s="5">
        <v>0.30190380761523045</v>
      </c>
      <c r="CJ98" s="5">
        <v>0.5474018017762008</v>
      </c>
    </row>
    <row r="99" spans="3:88" ht="12">
      <c r="C99" s="1" t="s">
        <v>171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>
        <v>0</v>
      </c>
      <c r="L99" s="5">
        <v>0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>
        <v>1</v>
      </c>
      <c r="AE99" s="5">
        <v>1</v>
      </c>
      <c r="AF99" s="5">
        <v>1</v>
      </c>
      <c r="AG99" s="5">
        <v>1</v>
      </c>
      <c r="AH99" s="5">
        <v>1</v>
      </c>
      <c r="AI99" s="5">
        <v>1</v>
      </c>
      <c r="AJ99" s="5">
        <v>1</v>
      </c>
      <c r="AK99" s="5">
        <v>1</v>
      </c>
      <c r="AL99" s="5">
        <v>1</v>
      </c>
      <c r="AM99" s="5">
        <v>1</v>
      </c>
      <c r="AN99" s="5">
        <v>1</v>
      </c>
      <c r="AO99" s="5">
        <v>1</v>
      </c>
      <c r="AP99" s="5">
        <v>1</v>
      </c>
      <c r="AQ99" s="5">
        <v>1</v>
      </c>
      <c r="AR99" s="5">
        <v>1</v>
      </c>
      <c r="AS99" s="5">
        <v>1</v>
      </c>
      <c r="AT99" s="5">
        <v>1</v>
      </c>
      <c r="AU99" s="5">
        <v>1</v>
      </c>
      <c r="AV99" s="5">
        <v>1</v>
      </c>
      <c r="AW99" s="5">
        <v>1</v>
      </c>
      <c r="AX99" s="5">
        <v>1</v>
      </c>
      <c r="AY99" s="5">
        <v>1</v>
      </c>
      <c r="AZ99" s="5">
        <v>1</v>
      </c>
      <c r="BA99" s="5">
        <v>1</v>
      </c>
      <c r="BB99" s="5">
        <v>1</v>
      </c>
      <c r="BC99" s="5">
        <v>1</v>
      </c>
      <c r="BD99" s="5">
        <v>1</v>
      </c>
      <c r="BE99" s="5">
        <v>1</v>
      </c>
      <c r="BF99" s="5">
        <v>1</v>
      </c>
      <c r="BG99" s="5">
        <v>1</v>
      </c>
      <c r="BH99" s="5">
        <v>1</v>
      </c>
      <c r="BI99" s="5">
        <v>1</v>
      </c>
      <c r="BJ99" s="5">
        <v>1</v>
      </c>
      <c r="BK99" s="5">
        <v>1</v>
      </c>
      <c r="BL99" s="5">
        <v>1</v>
      </c>
      <c r="BM99" s="5">
        <v>1</v>
      </c>
      <c r="BN99" s="5">
        <v>1</v>
      </c>
      <c r="BO99" s="5">
        <v>1</v>
      </c>
      <c r="BP99" s="5">
        <v>1</v>
      </c>
      <c r="BQ99" s="5">
        <v>1</v>
      </c>
      <c r="BR99" s="5">
        <v>1</v>
      </c>
      <c r="BS99" s="5">
        <v>1</v>
      </c>
      <c r="BT99" s="5">
        <v>1</v>
      </c>
      <c r="BU99" s="5">
        <v>1</v>
      </c>
      <c r="BV99" s="5">
        <v>1</v>
      </c>
      <c r="BW99" s="5">
        <v>1</v>
      </c>
      <c r="BX99" s="5">
        <v>1</v>
      </c>
      <c r="BY99" s="5">
        <v>1</v>
      </c>
      <c r="BZ99" s="5">
        <v>1</v>
      </c>
      <c r="CA99" s="5">
        <v>1</v>
      </c>
      <c r="CB99" s="5">
        <v>1</v>
      </c>
      <c r="CC99" s="5">
        <v>1</v>
      </c>
      <c r="CD99" s="5">
        <v>1</v>
      </c>
      <c r="CE99" s="5">
        <v>1</v>
      </c>
      <c r="CF99" s="5">
        <v>1</v>
      </c>
      <c r="CG99" s="5">
        <v>1</v>
      </c>
      <c r="CH99" s="5">
        <v>1</v>
      </c>
      <c r="CI99" s="5">
        <v>1</v>
      </c>
      <c r="CJ99" s="5">
        <v>1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L9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2.875" defaultRowHeight="12.75"/>
  <cols>
    <col min="1" max="1" width="3.00390625" style="0" customWidth="1"/>
    <col min="2" max="2" width="5.875" style="0" customWidth="1"/>
    <col min="3" max="3" width="26.875" style="0" customWidth="1"/>
    <col min="4" max="16384" width="11.375" style="0" customWidth="1"/>
  </cols>
  <sheetData>
    <row r="1" ht="12">
      <c r="D1" t="s">
        <v>307</v>
      </c>
    </row>
    <row r="2" spans="3:4" ht="14.25">
      <c r="C2" s="1" t="s">
        <v>269</v>
      </c>
      <c r="D2" s="1" t="s">
        <v>270</v>
      </c>
    </row>
    <row r="4" spans="4:87" ht="12"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35</v>
      </c>
      <c r="AL4" s="2" t="s">
        <v>36</v>
      </c>
      <c r="AM4" s="2" t="s">
        <v>37</v>
      </c>
      <c r="AN4" s="2" t="s">
        <v>38</v>
      </c>
      <c r="AO4" s="2" t="s">
        <v>39</v>
      </c>
      <c r="AP4" s="2" t="s">
        <v>40</v>
      </c>
      <c r="AQ4" s="2" t="s">
        <v>41</v>
      </c>
      <c r="AR4" s="2" t="s">
        <v>42</v>
      </c>
      <c r="AS4" s="2" t="s">
        <v>43</v>
      </c>
      <c r="AT4" s="2" t="s">
        <v>44</v>
      </c>
      <c r="AU4" s="2" t="s">
        <v>45</v>
      </c>
      <c r="AV4" s="2" t="s">
        <v>46</v>
      </c>
      <c r="AW4" s="2" t="s">
        <v>47</v>
      </c>
      <c r="AX4" s="2" t="s">
        <v>48</v>
      </c>
      <c r="AY4" s="2" t="s">
        <v>49</v>
      </c>
      <c r="AZ4" s="2" t="s">
        <v>50</v>
      </c>
      <c r="BA4" s="2" t="s">
        <v>51</v>
      </c>
      <c r="BB4" s="2" t="s">
        <v>52</v>
      </c>
      <c r="BC4" s="2" t="s">
        <v>53</v>
      </c>
      <c r="BD4" s="2" t="s">
        <v>54</v>
      </c>
      <c r="BE4" s="2" t="s">
        <v>55</v>
      </c>
      <c r="BF4" s="2" t="s">
        <v>56</v>
      </c>
      <c r="BG4" s="2" t="s">
        <v>57</v>
      </c>
      <c r="BH4" s="2" t="s">
        <v>58</v>
      </c>
      <c r="BI4" s="2" t="s">
        <v>59</v>
      </c>
      <c r="BJ4" s="2" t="s">
        <v>60</v>
      </c>
      <c r="BK4" s="2" t="s">
        <v>61</v>
      </c>
      <c r="BL4" s="2" t="s">
        <v>62</v>
      </c>
      <c r="BM4" s="2" t="s">
        <v>63</v>
      </c>
      <c r="BN4" s="2" t="s">
        <v>64</v>
      </c>
      <c r="BO4" s="2" t="s">
        <v>65</v>
      </c>
      <c r="BP4" s="2" t="s">
        <v>66</v>
      </c>
      <c r="BQ4" s="2" t="s">
        <v>67</v>
      </c>
      <c r="BR4" s="2" t="s">
        <v>68</v>
      </c>
      <c r="BS4" s="2" t="s">
        <v>69</v>
      </c>
      <c r="BT4" s="2" t="s">
        <v>70</v>
      </c>
      <c r="BU4" s="2" t="s">
        <v>71</v>
      </c>
      <c r="BV4" s="2" t="s">
        <v>72</v>
      </c>
      <c r="BW4" s="2" t="s">
        <v>73</v>
      </c>
      <c r="BX4" s="2" t="s">
        <v>74</v>
      </c>
      <c r="BY4" s="2" t="s">
        <v>75</v>
      </c>
      <c r="BZ4" s="2" t="s">
        <v>76</v>
      </c>
      <c r="CA4" s="2" t="s">
        <v>77</v>
      </c>
      <c r="CB4" s="2" t="s">
        <v>78</v>
      </c>
      <c r="CC4" s="2" t="s">
        <v>79</v>
      </c>
      <c r="CD4" s="2" t="s">
        <v>80</v>
      </c>
      <c r="CE4" s="2" t="s">
        <v>81</v>
      </c>
      <c r="CF4" s="2" t="s">
        <v>82</v>
      </c>
      <c r="CG4" s="2" t="s">
        <v>83</v>
      </c>
      <c r="CH4" s="2" t="s">
        <v>84</v>
      </c>
      <c r="CI4" s="3" t="s">
        <v>85</v>
      </c>
    </row>
    <row r="5" spans="4:89" ht="12"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96</v>
      </c>
      <c r="O5" s="3" t="s">
        <v>97</v>
      </c>
      <c r="P5" s="3" t="s">
        <v>98</v>
      </c>
      <c r="Q5" s="3" t="s">
        <v>99</v>
      </c>
      <c r="R5" s="3" t="s">
        <v>100</v>
      </c>
      <c r="S5" s="3" t="s">
        <v>101</v>
      </c>
      <c r="T5" s="3" t="s">
        <v>102</v>
      </c>
      <c r="U5" s="3" t="s">
        <v>103</v>
      </c>
      <c r="V5" s="3" t="s">
        <v>104</v>
      </c>
      <c r="W5" s="3" t="s">
        <v>105</v>
      </c>
      <c r="X5" s="3" t="s">
        <v>106</v>
      </c>
      <c r="Y5" s="3" t="s">
        <v>107</v>
      </c>
      <c r="Z5" s="3" t="s">
        <v>108</v>
      </c>
      <c r="AA5" s="3" t="s">
        <v>109</v>
      </c>
      <c r="AB5" s="3" t="s">
        <v>110</v>
      </c>
      <c r="AC5" s="3" t="s">
        <v>111</v>
      </c>
      <c r="AD5" s="3" t="s">
        <v>112</v>
      </c>
      <c r="AE5" s="3" t="s">
        <v>113</v>
      </c>
      <c r="AF5" s="3" t="s">
        <v>114</v>
      </c>
      <c r="AG5" s="3" t="s">
        <v>115</v>
      </c>
      <c r="AH5" s="3" t="s">
        <v>116</v>
      </c>
      <c r="AI5" s="3" t="s">
        <v>117</v>
      </c>
      <c r="AJ5" s="3" t="s">
        <v>118</v>
      </c>
      <c r="AK5" s="3" t="s">
        <v>119</v>
      </c>
      <c r="AL5" s="3" t="s">
        <v>120</v>
      </c>
      <c r="AM5" s="3" t="s">
        <v>121</v>
      </c>
      <c r="AN5" s="3" t="s">
        <v>122</v>
      </c>
      <c r="AO5" s="1" t="s">
        <v>123</v>
      </c>
      <c r="AP5" s="3" t="s">
        <v>124</v>
      </c>
      <c r="AQ5" s="3" t="s">
        <v>124</v>
      </c>
      <c r="AR5" s="3" t="s">
        <v>125</v>
      </c>
      <c r="AS5" s="3" t="s">
        <v>126</v>
      </c>
      <c r="AT5" s="3" t="s">
        <v>127</v>
      </c>
      <c r="AU5" s="3" t="s">
        <v>128</v>
      </c>
      <c r="AV5" s="3" t="s">
        <v>126</v>
      </c>
      <c r="AW5" s="3" t="s">
        <v>129</v>
      </c>
      <c r="AX5" s="3" t="s">
        <v>130</v>
      </c>
      <c r="AY5" s="3" t="s">
        <v>131</v>
      </c>
      <c r="AZ5" s="3" t="s">
        <v>132</v>
      </c>
      <c r="BA5" s="3" t="s">
        <v>126</v>
      </c>
      <c r="BB5" s="3" t="s">
        <v>133</v>
      </c>
      <c r="BC5" s="3" t="s">
        <v>134</v>
      </c>
      <c r="BD5" s="3" t="s">
        <v>135</v>
      </c>
      <c r="BE5" s="3" t="s">
        <v>136</v>
      </c>
      <c r="BF5" s="3" t="s">
        <v>137</v>
      </c>
      <c r="BG5" s="3" t="s">
        <v>138</v>
      </c>
      <c r="BH5" s="3" t="s">
        <v>139</v>
      </c>
      <c r="BI5" s="3" t="s">
        <v>140</v>
      </c>
      <c r="BJ5" s="3" t="s">
        <v>141</v>
      </c>
      <c r="BK5" s="3" t="s">
        <v>142</v>
      </c>
      <c r="BL5" s="3" t="s">
        <v>143</v>
      </c>
      <c r="BM5" s="3" t="s">
        <v>144</v>
      </c>
      <c r="BN5" s="3" t="s">
        <v>145</v>
      </c>
      <c r="BO5" s="3" t="s">
        <v>146</v>
      </c>
      <c r="BP5" s="3" t="s">
        <v>147</v>
      </c>
      <c r="BQ5" s="3" t="s">
        <v>148</v>
      </c>
      <c r="BR5" s="3" t="s">
        <v>149</v>
      </c>
      <c r="BS5" s="3" t="s">
        <v>150</v>
      </c>
      <c r="BT5" s="3" t="s">
        <v>151</v>
      </c>
      <c r="BU5" s="3" t="s">
        <v>152</v>
      </c>
      <c r="BV5" s="3" t="s">
        <v>153</v>
      </c>
      <c r="BW5" s="3" t="s">
        <v>154</v>
      </c>
      <c r="BX5" s="3" t="s">
        <v>155</v>
      </c>
      <c r="BY5" s="3" t="s">
        <v>156</v>
      </c>
      <c r="BZ5" s="3" t="s">
        <v>157</v>
      </c>
      <c r="CA5" s="3" t="s">
        <v>158</v>
      </c>
      <c r="CB5" s="3" t="s">
        <v>159</v>
      </c>
      <c r="CC5" s="3" t="s">
        <v>160</v>
      </c>
      <c r="CD5" s="3" t="s">
        <v>161</v>
      </c>
      <c r="CE5" s="3" t="s">
        <v>162</v>
      </c>
      <c r="CF5" s="3" t="s">
        <v>163</v>
      </c>
      <c r="CG5" s="3" t="s">
        <v>164</v>
      </c>
      <c r="CH5" s="3" t="s">
        <v>165</v>
      </c>
      <c r="CI5" s="3" t="s">
        <v>166</v>
      </c>
      <c r="CJ5" s="3" t="s">
        <v>271</v>
      </c>
      <c r="CK5" s="3" t="s">
        <v>272</v>
      </c>
    </row>
    <row r="6" spans="6:85" ht="12">
      <c r="F6" s="3" t="s">
        <v>172</v>
      </c>
      <c r="L6" s="3" t="s">
        <v>173</v>
      </c>
      <c r="O6" s="3" t="s">
        <v>174</v>
      </c>
      <c r="Q6" s="3" t="s">
        <v>175</v>
      </c>
      <c r="R6" s="3" t="s">
        <v>176</v>
      </c>
      <c r="S6" s="3" t="s">
        <v>177</v>
      </c>
      <c r="T6" s="3" t="s">
        <v>178</v>
      </c>
      <c r="Y6" s="3" t="s">
        <v>179</v>
      </c>
      <c r="Z6" s="3" t="s">
        <v>180</v>
      </c>
      <c r="AC6" s="3" t="s">
        <v>181</v>
      </c>
      <c r="AF6" s="3" t="s">
        <v>175</v>
      </c>
      <c r="AH6" s="3" t="s">
        <v>182</v>
      </c>
      <c r="AI6" s="3" t="s">
        <v>183</v>
      </c>
      <c r="AJ6" s="3" t="s">
        <v>184</v>
      </c>
      <c r="AL6" s="3" t="s">
        <v>185</v>
      </c>
      <c r="AO6" s="1" t="s">
        <v>186</v>
      </c>
      <c r="AP6" s="3" t="s">
        <v>187</v>
      </c>
      <c r="AQ6" s="3" t="s">
        <v>188</v>
      </c>
      <c r="AR6" s="3" t="s">
        <v>189</v>
      </c>
      <c r="AS6" s="3" t="s">
        <v>189</v>
      </c>
      <c r="AT6" s="3" t="s">
        <v>190</v>
      </c>
      <c r="AU6" s="3" t="s">
        <v>190</v>
      </c>
      <c r="AV6" s="3" t="s">
        <v>191</v>
      </c>
      <c r="AW6" s="3" t="s">
        <v>192</v>
      </c>
      <c r="AX6" s="3" t="s">
        <v>193</v>
      </c>
      <c r="AY6" s="3" t="s">
        <v>194</v>
      </c>
      <c r="BA6" s="3" t="s">
        <v>193</v>
      </c>
      <c r="BC6" s="3" t="s">
        <v>195</v>
      </c>
      <c r="BD6" s="3" t="s">
        <v>196</v>
      </c>
      <c r="BF6" s="3" t="s">
        <v>197</v>
      </c>
      <c r="BK6" s="3" t="s">
        <v>198</v>
      </c>
      <c r="BP6" s="3" t="s">
        <v>199</v>
      </c>
      <c r="BS6" s="3" t="s">
        <v>200</v>
      </c>
      <c r="BT6" s="3" t="s">
        <v>201</v>
      </c>
      <c r="BX6" s="3" t="s">
        <v>172</v>
      </c>
      <c r="CD6" s="3" t="s">
        <v>202</v>
      </c>
      <c r="CE6" s="3" t="s">
        <v>203</v>
      </c>
      <c r="CF6" s="3" t="s">
        <v>172</v>
      </c>
      <c r="CG6" s="3" t="s">
        <v>172</v>
      </c>
    </row>
    <row r="7" spans="2:90" ht="12">
      <c r="B7" s="2" t="s">
        <v>2</v>
      </c>
      <c r="C7" s="1" t="s">
        <v>86</v>
      </c>
      <c r="D7" s="6">
        <v>1.0245228910341726</v>
      </c>
      <c r="E7" s="6">
        <v>0.3009186726375686</v>
      </c>
      <c r="F7" s="6">
        <v>0.04725028013613188</v>
      </c>
      <c r="G7" s="6">
        <v>0.018524626125040588</v>
      </c>
      <c r="H7" s="6">
        <v>0.0452343141314296</v>
      </c>
      <c r="I7" s="6">
        <v>0.0019999256001553708</v>
      </c>
      <c r="J7" s="6">
        <v>0.0017885911217923017</v>
      </c>
      <c r="K7" s="6">
        <v>0</v>
      </c>
      <c r="L7" s="6">
        <v>0</v>
      </c>
      <c r="M7" s="6">
        <v>0.35932917567319916</v>
      </c>
      <c r="N7" s="6">
        <v>0.08807051296676734</v>
      </c>
      <c r="O7" s="6">
        <v>0.4512398832986148</v>
      </c>
      <c r="P7" s="6">
        <v>0.11436964475352594</v>
      </c>
      <c r="Q7" s="6">
        <v>0.11217123770703949</v>
      </c>
      <c r="R7" s="6">
        <v>0.04211566569143111</v>
      </c>
      <c r="S7" s="6">
        <v>0.008279939078841595</v>
      </c>
      <c r="T7" s="6">
        <v>0.00592587972736452</v>
      </c>
      <c r="U7" s="6">
        <v>0.0032084458923341127</v>
      </c>
      <c r="V7" s="6">
        <v>0.0018408752459052296</v>
      </c>
      <c r="W7" s="6">
        <v>0.0019063030363253694</v>
      </c>
      <c r="X7" s="6">
        <v>0.007480700809930501</v>
      </c>
      <c r="Y7" s="6">
        <v>0.0013409577488551346</v>
      </c>
      <c r="Z7" s="6">
        <v>0.0060573785112162</v>
      </c>
      <c r="AA7" s="6">
        <v>0.0032295798329590054</v>
      </c>
      <c r="AB7" s="6">
        <v>0.00167085503864312</v>
      </c>
      <c r="AC7" s="6">
        <v>0.012396993247885185</v>
      </c>
      <c r="AD7" s="6">
        <v>0.00014316880807054545</v>
      </c>
      <c r="AE7" s="6">
        <v>0.002350487645180738</v>
      </c>
      <c r="AF7" s="6">
        <v>0.0024277663679644454</v>
      </c>
      <c r="AG7" s="6">
        <v>0.04582708526610764</v>
      </c>
      <c r="AH7" s="6">
        <v>0.015213973102066746</v>
      </c>
      <c r="AI7" s="6">
        <v>0.0016866723828509928</v>
      </c>
      <c r="AJ7" s="6">
        <v>0.0016536647557330317</v>
      </c>
      <c r="AK7" s="6">
        <v>0.001401337513681464</v>
      </c>
      <c r="AL7" s="6">
        <v>0.0019332741342399675</v>
      </c>
      <c r="AM7" s="6">
        <v>0.0015716839350359633</v>
      </c>
      <c r="AN7" s="6">
        <v>0.0011865896595416492</v>
      </c>
      <c r="AO7" s="6">
        <v>0.0011532281543446018</v>
      </c>
      <c r="AP7" s="6">
        <v>0.0007198788500072672</v>
      </c>
      <c r="AQ7" s="6">
        <v>0.0014573714990822075</v>
      </c>
      <c r="AR7" s="6">
        <v>0.0019022506366923042</v>
      </c>
      <c r="AS7" s="6">
        <v>0.0013589523992175948</v>
      </c>
      <c r="AT7" s="6">
        <v>0.001366994160508702</v>
      </c>
      <c r="AU7" s="6">
        <v>0.0038466797496695265</v>
      </c>
      <c r="AV7" s="6">
        <v>0.0012371272335657641</v>
      </c>
      <c r="AW7" s="6">
        <v>0.00281963220292103</v>
      </c>
      <c r="AX7" s="6">
        <v>0.0023946652694563815</v>
      </c>
      <c r="AY7" s="6">
        <v>0.0025028590053214317</v>
      </c>
      <c r="AZ7" s="6">
        <v>0.001936896504113629</v>
      </c>
      <c r="BA7" s="6">
        <v>0.0025254330002277294</v>
      </c>
      <c r="BB7" s="6">
        <v>0.0037193089651804657</v>
      </c>
      <c r="BC7" s="6">
        <v>0.0023785740427600057</v>
      </c>
      <c r="BD7" s="6">
        <v>0.0015807045805383499</v>
      </c>
      <c r="BE7" s="6">
        <v>0.001734245541138429</v>
      </c>
      <c r="BF7" s="6">
        <v>0.008296534250530993</v>
      </c>
      <c r="BG7" s="6">
        <v>0.0025341791748249476</v>
      </c>
      <c r="BH7" s="6">
        <v>0.004376195810506814</v>
      </c>
      <c r="BI7" s="6">
        <v>0.004860605118738912</v>
      </c>
      <c r="BJ7" s="6">
        <v>0.0006033541886336229</v>
      </c>
      <c r="BK7" s="6">
        <v>0.001340485491610244</v>
      </c>
      <c r="BL7" s="6">
        <v>0.0010131215683109656</v>
      </c>
      <c r="BM7" s="6">
        <v>0.0007691073458194975</v>
      </c>
      <c r="BN7" s="6">
        <v>0.0009854187812285186</v>
      </c>
      <c r="BO7" s="6">
        <v>0.0008230049111376465</v>
      </c>
      <c r="BP7" s="6">
        <v>0.0005147719957169209</v>
      </c>
      <c r="BQ7" s="6">
        <v>0.00040107259729013444</v>
      </c>
      <c r="BR7" s="6">
        <v>0.002707144494650758</v>
      </c>
      <c r="BS7" s="6">
        <v>0.0005845347884549611</v>
      </c>
      <c r="BT7" s="6">
        <v>0.001291075958335997</v>
      </c>
      <c r="BU7" s="6">
        <v>0.0014665303498589185</v>
      </c>
      <c r="BV7" s="6">
        <v>0.001053647515757374</v>
      </c>
      <c r="BW7" s="6">
        <v>0.0013195557663608433</v>
      </c>
      <c r="BX7" s="6">
        <v>0.002320618370397882</v>
      </c>
      <c r="BY7" s="6">
        <v>0.0008776370069452841</v>
      </c>
      <c r="BZ7" s="6">
        <v>0.005369439904698478</v>
      </c>
      <c r="CA7" s="6">
        <v>0.0008486242683459542</v>
      </c>
      <c r="CB7" s="6">
        <v>0.0009982457975931363</v>
      </c>
      <c r="CC7" s="6">
        <v>0.004647425941169282</v>
      </c>
      <c r="CD7" s="6">
        <v>0.012307481422168838</v>
      </c>
      <c r="CE7" s="6">
        <v>0.0021703561912352455</v>
      </c>
      <c r="CF7" s="6">
        <v>0.0027318695613662886</v>
      </c>
      <c r="CG7" s="6">
        <v>0.03729170710953987</v>
      </c>
      <c r="CH7" s="6">
        <v>0.0068781181687658285</v>
      </c>
      <c r="CI7" s="6">
        <v>0.031441699659820195</v>
      </c>
      <c r="CJ7" s="6">
        <v>2.913727</v>
      </c>
      <c r="CK7" s="6">
        <v>1.393542</v>
      </c>
      <c r="CL7" s="3" t="s">
        <v>273</v>
      </c>
    </row>
    <row r="8" spans="2:90" ht="12">
      <c r="B8" s="2" t="s">
        <v>3</v>
      </c>
      <c r="C8" s="1" t="s">
        <v>87</v>
      </c>
      <c r="D8" s="6">
        <v>0.007256940109466588</v>
      </c>
      <c r="E8" s="6">
        <v>1.064993989098939</v>
      </c>
      <c r="F8" s="6">
        <v>0.03500667434066204</v>
      </c>
      <c r="G8" s="6">
        <v>0.007887168928595078</v>
      </c>
      <c r="H8" s="6">
        <v>0.020476500643524076</v>
      </c>
      <c r="I8" s="6">
        <v>0.0005726044394322741</v>
      </c>
      <c r="J8" s="6">
        <v>0.0004435854724586905</v>
      </c>
      <c r="K8" s="6">
        <v>0</v>
      </c>
      <c r="L8" s="6">
        <v>0</v>
      </c>
      <c r="M8" s="6">
        <v>0.18248411969478698</v>
      </c>
      <c r="N8" s="6">
        <v>0.009536374523323702</v>
      </c>
      <c r="O8" s="6">
        <v>0.054519092070439444</v>
      </c>
      <c r="P8" s="6">
        <v>0.0011158486969745818</v>
      </c>
      <c r="Q8" s="6">
        <v>0.019598747472771967</v>
      </c>
      <c r="R8" s="6">
        <v>0.007812811550377084</v>
      </c>
      <c r="S8" s="6">
        <v>0.0033918472777775687</v>
      </c>
      <c r="T8" s="6">
        <v>0.0015237159569608117</v>
      </c>
      <c r="U8" s="6">
        <v>0.001125344742332665</v>
      </c>
      <c r="V8" s="6">
        <v>0.0005678489847428301</v>
      </c>
      <c r="W8" s="6">
        <v>0.0005463787970430593</v>
      </c>
      <c r="X8" s="6">
        <v>0.0035454667933109535</v>
      </c>
      <c r="Y8" s="6">
        <v>0.00047390965516330805</v>
      </c>
      <c r="Z8" s="6">
        <v>0.0013420569345763082</v>
      </c>
      <c r="AA8" s="6">
        <v>0.0007827863060657505</v>
      </c>
      <c r="AB8" s="6">
        <v>0.0004914991105473332</v>
      </c>
      <c r="AC8" s="6">
        <v>0.003227366409600515</v>
      </c>
      <c r="AD8" s="6">
        <v>3.6960990367658134E-05</v>
      </c>
      <c r="AE8" s="6">
        <v>0.00047863533702016366</v>
      </c>
      <c r="AF8" s="6">
        <v>0.0005429836692273327</v>
      </c>
      <c r="AG8" s="6">
        <v>0.0028131761487994217</v>
      </c>
      <c r="AH8" s="6">
        <v>0.0029018681397602873</v>
      </c>
      <c r="AI8" s="6">
        <v>0.0004698572285619137</v>
      </c>
      <c r="AJ8" s="6">
        <v>0.0004826994669833576</v>
      </c>
      <c r="AK8" s="6">
        <v>0.0004884330931892517</v>
      </c>
      <c r="AL8" s="6">
        <v>0.0005568672982387895</v>
      </c>
      <c r="AM8" s="6">
        <v>0.0004724394348901555</v>
      </c>
      <c r="AN8" s="6">
        <v>0.0003917543776312239</v>
      </c>
      <c r="AO8" s="6">
        <v>0.0003398105681282311</v>
      </c>
      <c r="AP8" s="6">
        <v>0.00021551490722659478</v>
      </c>
      <c r="AQ8" s="6">
        <v>0.00045402933692792474</v>
      </c>
      <c r="AR8" s="6">
        <v>0.0005551718340591478</v>
      </c>
      <c r="AS8" s="6">
        <v>0.0003931087333373004</v>
      </c>
      <c r="AT8" s="6">
        <v>0.00038660919091815916</v>
      </c>
      <c r="AU8" s="6">
        <v>0.0006964103014214038</v>
      </c>
      <c r="AV8" s="6">
        <v>0.0003623846833345114</v>
      </c>
      <c r="AW8" s="6">
        <v>0.0008305566407312659</v>
      </c>
      <c r="AX8" s="6">
        <v>0.0007272227478478006</v>
      </c>
      <c r="AY8" s="6">
        <v>0.0009572431710355226</v>
      </c>
      <c r="AZ8" s="6">
        <v>0.0006528785294811235</v>
      </c>
      <c r="BA8" s="6">
        <v>0.000768474387616388</v>
      </c>
      <c r="BB8" s="6">
        <v>0.0006640416468483584</v>
      </c>
      <c r="BC8" s="6">
        <v>0.0005344479551644207</v>
      </c>
      <c r="BD8" s="6">
        <v>0.00033445434223724986</v>
      </c>
      <c r="BE8" s="6">
        <v>0.00046451696545485305</v>
      </c>
      <c r="BF8" s="6">
        <v>0.001550248911712624</v>
      </c>
      <c r="BG8" s="6">
        <v>0.0007322480624606305</v>
      </c>
      <c r="BH8" s="6">
        <v>0.000987748582314929</v>
      </c>
      <c r="BI8" s="6">
        <v>0.0004654838791950142</v>
      </c>
      <c r="BJ8" s="6">
        <v>0.00018014929563692065</v>
      </c>
      <c r="BK8" s="6">
        <v>0.0004336227409261598</v>
      </c>
      <c r="BL8" s="6">
        <v>0.00023525471256912744</v>
      </c>
      <c r="BM8" s="6">
        <v>0.00014918150032288362</v>
      </c>
      <c r="BN8" s="6">
        <v>0.00018902918736608143</v>
      </c>
      <c r="BO8" s="6">
        <v>0.00022668162624528307</v>
      </c>
      <c r="BP8" s="6">
        <v>0.00012773239668278547</v>
      </c>
      <c r="BQ8" s="6">
        <v>9.688267128105898E-05</v>
      </c>
      <c r="BR8" s="6">
        <v>0.0007738938774847649</v>
      </c>
      <c r="BS8" s="6">
        <v>0.00012958735142491905</v>
      </c>
      <c r="BT8" s="6">
        <v>0.00026357318109148325</v>
      </c>
      <c r="BU8" s="6">
        <v>0.0002975946990206334</v>
      </c>
      <c r="BV8" s="6">
        <v>0.0002578091024113781</v>
      </c>
      <c r="BW8" s="6">
        <v>0.0003785626384140684</v>
      </c>
      <c r="BX8" s="6">
        <v>0.0005899298886469816</v>
      </c>
      <c r="BY8" s="6">
        <v>0.000273768032968932</v>
      </c>
      <c r="BZ8" s="6">
        <v>0.0018252646210855368</v>
      </c>
      <c r="CA8" s="6">
        <v>0.00018952853978862195</v>
      </c>
      <c r="CB8" s="6">
        <v>0.00029392844751615564</v>
      </c>
      <c r="CC8" s="6">
        <v>0.005674148916598025</v>
      </c>
      <c r="CD8" s="6">
        <v>0.004102573566882506</v>
      </c>
      <c r="CE8" s="6">
        <v>0.0004957683103932662</v>
      </c>
      <c r="CF8" s="6">
        <v>0.0005045992264377766</v>
      </c>
      <c r="CG8" s="6">
        <v>0.013451575800433612</v>
      </c>
      <c r="CH8" s="6">
        <v>0.0014868383117412325</v>
      </c>
      <c r="CI8" s="6">
        <v>0.010654091414340651</v>
      </c>
      <c r="CJ8" s="6">
        <v>1.494713</v>
      </c>
      <c r="CK8" s="6">
        <v>0.714873</v>
      </c>
      <c r="CL8" s="7">
        <v>2.0860837618024943</v>
      </c>
    </row>
    <row r="9" spans="2:89" ht="12">
      <c r="B9" s="2" t="s">
        <v>4</v>
      </c>
      <c r="C9" s="1" t="s">
        <v>204</v>
      </c>
      <c r="D9" s="6">
        <v>0.041094893613669706</v>
      </c>
      <c r="E9" s="6">
        <v>0.048580388198067016</v>
      </c>
      <c r="F9" s="6">
        <v>1.0031307797929954</v>
      </c>
      <c r="G9" s="6">
        <v>0.01508776030877869</v>
      </c>
      <c r="H9" s="6">
        <v>0.0025283787966800956</v>
      </c>
      <c r="I9" s="6">
        <v>0.00012524503510921896</v>
      </c>
      <c r="J9" s="6">
        <v>0.00012226019234361696</v>
      </c>
      <c r="K9" s="6">
        <v>0</v>
      </c>
      <c r="L9" s="6">
        <v>0</v>
      </c>
      <c r="M9" s="6">
        <v>0.020626039036510398</v>
      </c>
      <c r="N9" s="6">
        <v>0.0038597910651973774</v>
      </c>
      <c r="O9" s="6">
        <v>0.019881720550927982</v>
      </c>
      <c r="P9" s="6">
        <v>0.004617572037231887</v>
      </c>
      <c r="Q9" s="6">
        <v>0.005184549217524571</v>
      </c>
      <c r="R9" s="6">
        <v>0.001978998852197472</v>
      </c>
      <c r="S9" s="6">
        <v>0.005931277622854001</v>
      </c>
      <c r="T9" s="6">
        <v>0.0012360964352794615</v>
      </c>
      <c r="U9" s="6">
        <v>0.000935626022856537</v>
      </c>
      <c r="V9" s="6">
        <v>0.0003413486036251195</v>
      </c>
      <c r="W9" s="6">
        <v>0.00024651822388000247</v>
      </c>
      <c r="X9" s="6">
        <v>0.00045154459499442825</v>
      </c>
      <c r="Y9" s="6">
        <v>0.00010560707529487338</v>
      </c>
      <c r="Z9" s="6">
        <v>0.0002997395671268209</v>
      </c>
      <c r="AA9" s="6">
        <v>0.0001762038354792784</v>
      </c>
      <c r="AB9" s="6">
        <v>0.00020992606580108483</v>
      </c>
      <c r="AC9" s="6">
        <v>0.0006360766159415492</v>
      </c>
      <c r="AD9" s="6">
        <v>9.54539206454768E-06</v>
      </c>
      <c r="AE9" s="6">
        <v>0.00012571752438668234</v>
      </c>
      <c r="AF9" s="6">
        <v>0.00013634712244291598</v>
      </c>
      <c r="AG9" s="6">
        <v>0.001955771007384931</v>
      </c>
      <c r="AH9" s="6">
        <v>0.0007816310042517087</v>
      </c>
      <c r="AI9" s="6">
        <v>0.00018764184536116624</v>
      </c>
      <c r="AJ9" s="6">
        <v>0.00010409326248371549</v>
      </c>
      <c r="AK9" s="6">
        <v>0.00020009908308049674</v>
      </c>
      <c r="AL9" s="6">
        <v>0.0001400070969646644</v>
      </c>
      <c r="AM9" s="6">
        <v>0.00011017135068092803</v>
      </c>
      <c r="AN9" s="6">
        <v>7.877408814766652E-05</v>
      </c>
      <c r="AO9" s="6">
        <v>0.00010370068649133718</v>
      </c>
      <c r="AP9" s="6">
        <v>4.818345271264656E-05</v>
      </c>
      <c r="AQ9" s="6">
        <v>0.0001308350975955289</v>
      </c>
      <c r="AR9" s="6">
        <v>0.00014693437232887155</v>
      </c>
      <c r="AS9" s="6">
        <v>9.74138091937622E-05</v>
      </c>
      <c r="AT9" s="6">
        <v>8.828279975274243E-05</v>
      </c>
      <c r="AU9" s="6">
        <v>0.00020118690890896337</v>
      </c>
      <c r="AV9" s="6">
        <v>9.468137130033713E-05</v>
      </c>
      <c r="AW9" s="6">
        <v>0.00016460530030733603</v>
      </c>
      <c r="AX9" s="6">
        <v>0.00018036153292082295</v>
      </c>
      <c r="AY9" s="6">
        <v>0.0001675845994308342</v>
      </c>
      <c r="AZ9" s="6">
        <v>0.00012829811854929684</v>
      </c>
      <c r="BA9" s="6">
        <v>0.00017855260219770558</v>
      </c>
      <c r="BB9" s="6">
        <v>0.00019580197513716468</v>
      </c>
      <c r="BC9" s="6">
        <v>0.000208321753802766</v>
      </c>
      <c r="BD9" s="6">
        <v>0.00010102175206242347</v>
      </c>
      <c r="BE9" s="6">
        <v>0.00011269291761633347</v>
      </c>
      <c r="BF9" s="6">
        <v>0.0007254686460772457</v>
      </c>
      <c r="BG9" s="6">
        <v>0.0006278959329236586</v>
      </c>
      <c r="BH9" s="6">
        <v>0.00042012560392835414</v>
      </c>
      <c r="BI9" s="6">
        <v>0.0003053929384447089</v>
      </c>
      <c r="BJ9" s="6">
        <v>4.396557610770114E-05</v>
      </c>
      <c r="BK9" s="6">
        <v>8.709786292839172E-05</v>
      </c>
      <c r="BL9" s="6">
        <v>7.149642907486274E-05</v>
      </c>
      <c r="BM9" s="6">
        <v>4.595834523655844E-05</v>
      </c>
      <c r="BN9" s="6">
        <v>6.883754386682612E-05</v>
      </c>
      <c r="BO9" s="6">
        <v>5.4835489953818794E-05</v>
      </c>
      <c r="BP9" s="6">
        <v>3.81274870700935E-05</v>
      </c>
      <c r="BQ9" s="6">
        <v>3.48263612934972E-05</v>
      </c>
      <c r="BR9" s="6">
        <v>0.00016465036472989634</v>
      </c>
      <c r="BS9" s="6">
        <v>3.786442993524157E-05</v>
      </c>
      <c r="BT9" s="6">
        <v>9.060970346610367E-05</v>
      </c>
      <c r="BU9" s="6">
        <v>9.116685116654381E-05</v>
      </c>
      <c r="BV9" s="6">
        <v>9.688057376360548E-05</v>
      </c>
      <c r="BW9" s="6">
        <v>8.960158249083901E-05</v>
      </c>
      <c r="BX9" s="6">
        <v>0.00025929714048609126</v>
      </c>
      <c r="BY9" s="6">
        <v>5.8791377108290924E-05</v>
      </c>
      <c r="BZ9" s="6">
        <v>0.00031403249398127787</v>
      </c>
      <c r="CA9" s="6">
        <v>5.8105552386692126E-05</v>
      </c>
      <c r="CB9" s="6">
        <v>7.111140032912939E-05</v>
      </c>
      <c r="CC9" s="6">
        <v>0.00045224454854098296</v>
      </c>
      <c r="CD9" s="6">
        <v>0.0006473079154663352</v>
      </c>
      <c r="CE9" s="6">
        <v>0.00013842064675105654</v>
      </c>
      <c r="CF9" s="6">
        <v>0.0001627511264863078</v>
      </c>
      <c r="CG9" s="6">
        <v>0.002148910531116517</v>
      </c>
      <c r="CH9" s="6">
        <v>0.0005536089479082056</v>
      </c>
      <c r="CI9" s="6">
        <v>0.0018354800285216091</v>
      </c>
      <c r="CJ9" s="6">
        <v>1.193361</v>
      </c>
      <c r="CK9" s="6">
        <v>0.570746</v>
      </c>
    </row>
    <row r="10" spans="2:89" ht="12">
      <c r="B10" s="2" t="s">
        <v>5</v>
      </c>
      <c r="C10" s="1" t="s">
        <v>205</v>
      </c>
      <c r="D10" s="6">
        <v>0.002193788914528237</v>
      </c>
      <c r="E10" s="6">
        <v>0.0027424186843527146</v>
      </c>
      <c r="F10" s="6">
        <v>0.00517056259435542</v>
      </c>
      <c r="G10" s="6">
        <v>1.6184266865258565</v>
      </c>
      <c r="H10" s="6">
        <v>0.0024794665921459742</v>
      </c>
      <c r="I10" s="6">
        <v>0.002552964491239311</v>
      </c>
      <c r="J10" s="6">
        <v>0.003768364720337783</v>
      </c>
      <c r="K10" s="6">
        <v>0</v>
      </c>
      <c r="L10" s="6">
        <v>0</v>
      </c>
      <c r="M10" s="6">
        <v>0.004692639687475991</v>
      </c>
      <c r="N10" s="6">
        <v>0.0025192700575901797</v>
      </c>
      <c r="O10" s="6">
        <v>0.0030166494348174426</v>
      </c>
      <c r="P10" s="6">
        <v>0.0022235888681715055</v>
      </c>
      <c r="Q10" s="6">
        <v>0.004679450038835162</v>
      </c>
      <c r="R10" s="6">
        <v>0.003589876551391467</v>
      </c>
      <c r="S10" s="6">
        <v>0.6304210268762955</v>
      </c>
      <c r="T10" s="6">
        <v>0.1086425739929024</v>
      </c>
      <c r="U10" s="6">
        <v>0.08829323682116455</v>
      </c>
      <c r="V10" s="6">
        <v>0.028410486873964504</v>
      </c>
      <c r="W10" s="6">
        <v>0.017256836207267753</v>
      </c>
      <c r="X10" s="6">
        <v>0.0031504022163713935</v>
      </c>
      <c r="Y10" s="6">
        <v>0.003966131932265031</v>
      </c>
      <c r="Z10" s="6">
        <v>0.0012752040347258978</v>
      </c>
      <c r="AA10" s="6">
        <v>0.0021919656551544317</v>
      </c>
      <c r="AB10" s="6">
        <v>0.014417903311108739</v>
      </c>
      <c r="AC10" s="6">
        <v>0.0034599494549505108</v>
      </c>
      <c r="AD10" s="6">
        <v>0.0002741307715805309</v>
      </c>
      <c r="AE10" s="6">
        <v>0.0015406426156735218</v>
      </c>
      <c r="AF10" s="6">
        <v>0.002273606959137169</v>
      </c>
      <c r="AG10" s="6">
        <v>0.003451227748729724</v>
      </c>
      <c r="AH10" s="6">
        <v>0.007921035805304387</v>
      </c>
      <c r="AI10" s="6">
        <v>0.011739958903480792</v>
      </c>
      <c r="AJ10" s="6">
        <v>0.002085761054445419</v>
      </c>
      <c r="AK10" s="6">
        <v>0.014440072860524088</v>
      </c>
      <c r="AL10" s="6">
        <v>0.004792035657633282</v>
      </c>
      <c r="AM10" s="6">
        <v>0.0031790589976272714</v>
      </c>
      <c r="AN10" s="6">
        <v>0.0018240082712983438</v>
      </c>
      <c r="AO10" s="6">
        <v>0.005067768266835181</v>
      </c>
      <c r="AP10" s="6">
        <v>0.0012504139512401636</v>
      </c>
      <c r="AQ10" s="6">
        <v>0.006268687718922143</v>
      </c>
      <c r="AR10" s="6">
        <v>0.0055720576102272325</v>
      </c>
      <c r="AS10" s="6">
        <v>0.003163641387746708</v>
      </c>
      <c r="AT10" s="6">
        <v>0.0021310032614192103</v>
      </c>
      <c r="AU10" s="6">
        <v>0.0023170328001116654</v>
      </c>
      <c r="AV10" s="6">
        <v>0.003517164416806979</v>
      </c>
      <c r="AW10" s="6">
        <v>0.002204429401542446</v>
      </c>
      <c r="AX10" s="6">
        <v>0.006514585115546789</v>
      </c>
      <c r="AY10" s="6">
        <v>0.003556443762683942</v>
      </c>
      <c r="AZ10" s="6">
        <v>0.00288558719082079</v>
      </c>
      <c r="BA10" s="6">
        <v>0.005451645309580495</v>
      </c>
      <c r="BB10" s="6">
        <v>0.0026392249058948356</v>
      </c>
      <c r="BC10" s="6">
        <v>0.01076548184714713</v>
      </c>
      <c r="BD10" s="6">
        <v>0.00285528784467902</v>
      </c>
      <c r="BE10" s="6">
        <v>0.0029244398046562327</v>
      </c>
      <c r="BF10" s="6">
        <v>0.03912203426517431</v>
      </c>
      <c r="BG10" s="6">
        <v>0.05744443998597703</v>
      </c>
      <c r="BH10" s="6">
        <v>0.024032378255646757</v>
      </c>
      <c r="BI10" s="6">
        <v>0.010751721522625194</v>
      </c>
      <c r="BJ10" s="6">
        <v>0.0014951571548533777</v>
      </c>
      <c r="BK10" s="6">
        <v>0.0017976079079811552</v>
      </c>
      <c r="BL10" s="6">
        <v>0.0025290573922069374</v>
      </c>
      <c r="BM10" s="6">
        <v>0.0010979836852240607</v>
      </c>
      <c r="BN10" s="6">
        <v>0.0025545086857241203</v>
      </c>
      <c r="BO10" s="6">
        <v>0.0014468719070713453</v>
      </c>
      <c r="BP10" s="6">
        <v>0.0014340903126848455</v>
      </c>
      <c r="BQ10" s="6">
        <v>0.001733410984263316</v>
      </c>
      <c r="BR10" s="6">
        <v>0.0032075444920660594</v>
      </c>
      <c r="BS10" s="6">
        <v>0.0010898180346115367</v>
      </c>
      <c r="BT10" s="6">
        <v>0.0033238650558075054</v>
      </c>
      <c r="BU10" s="6">
        <v>0.0024879911631846582</v>
      </c>
      <c r="BV10" s="6">
        <v>0.0051933294263180494</v>
      </c>
      <c r="BW10" s="6">
        <v>0.002596548483948164</v>
      </c>
      <c r="BX10" s="6">
        <v>0.016701736727957276</v>
      </c>
      <c r="BY10" s="6">
        <v>0.001477611593155523</v>
      </c>
      <c r="BZ10" s="6">
        <v>0.0018596127602284744</v>
      </c>
      <c r="CA10" s="6">
        <v>0.0019402934957361822</v>
      </c>
      <c r="CB10" s="6">
        <v>0.0021830411784483105</v>
      </c>
      <c r="CC10" s="6">
        <v>0.007844899871365475</v>
      </c>
      <c r="CD10" s="6">
        <v>0.0017045094408218112</v>
      </c>
      <c r="CE10" s="6">
        <v>0.0037412866529629826</v>
      </c>
      <c r="CF10" s="6">
        <v>0.003891658267931424</v>
      </c>
      <c r="CG10" s="6">
        <v>0.00318623505640806</v>
      </c>
      <c r="CH10" s="6">
        <v>0.025876394769895894</v>
      </c>
      <c r="CI10" s="6">
        <v>0.013253441798495032</v>
      </c>
      <c r="CJ10" s="6">
        <v>2.929147</v>
      </c>
      <c r="CK10" s="6">
        <v>1.400917</v>
      </c>
    </row>
    <row r="11" spans="2:89" ht="12">
      <c r="B11" s="2" t="s">
        <v>6</v>
      </c>
      <c r="C11" s="1" t="s">
        <v>206</v>
      </c>
      <c r="D11" s="6">
        <v>0.00033861681868058304</v>
      </c>
      <c r="E11" s="6">
        <v>0.007687888792475456</v>
      </c>
      <c r="F11" s="6">
        <v>0.0010331607359372716</v>
      </c>
      <c r="G11" s="6">
        <v>0.0004302538097906127</v>
      </c>
      <c r="H11" s="6">
        <v>1.1339132809215493</v>
      </c>
      <c r="I11" s="6">
        <v>0.0003655008891733097</v>
      </c>
      <c r="J11" s="6">
        <v>0.0001909134058484125</v>
      </c>
      <c r="K11" s="6">
        <v>0</v>
      </c>
      <c r="L11" s="6">
        <v>0</v>
      </c>
      <c r="M11" s="6">
        <v>0.06972638779857918</v>
      </c>
      <c r="N11" s="6">
        <v>0.0034125854629397452</v>
      </c>
      <c r="O11" s="6">
        <v>0.019687814346069785</v>
      </c>
      <c r="P11" s="6">
        <v>0.00017800912567145908</v>
      </c>
      <c r="Q11" s="6">
        <v>0.00025301079459569205</v>
      </c>
      <c r="R11" s="6">
        <v>0.000639182528234522</v>
      </c>
      <c r="S11" s="6">
        <v>0.000295879360081634</v>
      </c>
      <c r="T11" s="6">
        <v>0.00025468451442285314</v>
      </c>
      <c r="U11" s="6">
        <v>0.00028062279768038064</v>
      </c>
      <c r="V11" s="6">
        <v>0.00016635101074099175</v>
      </c>
      <c r="W11" s="6">
        <v>0.00018260952246134727</v>
      </c>
      <c r="X11" s="6">
        <v>0.0011411795563720539</v>
      </c>
      <c r="Y11" s="6">
        <v>0.00015980441105359211</v>
      </c>
      <c r="Z11" s="6">
        <v>0.000491502545023191</v>
      </c>
      <c r="AA11" s="6">
        <v>0.00028357758458045075</v>
      </c>
      <c r="AB11" s="6">
        <v>0.00013842117774724748</v>
      </c>
      <c r="AC11" s="6">
        <v>0.001277719217546031</v>
      </c>
      <c r="AD11" s="6">
        <v>1.324591927433945E-05</v>
      </c>
      <c r="AE11" s="6">
        <v>0.0001560569492946522</v>
      </c>
      <c r="AF11" s="6">
        <v>0.00014484513159079937</v>
      </c>
      <c r="AG11" s="6">
        <v>0.0002801899140477086</v>
      </c>
      <c r="AH11" s="6">
        <v>0.000679154564995221</v>
      </c>
      <c r="AI11" s="6">
        <v>0.00014931630335753845</v>
      </c>
      <c r="AJ11" s="6">
        <v>0.0002113951821949703</v>
      </c>
      <c r="AK11" s="6">
        <v>0.0001789879327751566</v>
      </c>
      <c r="AL11" s="6">
        <v>0.00020792537613967466</v>
      </c>
      <c r="AM11" s="6">
        <v>0.00021430444980097426</v>
      </c>
      <c r="AN11" s="6">
        <v>0.00016498458476649905</v>
      </c>
      <c r="AO11" s="6">
        <v>0.00013720579095463753</v>
      </c>
      <c r="AP11" s="6">
        <v>8.76466304269816E-05</v>
      </c>
      <c r="AQ11" s="6">
        <v>0.00017829925917262093</v>
      </c>
      <c r="AR11" s="6">
        <v>0.0002262350806360874</v>
      </c>
      <c r="AS11" s="6">
        <v>0.00015554763974807496</v>
      </c>
      <c r="AT11" s="6">
        <v>0.00013720052099615716</v>
      </c>
      <c r="AU11" s="6">
        <v>0.00023393015359950828</v>
      </c>
      <c r="AV11" s="6">
        <v>0.0001461273643564459</v>
      </c>
      <c r="AW11" s="6">
        <v>0.0002788257583295929</v>
      </c>
      <c r="AX11" s="6">
        <v>0.00022452171358963412</v>
      </c>
      <c r="AY11" s="6">
        <v>0.0002667910423179808</v>
      </c>
      <c r="AZ11" s="6">
        <v>0.0002276327127940259</v>
      </c>
      <c r="BA11" s="6">
        <v>0.00026947746087410283</v>
      </c>
      <c r="BB11" s="6">
        <v>0.00015320538392445574</v>
      </c>
      <c r="BC11" s="6">
        <v>0.00014241376496582648</v>
      </c>
      <c r="BD11" s="6">
        <v>0.00011202936593621703</v>
      </c>
      <c r="BE11" s="6">
        <v>0.00016371395531923735</v>
      </c>
      <c r="BF11" s="6">
        <v>0.004098290240201561</v>
      </c>
      <c r="BG11" s="6">
        <v>0.0001753817215833232</v>
      </c>
      <c r="BH11" s="6">
        <v>0.00020320050340858495</v>
      </c>
      <c r="BI11" s="6">
        <v>0.0001463067907299142</v>
      </c>
      <c r="BJ11" s="6">
        <v>4.9848975518539694E-05</v>
      </c>
      <c r="BK11" s="6">
        <v>0.000187478573897683</v>
      </c>
      <c r="BL11" s="6">
        <v>7.482184261284101E-05</v>
      </c>
      <c r="BM11" s="6">
        <v>5.295796697807213E-05</v>
      </c>
      <c r="BN11" s="6">
        <v>6.568657858078339E-05</v>
      </c>
      <c r="BO11" s="6">
        <v>0.00010049369350899382</v>
      </c>
      <c r="BP11" s="6">
        <v>4.823968512032046E-05</v>
      </c>
      <c r="BQ11" s="6">
        <v>2.807625629714873E-05</v>
      </c>
      <c r="BR11" s="6">
        <v>0.0003938785059487753</v>
      </c>
      <c r="BS11" s="6">
        <v>4.539284977243052E-05</v>
      </c>
      <c r="BT11" s="6">
        <v>9.640573555799984E-05</v>
      </c>
      <c r="BU11" s="6">
        <v>6.525466700889703E-05</v>
      </c>
      <c r="BV11" s="6">
        <v>8.574570545055827E-05</v>
      </c>
      <c r="BW11" s="6">
        <v>0.00017352902601935113</v>
      </c>
      <c r="BX11" s="6">
        <v>0.0001833888428366482</v>
      </c>
      <c r="BY11" s="6">
        <v>0.00010224731436145628</v>
      </c>
      <c r="BZ11" s="6">
        <v>0.0012797366131788927</v>
      </c>
      <c r="CA11" s="6">
        <v>8.661109273198034E-05</v>
      </c>
      <c r="CB11" s="6">
        <v>0.00014986340637456556</v>
      </c>
      <c r="CC11" s="6">
        <v>0.0004284203209007083</v>
      </c>
      <c r="CD11" s="6">
        <v>0.0025964008874274033</v>
      </c>
      <c r="CE11" s="6">
        <v>0.00017749643842208392</v>
      </c>
      <c r="CF11" s="6">
        <v>0.0002012116433883318</v>
      </c>
      <c r="CG11" s="6">
        <v>0.010149844704640141</v>
      </c>
      <c r="CH11" s="6">
        <v>0.0007835416906086849</v>
      </c>
      <c r="CI11" s="6">
        <v>0.005339939237588103</v>
      </c>
      <c r="CJ11" s="6">
        <v>1.27564</v>
      </c>
      <c r="CK11" s="6">
        <v>0.610098</v>
      </c>
    </row>
    <row r="12" spans="2:89" ht="12">
      <c r="B12" s="2" t="s">
        <v>7</v>
      </c>
      <c r="C12" s="1" t="s">
        <v>91</v>
      </c>
      <c r="D12" s="6">
        <v>0.00012829367725647256</v>
      </c>
      <c r="E12" s="6">
        <v>0.00014631366903075427</v>
      </c>
      <c r="F12" s="6">
        <v>0.00013224416529908792</v>
      </c>
      <c r="G12" s="6">
        <v>0.0001069791554967167</v>
      </c>
      <c r="H12" s="6">
        <v>0.0002012048900135945</v>
      </c>
      <c r="I12" s="6">
        <v>1.0002099140243617</v>
      </c>
      <c r="J12" s="6">
        <v>0.00025586428512578796</v>
      </c>
      <c r="K12" s="6">
        <v>0</v>
      </c>
      <c r="L12" s="6">
        <v>0</v>
      </c>
      <c r="M12" s="6">
        <v>0.00019608371726791336</v>
      </c>
      <c r="N12" s="6">
        <v>0.0002369057524017358</v>
      </c>
      <c r="O12" s="6">
        <v>0.00020734482557083767</v>
      </c>
      <c r="P12" s="6">
        <v>0.00014794382239293626</v>
      </c>
      <c r="Q12" s="6">
        <v>0.00015662364341664296</v>
      </c>
      <c r="R12" s="6">
        <v>0.0001375776884094871</v>
      </c>
      <c r="S12" s="6">
        <v>0.00016468611787077454</v>
      </c>
      <c r="T12" s="6">
        <v>0.0012636591076893708</v>
      </c>
      <c r="U12" s="6">
        <v>0.00017902602405564185</v>
      </c>
      <c r="V12" s="6">
        <v>0.000215177460149057</v>
      </c>
      <c r="W12" s="6">
        <v>0.00011412804740411036</v>
      </c>
      <c r="X12" s="6">
        <v>0.0008780649026991106</v>
      </c>
      <c r="Y12" s="6">
        <v>0.003547538869933241</v>
      </c>
      <c r="Z12" s="6">
        <v>0.00032256174800179165</v>
      </c>
      <c r="AA12" s="6">
        <v>0.0010297776623086374</v>
      </c>
      <c r="AB12" s="6">
        <v>0.00036468944260717933</v>
      </c>
      <c r="AC12" s="6">
        <v>0.00034128377738797236</v>
      </c>
      <c r="AD12" s="6">
        <v>2.444188823101571E-05</v>
      </c>
      <c r="AE12" s="6">
        <v>0.0001952606349017656</v>
      </c>
      <c r="AF12" s="6">
        <v>0.00043879827653613824</v>
      </c>
      <c r="AG12" s="6">
        <v>0.0007453073699020596</v>
      </c>
      <c r="AH12" s="6">
        <v>0.0007191900255541563</v>
      </c>
      <c r="AI12" s="6">
        <v>0.0005575669674634506</v>
      </c>
      <c r="AJ12" s="6">
        <v>0.0010669299383818482</v>
      </c>
      <c r="AK12" s="6">
        <v>0.0004012390382110433</v>
      </c>
      <c r="AL12" s="6">
        <v>0.0020501749352853926</v>
      </c>
      <c r="AM12" s="6">
        <v>0.050650434083100195</v>
      </c>
      <c r="AN12" s="6">
        <v>0.024730617749249468</v>
      </c>
      <c r="AO12" s="6">
        <v>0.013524781569998118</v>
      </c>
      <c r="AP12" s="6">
        <v>0.06835135304834904</v>
      </c>
      <c r="AQ12" s="6">
        <v>0.027197579465953456</v>
      </c>
      <c r="AR12" s="6">
        <v>0.009098245352382756</v>
      </c>
      <c r="AS12" s="6">
        <v>0.006511792191355471</v>
      </c>
      <c r="AT12" s="6">
        <v>0.00317761039763356</v>
      </c>
      <c r="AU12" s="6">
        <v>0.0033944061591626167</v>
      </c>
      <c r="AV12" s="6">
        <v>0.0035030369514354423</v>
      </c>
      <c r="AW12" s="6">
        <v>0.0014613223518520613</v>
      </c>
      <c r="AX12" s="6">
        <v>0.0024260639803411143</v>
      </c>
      <c r="AY12" s="6">
        <v>0.0020835487485617553</v>
      </c>
      <c r="AZ12" s="6">
        <v>0.0037935543519162463</v>
      </c>
      <c r="BA12" s="6">
        <v>0.0037957475511406383</v>
      </c>
      <c r="BB12" s="6">
        <v>0.001836168453203931</v>
      </c>
      <c r="BC12" s="6">
        <v>0.0038124344418982796</v>
      </c>
      <c r="BD12" s="6">
        <v>0.00139857341122632</v>
      </c>
      <c r="BE12" s="6">
        <v>0.0009713833589577349</v>
      </c>
      <c r="BF12" s="6">
        <v>0.0011342459420977825</v>
      </c>
      <c r="BG12" s="6">
        <v>0.001880798784139801</v>
      </c>
      <c r="BH12" s="6">
        <v>0.0018640762453448934</v>
      </c>
      <c r="BI12" s="6">
        <v>0.0019620671171573195</v>
      </c>
      <c r="BJ12" s="6">
        <v>0.00011955397786336264</v>
      </c>
      <c r="BK12" s="6">
        <v>0.00039578273499984973</v>
      </c>
      <c r="BL12" s="6">
        <v>0.0002479019820104173</v>
      </c>
      <c r="BM12" s="6">
        <v>7.552403988630795E-05</v>
      </c>
      <c r="BN12" s="6">
        <v>9.91718227493989E-05</v>
      </c>
      <c r="BO12" s="6">
        <v>0.00010344664370041453</v>
      </c>
      <c r="BP12" s="6">
        <v>0.00010538213749143489</v>
      </c>
      <c r="BQ12" s="6">
        <v>0.00013662949743714904</v>
      </c>
      <c r="BR12" s="6">
        <v>0.0002928904938069743</v>
      </c>
      <c r="BS12" s="6">
        <v>6.524521763888452E-05</v>
      </c>
      <c r="BT12" s="6">
        <v>0.00019421667074379277</v>
      </c>
      <c r="BU12" s="6">
        <v>0.00039841292361701464</v>
      </c>
      <c r="BV12" s="6">
        <v>0.00012735791902743473</v>
      </c>
      <c r="BW12" s="6">
        <v>0.00012299881496031226</v>
      </c>
      <c r="BX12" s="6">
        <v>0.0002519610782276678</v>
      </c>
      <c r="BY12" s="6">
        <v>9.73372622672131E-05</v>
      </c>
      <c r="BZ12" s="6">
        <v>0.00013743357022920265</v>
      </c>
      <c r="CA12" s="6">
        <v>0.00014439259403802585</v>
      </c>
      <c r="CB12" s="6">
        <v>0.00013632733388431817</v>
      </c>
      <c r="CC12" s="6">
        <v>0.00030997954826709524</v>
      </c>
      <c r="CD12" s="6">
        <v>0.00013644854283848058</v>
      </c>
      <c r="CE12" s="6">
        <v>0.00016119863889653</v>
      </c>
      <c r="CF12" s="6">
        <v>0.0004819925780203416</v>
      </c>
      <c r="CG12" s="6">
        <v>0.00010598636600086332</v>
      </c>
      <c r="CH12" s="6">
        <v>0.00044221645581266186</v>
      </c>
      <c r="CI12" s="6">
        <v>0.0031979181174792578</v>
      </c>
      <c r="CJ12" s="6">
        <v>1.26353</v>
      </c>
      <c r="CK12" s="6">
        <v>0.604306</v>
      </c>
    </row>
    <row r="13" spans="2:89" ht="12">
      <c r="B13" s="2" t="s">
        <v>8</v>
      </c>
      <c r="C13" s="1" t="s">
        <v>92</v>
      </c>
      <c r="D13" s="6">
        <v>0.0010133055094847623</v>
      </c>
      <c r="E13" s="6">
        <v>0.00076874458107272</v>
      </c>
      <c r="F13" s="6">
        <v>0.0008956895978332966</v>
      </c>
      <c r="G13" s="6">
        <v>0.0007149996041709549</v>
      </c>
      <c r="H13" s="6">
        <v>0.0002122211114715358</v>
      </c>
      <c r="I13" s="6">
        <v>0.0011076440204726935</v>
      </c>
      <c r="J13" s="6">
        <v>1.0010420840096421</v>
      </c>
      <c r="K13" s="6">
        <v>0</v>
      </c>
      <c r="L13" s="6">
        <v>0</v>
      </c>
      <c r="M13" s="6">
        <v>0.000840033045437223</v>
      </c>
      <c r="N13" s="6">
        <v>0.00158064334137178</v>
      </c>
      <c r="O13" s="6">
        <v>0.0010898151713766172</v>
      </c>
      <c r="P13" s="6">
        <v>0.00032133450694179</v>
      </c>
      <c r="Q13" s="6">
        <v>0.0007738187048149151</v>
      </c>
      <c r="R13" s="6">
        <v>0.0005049469973365463</v>
      </c>
      <c r="S13" s="6">
        <v>0.000620668760619126</v>
      </c>
      <c r="T13" s="6">
        <v>0.0016042366188068343</v>
      </c>
      <c r="U13" s="6">
        <v>0.005317063438407807</v>
      </c>
      <c r="V13" s="6">
        <v>0.002168152539450689</v>
      </c>
      <c r="W13" s="6">
        <v>0.0012488969975433769</v>
      </c>
      <c r="X13" s="6">
        <v>0.020310694622871585</v>
      </c>
      <c r="Y13" s="6">
        <v>0.010204741802378299</v>
      </c>
      <c r="Z13" s="6">
        <v>0.003886262213193843</v>
      </c>
      <c r="AA13" s="6">
        <v>0.002065387562102397</v>
      </c>
      <c r="AB13" s="6">
        <v>0.0019780072212014126</v>
      </c>
      <c r="AC13" s="6">
        <v>0.002244336849216661</v>
      </c>
      <c r="AD13" s="6">
        <v>-0.0027128903850845744</v>
      </c>
      <c r="AE13" s="6">
        <v>0.08467883019647889</v>
      </c>
      <c r="AF13" s="6">
        <v>0.00152855895881611</v>
      </c>
      <c r="AG13" s="6">
        <v>0.0020827516314102152</v>
      </c>
      <c r="AH13" s="6">
        <v>0.0012390209491859754</v>
      </c>
      <c r="AI13" s="6">
        <v>0.048463652095379416</v>
      </c>
      <c r="AJ13" s="6">
        <v>0.1780048879443091</v>
      </c>
      <c r="AK13" s="6">
        <v>0.026644981233677055</v>
      </c>
      <c r="AL13" s="6">
        <v>0.06895735215462433</v>
      </c>
      <c r="AM13" s="6">
        <v>0.005134392356715367</v>
      </c>
      <c r="AN13" s="6">
        <v>0.003058869178889057</v>
      </c>
      <c r="AO13" s="6">
        <v>0.004165142793933733</v>
      </c>
      <c r="AP13" s="6">
        <v>0.005779238255754306</v>
      </c>
      <c r="AQ13" s="6">
        <v>0.0036229331451993418</v>
      </c>
      <c r="AR13" s="6">
        <v>0.002324081611990801</v>
      </c>
      <c r="AS13" s="6">
        <v>0.0017593727743647864</v>
      </c>
      <c r="AT13" s="6">
        <v>0.0023313975671960473</v>
      </c>
      <c r="AU13" s="6">
        <v>0.0012873870302896144</v>
      </c>
      <c r="AV13" s="6">
        <v>0.0018925319324601805</v>
      </c>
      <c r="AW13" s="6">
        <v>0.001239078443312097</v>
      </c>
      <c r="AX13" s="6">
        <v>0.001452195297565095</v>
      </c>
      <c r="AY13" s="6">
        <v>0.0016038043649427818</v>
      </c>
      <c r="AZ13" s="6">
        <v>0.0017155034030771964</v>
      </c>
      <c r="BA13" s="6">
        <v>0.002589584623051386</v>
      </c>
      <c r="BB13" s="6">
        <v>0.001236134209078353</v>
      </c>
      <c r="BC13" s="6">
        <v>0.00126705732813396</v>
      </c>
      <c r="BD13" s="6">
        <v>0.0009090875785698432</v>
      </c>
      <c r="BE13" s="6">
        <v>0.0008482073141363027</v>
      </c>
      <c r="BF13" s="6">
        <v>0.0030740328219680097</v>
      </c>
      <c r="BG13" s="6">
        <v>0.012296033883193194</v>
      </c>
      <c r="BH13" s="6">
        <v>0.015693911555423358</v>
      </c>
      <c r="BI13" s="6">
        <v>0.05173764257814423</v>
      </c>
      <c r="BJ13" s="6">
        <v>0.0039147074275560296</v>
      </c>
      <c r="BK13" s="6">
        <v>-0.0049163390401508016</v>
      </c>
      <c r="BL13" s="6">
        <v>0.0017498700619038902</v>
      </c>
      <c r="BM13" s="6">
        <v>0.00018804565125568292</v>
      </c>
      <c r="BN13" s="6">
        <v>0.0003327712151532481</v>
      </c>
      <c r="BO13" s="6">
        <v>0.00027694689400571356</v>
      </c>
      <c r="BP13" s="6">
        <v>0.0006187442545944655</v>
      </c>
      <c r="BQ13" s="6">
        <v>0.0010557618436729823</v>
      </c>
      <c r="BR13" s="6">
        <v>0.0012323165724021572</v>
      </c>
      <c r="BS13" s="6">
        <v>-1.6235434149411071E-06</v>
      </c>
      <c r="BT13" s="6">
        <v>-0.0005774167299044264</v>
      </c>
      <c r="BU13" s="6">
        <v>0.00022404061213180307</v>
      </c>
      <c r="BV13" s="6">
        <v>-0.00011357146353411909</v>
      </c>
      <c r="BW13" s="6">
        <v>0.0006704388420829432</v>
      </c>
      <c r="BX13" s="6">
        <v>0.0008371996907468436</v>
      </c>
      <c r="BY13" s="6">
        <v>0.00027834404343334603</v>
      </c>
      <c r="BZ13" s="6">
        <v>0.00038955371009456285</v>
      </c>
      <c r="CA13" s="6">
        <v>0.0004776378348604758</v>
      </c>
      <c r="CB13" s="6">
        <v>0.0005728551898750859</v>
      </c>
      <c r="CC13" s="6">
        <v>0.001445808353141242</v>
      </c>
      <c r="CD13" s="6">
        <v>0.0005492402394357524</v>
      </c>
      <c r="CE13" s="6">
        <v>0.0005084838278540119</v>
      </c>
      <c r="CF13" s="6">
        <v>0.0008339602783998697</v>
      </c>
      <c r="CG13" s="6">
        <v>0.0005350010279089407</v>
      </c>
      <c r="CH13" s="6">
        <v>0.0025115205712274522</v>
      </c>
      <c r="CI13" s="6">
        <v>0.003672984867708488</v>
      </c>
      <c r="CJ13" s="6">
        <v>1.615686</v>
      </c>
      <c r="CK13" s="6">
        <v>0.772731</v>
      </c>
    </row>
    <row r="14" spans="2:89" ht="12">
      <c r="B14" s="2" t="s">
        <v>9</v>
      </c>
      <c r="C14" s="1" t="s">
        <v>93</v>
      </c>
      <c r="D14" s="6">
        <v>0.00023588855762050372</v>
      </c>
      <c r="E14" s="6">
        <v>0.00025074055757992776</v>
      </c>
      <c r="F14" s="6">
        <v>0.0005026664027240261</v>
      </c>
      <c r="G14" s="6">
        <v>0.00018254607278456585</v>
      </c>
      <c r="H14" s="6">
        <v>0.00019003180404194336</v>
      </c>
      <c r="I14" s="6">
        <v>0.001831645756451081</v>
      </c>
      <c r="J14" s="6">
        <v>0.00042590360017447977</v>
      </c>
      <c r="K14" s="6">
        <v>1</v>
      </c>
      <c r="L14" s="6">
        <v>0</v>
      </c>
      <c r="M14" s="6">
        <v>0.00035109134914572843</v>
      </c>
      <c r="N14" s="6">
        <v>0.0002817099601342306</v>
      </c>
      <c r="O14" s="6">
        <v>0.00033859518400896585</v>
      </c>
      <c r="P14" s="6">
        <v>0.000184042030131834</v>
      </c>
      <c r="Q14" s="6">
        <v>0.0008975595965147051</v>
      </c>
      <c r="R14" s="6">
        <v>0.00048587884941010424</v>
      </c>
      <c r="S14" s="6">
        <v>0.0003441385781154033</v>
      </c>
      <c r="T14" s="6">
        <v>0.00046749508235477205</v>
      </c>
      <c r="U14" s="6">
        <v>0.0036700438875579733</v>
      </c>
      <c r="V14" s="6">
        <v>0.001474130254963861</v>
      </c>
      <c r="W14" s="6">
        <v>0.0008759061735146097</v>
      </c>
      <c r="X14" s="6">
        <v>0.0023702062655724912</v>
      </c>
      <c r="Y14" s="6">
        <v>0.0036168706554022783</v>
      </c>
      <c r="Z14" s="6">
        <v>0.002793218139293825</v>
      </c>
      <c r="AA14" s="6">
        <v>0.0023207638954085767</v>
      </c>
      <c r="AB14" s="6">
        <v>0.0032395788494720204</v>
      </c>
      <c r="AC14" s="6">
        <v>0.0007777480562579235</v>
      </c>
      <c r="AD14" s="6">
        <v>0.0006387935994893163</v>
      </c>
      <c r="AE14" s="6">
        <v>0.00044802073875837477</v>
      </c>
      <c r="AF14" s="6">
        <v>0.0010058623877605706</v>
      </c>
      <c r="AG14" s="6">
        <v>0.0010858414359882689</v>
      </c>
      <c r="AH14" s="6">
        <v>0.0007830276588944657</v>
      </c>
      <c r="AI14" s="6">
        <v>0.001130654205673137</v>
      </c>
      <c r="AJ14" s="6">
        <v>0.0012561056880543964</v>
      </c>
      <c r="AK14" s="6">
        <v>0.00041353631195397783</v>
      </c>
      <c r="AL14" s="6">
        <v>0.0019340541888376581</v>
      </c>
      <c r="AM14" s="6">
        <v>0.0035973262677929407</v>
      </c>
      <c r="AN14" s="6">
        <v>0.001870650079185036</v>
      </c>
      <c r="AO14" s="6">
        <v>0.0012365917229269381</v>
      </c>
      <c r="AP14" s="6">
        <v>0.0017539306110130846</v>
      </c>
      <c r="AQ14" s="6">
        <v>0.0010813600313885885</v>
      </c>
      <c r="AR14" s="6">
        <v>0.0008329520212071699</v>
      </c>
      <c r="AS14" s="6">
        <v>0.0008667960612136398</v>
      </c>
      <c r="AT14" s="6">
        <v>0.0005087513182488614</v>
      </c>
      <c r="AU14" s="6">
        <v>0.0005743998068649914</v>
      </c>
      <c r="AV14" s="6">
        <v>0.0005043714410973544</v>
      </c>
      <c r="AW14" s="6">
        <v>0.0005386159855324946</v>
      </c>
      <c r="AX14" s="6">
        <v>0.0006454512341278993</v>
      </c>
      <c r="AY14" s="6">
        <v>0.0008893178220418528</v>
      </c>
      <c r="AZ14" s="6">
        <v>0.0005789885540237024</v>
      </c>
      <c r="BA14" s="6">
        <v>0.0007495975151842184</v>
      </c>
      <c r="BB14" s="6">
        <v>0.0005566327345444154</v>
      </c>
      <c r="BC14" s="6">
        <v>0.0005900288719140893</v>
      </c>
      <c r="BD14" s="6">
        <v>0.00030400647635781973</v>
      </c>
      <c r="BE14" s="6">
        <v>0.00028820358609544085</v>
      </c>
      <c r="BF14" s="6">
        <v>0.0005877726967822566</v>
      </c>
      <c r="BG14" s="6">
        <v>0.0004409788179444797</v>
      </c>
      <c r="BH14" s="6">
        <v>0.0005305048025113746</v>
      </c>
      <c r="BI14" s="6">
        <v>0.000506554523022817</v>
      </c>
      <c r="BJ14" s="6">
        <v>0.007035135144361899</v>
      </c>
      <c r="BK14" s="6">
        <v>0.04906006865117202</v>
      </c>
      <c r="BL14" s="6">
        <v>0.0009653744837287461</v>
      </c>
      <c r="BM14" s="6">
        <v>0.0002393782702794978</v>
      </c>
      <c r="BN14" s="6">
        <v>0.00021393460977694374</v>
      </c>
      <c r="BO14" s="6">
        <v>0.00012494493353259968</v>
      </c>
      <c r="BP14" s="6">
        <v>0.00020199593387273287</v>
      </c>
      <c r="BQ14" s="6">
        <v>4.905808916700536E-05</v>
      </c>
      <c r="BR14" s="6">
        <v>0.0007547635168556006</v>
      </c>
      <c r="BS14" s="6">
        <v>0.0001558393865420627</v>
      </c>
      <c r="BT14" s="6">
        <v>0.0004340346277578015</v>
      </c>
      <c r="BU14" s="6">
        <v>0.00017816935857438565</v>
      </c>
      <c r="BV14" s="6">
        <v>0.00025749318742386177</v>
      </c>
      <c r="BW14" s="6">
        <v>0.0004785122457316787</v>
      </c>
      <c r="BX14" s="6">
        <v>0.000353921854145207</v>
      </c>
      <c r="BY14" s="6">
        <v>0.00024171404638296162</v>
      </c>
      <c r="BZ14" s="6">
        <v>0.00025651585392006993</v>
      </c>
      <c r="CA14" s="6">
        <v>0.00021814191176639913</v>
      </c>
      <c r="CB14" s="6">
        <v>0.0007403959008056678</v>
      </c>
      <c r="CC14" s="6">
        <v>0.0015596264035213395</v>
      </c>
      <c r="CD14" s="6">
        <v>0.00034615516394123055</v>
      </c>
      <c r="CE14" s="6">
        <v>0.00039320465929951144</v>
      </c>
      <c r="CF14" s="6">
        <v>0.00037528616151116746</v>
      </c>
      <c r="CG14" s="6">
        <v>0.0003487563554495784</v>
      </c>
      <c r="CH14" s="6">
        <v>0.001233451732527672</v>
      </c>
      <c r="CI14" s="6">
        <v>0.0021970461399862967</v>
      </c>
      <c r="CJ14" s="6">
        <v>1.125251</v>
      </c>
      <c r="CK14" s="6">
        <v>0.538171</v>
      </c>
    </row>
    <row r="15" spans="2:89" ht="12">
      <c r="B15" s="2" t="s">
        <v>10</v>
      </c>
      <c r="C15" s="1" t="s">
        <v>207</v>
      </c>
      <c r="D15" s="6">
        <v>0.012665486639765964</v>
      </c>
      <c r="E15" s="6">
        <v>0.013797485472169742</v>
      </c>
      <c r="F15" s="6">
        <v>0.024388579857323518</v>
      </c>
      <c r="G15" s="6">
        <v>0.019552060282354213</v>
      </c>
      <c r="H15" s="6">
        <v>0.02799552678186331</v>
      </c>
      <c r="I15" s="6">
        <v>0.046704543818869175</v>
      </c>
      <c r="J15" s="6">
        <v>0.09574875404124238</v>
      </c>
      <c r="K15" s="6">
        <v>0</v>
      </c>
      <c r="L15" s="6">
        <v>1</v>
      </c>
      <c r="M15" s="6">
        <v>0.01581206608568138</v>
      </c>
      <c r="N15" s="6">
        <v>0.01164538406401839</v>
      </c>
      <c r="O15" s="6">
        <v>0.014732124693187163</v>
      </c>
      <c r="P15" s="6">
        <v>0.005265469859394557</v>
      </c>
      <c r="Q15" s="6">
        <v>0.018924391991178437</v>
      </c>
      <c r="R15" s="6">
        <v>0.012409054580194359</v>
      </c>
      <c r="S15" s="6">
        <v>0.014958285102954121</v>
      </c>
      <c r="T15" s="6">
        <v>0.012709258015781785</v>
      </c>
      <c r="U15" s="6">
        <v>0.03487965792809508</v>
      </c>
      <c r="V15" s="6">
        <v>0.022066777040026814</v>
      </c>
      <c r="W15" s="6">
        <v>0.011732669359476722</v>
      </c>
      <c r="X15" s="6">
        <v>0.03850316901808332</v>
      </c>
      <c r="Y15" s="6">
        <v>0.0422347855137059</v>
      </c>
      <c r="Z15" s="6">
        <v>0.03114521330970273</v>
      </c>
      <c r="AA15" s="6">
        <v>0.044021217664436854</v>
      </c>
      <c r="AB15" s="6">
        <v>0.04700367166812853</v>
      </c>
      <c r="AC15" s="6">
        <v>0.013845795785718585</v>
      </c>
      <c r="AD15" s="6">
        <v>0.5401303364625551</v>
      </c>
      <c r="AE15" s="6">
        <v>0.16741940599047872</v>
      </c>
      <c r="AF15" s="6">
        <v>0.01973967988667747</v>
      </c>
      <c r="AG15" s="6">
        <v>0.023302049280546275</v>
      </c>
      <c r="AH15" s="6">
        <v>0.018493593343849674</v>
      </c>
      <c r="AI15" s="6">
        <v>0.06426217073457617</v>
      </c>
      <c r="AJ15" s="6">
        <v>0.03830752310912253</v>
      </c>
      <c r="AK15" s="6">
        <v>0.024061657211835983</v>
      </c>
      <c r="AL15" s="6">
        <v>0.0642394526475837</v>
      </c>
      <c r="AM15" s="6">
        <v>0.022659832583673736</v>
      </c>
      <c r="AN15" s="6">
        <v>0.015500807323064008</v>
      </c>
      <c r="AO15" s="6">
        <v>0.020564951024679277</v>
      </c>
      <c r="AP15" s="6">
        <v>0.03175854188696994</v>
      </c>
      <c r="AQ15" s="6">
        <v>0.022805231829774716</v>
      </c>
      <c r="AR15" s="6">
        <v>0.019502455099161233</v>
      </c>
      <c r="AS15" s="6">
        <v>0.017518319761492165</v>
      </c>
      <c r="AT15" s="6">
        <v>0.011865583627639429</v>
      </c>
      <c r="AU15" s="6">
        <v>0.012907690059367205</v>
      </c>
      <c r="AV15" s="6">
        <v>0.009188846792368852</v>
      </c>
      <c r="AW15" s="6">
        <v>0.010461765995433062</v>
      </c>
      <c r="AX15" s="6">
        <v>0.015313731128615046</v>
      </c>
      <c r="AY15" s="6">
        <v>0.01718409644937561</v>
      </c>
      <c r="AZ15" s="6">
        <v>0.029743485178401932</v>
      </c>
      <c r="BA15" s="6">
        <v>0.015448615734412634</v>
      </c>
      <c r="BB15" s="6">
        <v>0.01551592308289284</v>
      </c>
      <c r="BC15" s="6">
        <v>0.011028527325543267</v>
      </c>
      <c r="BD15" s="6">
        <v>0.010707377721464182</v>
      </c>
      <c r="BE15" s="6">
        <v>0.007727479177674245</v>
      </c>
      <c r="BF15" s="6">
        <v>0.015180297207775816</v>
      </c>
      <c r="BG15" s="6">
        <v>0.01982460827393007</v>
      </c>
      <c r="BH15" s="6">
        <v>0.026016941421128276</v>
      </c>
      <c r="BI15" s="6">
        <v>0.025530607450550028</v>
      </c>
      <c r="BJ15" s="6">
        <v>0.047824269192326845</v>
      </c>
      <c r="BK15" s="6">
        <v>0.2852592251410296</v>
      </c>
      <c r="BL15" s="6">
        <v>0.01622017319164173</v>
      </c>
      <c r="BM15" s="6">
        <v>0.020284400680634664</v>
      </c>
      <c r="BN15" s="6">
        <v>0.015502659207517313</v>
      </c>
      <c r="BO15" s="6">
        <v>0.0032114680072221962</v>
      </c>
      <c r="BP15" s="6">
        <v>0.005196295600223995</v>
      </c>
      <c r="BQ15" s="6">
        <v>0.0023898834052537257</v>
      </c>
      <c r="BR15" s="6">
        <v>0.021763730472127676</v>
      </c>
      <c r="BS15" s="6">
        <v>0.039235118056535845</v>
      </c>
      <c r="BT15" s="6">
        <v>0.20359441449941554</v>
      </c>
      <c r="BU15" s="6">
        <v>0.034415473657931725</v>
      </c>
      <c r="BV15" s="6">
        <v>0.09001895504750368</v>
      </c>
      <c r="BW15" s="6">
        <v>0.008063142872735029</v>
      </c>
      <c r="BX15" s="6">
        <v>0.007730522493813515</v>
      </c>
      <c r="BY15" s="6">
        <v>0.005741870925287743</v>
      </c>
      <c r="BZ15" s="6">
        <v>0.009693050059675402</v>
      </c>
      <c r="CA15" s="6">
        <v>0.01022803358755715</v>
      </c>
      <c r="CB15" s="6">
        <v>0.00913684970677946</v>
      </c>
      <c r="CC15" s="6">
        <v>0.02351734517084929</v>
      </c>
      <c r="CD15" s="6">
        <v>0.010384671377034325</v>
      </c>
      <c r="CE15" s="6">
        <v>0.01029357261141386</v>
      </c>
      <c r="CF15" s="6">
        <v>0.013092914453531104</v>
      </c>
      <c r="CG15" s="6">
        <v>0.012233231721536744</v>
      </c>
      <c r="CH15" s="6">
        <v>0.02125274029682302</v>
      </c>
      <c r="CI15" s="6">
        <v>0.03981080109240921</v>
      </c>
      <c r="CJ15" s="6">
        <v>3.962748</v>
      </c>
      <c r="CK15" s="6">
        <v>1.895255</v>
      </c>
    </row>
    <row r="16" spans="2:89" ht="12">
      <c r="B16" s="2" t="s">
        <v>11</v>
      </c>
      <c r="C16" s="1" t="s">
        <v>208</v>
      </c>
      <c r="D16" s="6">
        <v>0.004992436115343369</v>
      </c>
      <c r="E16" s="6">
        <v>0.12974498180727426</v>
      </c>
      <c r="F16" s="6">
        <v>0.016978386126541654</v>
      </c>
      <c r="G16" s="6">
        <v>0.006918723383026235</v>
      </c>
      <c r="H16" s="6">
        <v>0.1298704599426087</v>
      </c>
      <c r="I16" s="6">
        <v>0.002793008857606723</v>
      </c>
      <c r="J16" s="6">
        <v>0.0019391802389752797</v>
      </c>
      <c r="K16" s="6">
        <v>0</v>
      </c>
      <c r="L16" s="6">
        <v>0</v>
      </c>
      <c r="M16" s="6">
        <v>1.1834010260751318</v>
      </c>
      <c r="N16" s="6">
        <v>0.057481209709385694</v>
      </c>
      <c r="O16" s="6">
        <v>0.33322405057180426</v>
      </c>
      <c r="P16" s="6">
        <v>0.002126191693991557</v>
      </c>
      <c r="Q16" s="6">
        <v>0.0034225152959682895</v>
      </c>
      <c r="R16" s="6">
        <v>0.009162589559098693</v>
      </c>
      <c r="S16" s="6">
        <v>0.004394758738572921</v>
      </c>
      <c r="T16" s="6">
        <v>0.002829451501172796</v>
      </c>
      <c r="U16" s="6">
        <v>0.004300747841902252</v>
      </c>
      <c r="V16" s="6">
        <v>0.0022571178783002336</v>
      </c>
      <c r="W16" s="6">
        <v>0.002349307234050803</v>
      </c>
      <c r="X16" s="6">
        <v>0.017766887559467252</v>
      </c>
      <c r="Y16" s="6">
        <v>0.002118065439454605</v>
      </c>
      <c r="Z16" s="6">
        <v>0.007820347100721362</v>
      </c>
      <c r="AA16" s="6">
        <v>0.004167809689749183</v>
      </c>
      <c r="AB16" s="6">
        <v>0.001888143494043733</v>
      </c>
      <c r="AC16" s="6">
        <v>0.0189232804972237</v>
      </c>
      <c r="AD16" s="6">
        <v>0.00013888800116699238</v>
      </c>
      <c r="AE16" s="6">
        <v>0.0017761117953224166</v>
      </c>
      <c r="AF16" s="6">
        <v>0.0019234320804815065</v>
      </c>
      <c r="AG16" s="6">
        <v>0.003467035010884352</v>
      </c>
      <c r="AH16" s="6">
        <v>0.004880558860882541</v>
      </c>
      <c r="AI16" s="6">
        <v>0.001655863842836619</v>
      </c>
      <c r="AJ16" s="6">
        <v>0.002258138656967234</v>
      </c>
      <c r="AK16" s="6">
        <v>0.002200354783741961</v>
      </c>
      <c r="AL16" s="6">
        <v>0.0026584975360010935</v>
      </c>
      <c r="AM16" s="6">
        <v>0.0022311976104661822</v>
      </c>
      <c r="AN16" s="6">
        <v>0.00196825918888329</v>
      </c>
      <c r="AO16" s="6">
        <v>0.0014817347457601346</v>
      </c>
      <c r="AP16" s="6">
        <v>0.0008503377194887241</v>
      </c>
      <c r="AQ16" s="6">
        <v>0.0017505236592670916</v>
      </c>
      <c r="AR16" s="6">
        <v>0.0024205561752815912</v>
      </c>
      <c r="AS16" s="6">
        <v>0.001739509055756203</v>
      </c>
      <c r="AT16" s="6">
        <v>0.0014571702851469764</v>
      </c>
      <c r="AU16" s="6">
        <v>0.002514354559553228</v>
      </c>
      <c r="AV16" s="6">
        <v>0.001566925202063884</v>
      </c>
      <c r="AW16" s="6">
        <v>0.0029704291248466427</v>
      </c>
      <c r="AX16" s="6">
        <v>0.0024429961738291835</v>
      </c>
      <c r="AY16" s="6">
        <v>0.002880947127709744</v>
      </c>
      <c r="AZ16" s="6">
        <v>0.002460215601372423</v>
      </c>
      <c r="BA16" s="6">
        <v>0.0029507369383634362</v>
      </c>
      <c r="BB16" s="6">
        <v>0.0017350547761425738</v>
      </c>
      <c r="BC16" s="6">
        <v>0.001653207275888987</v>
      </c>
      <c r="BD16" s="6">
        <v>0.0012482145158003353</v>
      </c>
      <c r="BE16" s="6">
        <v>0.0015024185461057745</v>
      </c>
      <c r="BF16" s="6">
        <v>0.0037431902763717497</v>
      </c>
      <c r="BG16" s="6">
        <v>0.001864673468523579</v>
      </c>
      <c r="BH16" s="6">
        <v>0.002163399018784059</v>
      </c>
      <c r="BI16" s="6">
        <v>0.0015696882836992248</v>
      </c>
      <c r="BJ16" s="6">
        <v>0.0005084399364131108</v>
      </c>
      <c r="BK16" s="6">
        <v>0.0019430053124775244</v>
      </c>
      <c r="BL16" s="6">
        <v>0.00078430349585935</v>
      </c>
      <c r="BM16" s="6">
        <v>0.0005568577690935859</v>
      </c>
      <c r="BN16" s="6">
        <v>0.0006358734824980943</v>
      </c>
      <c r="BO16" s="6">
        <v>0.0010341626360476695</v>
      </c>
      <c r="BP16" s="6">
        <v>0.00048445950361114467</v>
      </c>
      <c r="BQ16" s="6">
        <v>0.00029451594721640706</v>
      </c>
      <c r="BR16" s="6">
        <v>0.0033441594423783074</v>
      </c>
      <c r="BS16" s="6">
        <v>0.00045628566882683177</v>
      </c>
      <c r="BT16" s="6">
        <v>0.0009295140626316526</v>
      </c>
      <c r="BU16" s="6">
        <v>0.0006897305098836349</v>
      </c>
      <c r="BV16" s="6">
        <v>0.0008764668215196608</v>
      </c>
      <c r="BW16" s="6">
        <v>0.001581822644191732</v>
      </c>
      <c r="BX16" s="6">
        <v>0.0020032272111856573</v>
      </c>
      <c r="BY16" s="6">
        <v>0.001004015529363158</v>
      </c>
      <c r="BZ16" s="6">
        <v>0.008882360324509165</v>
      </c>
      <c r="CA16" s="6">
        <v>0.0006526878193428861</v>
      </c>
      <c r="CB16" s="6">
        <v>0.0013823145353313608</v>
      </c>
      <c r="CC16" s="6">
        <v>0.004058975600873391</v>
      </c>
      <c r="CD16" s="6">
        <v>0.020916720247050893</v>
      </c>
      <c r="CE16" s="6">
        <v>0.0017180534505096305</v>
      </c>
      <c r="CF16" s="6">
        <v>0.001822373376512832</v>
      </c>
      <c r="CG16" s="6">
        <v>0.06577711296526015</v>
      </c>
      <c r="CH16" s="6">
        <v>0.004384299830379699</v>
      </c>
      <c r="CI16" s="6">
        <v>0.05706022265839083</v>
      </c>
      <c r="CJ16" s="6">
        <v>2.202777</v>
      </c>
      <c r="CK16" s="6">
        <v>1.053518</v>
      </c>
    </row>
    <row r="17" spans="2:89" ht="12">
      <c r="B17" s="2" t="s">
        <v>12</v>
      </c>
      <c r="C17" s="1" t="s">
        <v>209</v>
      </c>
      <c r="D17" s="6">
        <v>0.00020352507446348957</v>
      </c>
      <c r="E17" s="6">
        <v>0.0025967929332165714</v>
      </c>
      <c r="F17" s="6">
        <v>0.0003197281099659281</v>
      </c>
      <c r="G17" s="6">
        <v>0.00015135174430185106</v>
      </c>
      <c r="H17" s="6">
        <v>0.003975154265723207</v>
      </c>
      <c r="I17" s="6">
        <v>0.00029774147466293664</v>
      </c>
      <c r="J17" s="6">
        <v>0.00033764162319638313</v>
      </c>
      <c r="K17" s="6">
        <v>0</v>
      </c>
      <c r="L17" s="6">
        <v>0</v>
      </c>
      <c r="M17" s="6">
        <v>0.01078252154758832</v>
      </c>
      <c r="N17" s="6">
        <v>1.0509918361633208</v>
      </c>
      <c r="O17" s="6">
        <v>0.003240395451983566</v>
      </c>
      <c r="P17" s="6">
        <v>0.0002724298256402862</v>
      </c>
      <c r="Q17" s="6">
        <v>0.00018769663612502695</v>
      </c>
      <c r="R17" s="6">
        <v>0.00023823518184382418</v>
      </c>
      <c r="S17" s="6">
        <v>0.00016977357882612659</v>
      </c>
      <c r="T17" s="6">
        <v>0.00024491750245063794</v>
      </c>
      <c r="U17" s="6">
        <v>0.000151059545402545</v>
      </c>
      <c r="V17" s="6">
        <v>0.00015773129884858435</v>
      </c>
      <c r="W17" s="6">
        <v>0.00018030457771649799</v>
      </c>
      <c r="X17" s="6">
        <v>0.0004917173510733665</v>
      </c>
      <c r="Y17" s="6">
        <v>0.0001673434001396128</v>
      </c>
      <c r="Z17" s="6">
        <v>0.0008829427361462159</v>
      </c>
      <c r="AA17" s="6">
        <v>0.0004788609509488555</v>
      </c>
      <c r="AB17" s="6">
        <v>0.00017411084277622394</v>
      </c>
      <c r="AC17" s="6">
        <v>0.0004943783947540675</v>
      </c>
      <c r="AD17" s="6">
        <v>2.898131201829152E-05</v>
      </c>
      <c r="AE17" s="6">
        <v>0.0002090141559748772</v>
      </c>
      <c r="AF17" s="6">
        <v>0.00023357879122463805</v>
      </c>
      <c r="AG17" s="6">
        <v>0.0003863296790709161</v>
      </c>
      <c r="AH17" s="6">
        <v>0.0005771685858975642</v>
      </c>
      <c r="AI17" s="6">
        <v>0.00022507997829346416</v>
      </c>
      <c r="AJ17" s="6">
        <v>0.00030966640469045747</v>
      </c>
      <c r="AK17" s="6">
        <v>0.00016848860325561802</v>
      </c>
      <c r="AL17" s="6">
        <v>0.0002401540216352279</v>
      </c>
      <c r="AM17" s="6">
        <v>0.0002744163240423377</v>
      </c>
      <c r="AN17" s="6">
        <v>0.00017472173507699932</v>
      </c>
      <c r="AO17" s="6">
        <v>0.00017166338822037283</v>
      </c>
      <c r="AP17" s="6">
        <v>0.00012273050207114243</v>
      </c>
      <c r="AQ17" s="6">
        <v>0.00022438124174019498</v>
      </c>
      <c r="AR17" s="6">
        <v>0.0003011587954825394</v>
      </c>
      <c r="AS17" s="6">
        <v>0.0001976573748208346</v>
      </c>
      <c r="AT17" s="6">
        <v>0.0002080447472995011</v>
      </c>
      <c r="AU17" s="6">
        <v>0.0003087029308697151</v>
      </c>
      <c r="AV17" s="6">
        <v>0.0001928161021647832</v>
      </c>
      <c r="AW17" s="6">
        <v>0.000376314936142808</v>
      </c>
      <c r="AX17" s="6">
        <v>0.00031073657330735844</v>
      </c>
      <c r="AY17" s="6">
        <v>0.0003650958493847557</v>
      </c>
      <c r="AZ17" s="6">
        <v>0.00030665333531732956</v>
      </c>
      <c r="BA17" s="6">
        <v>0.0003732496048825394</v>
      </c>
      <c r="BB17" s="6">
        <v>0.00022091083900393786</v>
      </c>
      <c r="BC17" s="6">
        <v>0.00016186624478520723</v>
      </c>
      <c r="BD17" s="6">
        <v>0.00014249974545124116</v>
      </c>
      <c r="BE17" s="6">
        <v>0.00020629260529756477</v>
      </c>
      <c r="BF17" s="6">
        <v>0.0002363269661864705</v>
      </c>
      <c r="BG17" s="6">
        <v>0.00021310931208197927</v>
      </c>
      <c r="BH17" s="6">
        <v>0.0002630379117430038</v>
      </c>
      <c r="BI17" s="6">
        <v>0.0002199851581244899</v>
      </c>
      <c r="BJ17" s="6">
        <v>7.599808639927921E-05</v>
      </c>
      <c r="BK17" s="6">
        <v>0.0002475561490239447</v>
      </c>
      <c r="BL17" s="6">
        <v>0.00011148430786247121</v>
      </c>
      <c r="BM17" s="6">
        <v>7.208898697868754E-05</v>
      </c>
      <c r="BN17" s="6">
        <v>0.0004052533018971714</v>
      </c>
      <c r="BO17" s="6">
        <v>0.0001388977544150281</v>
      </c>
      <c r="BP17" s="6">
        <v>7.102782083959701E-05</v>
      </c>
      <c r="BQ17" s="6">
        <v>3.808198579109184E-05</v>
      </c>
      <c r="BR17" s="6">
        <v>0.0007330310602474481</v>
      </c>
      <c r="BS17" s="6">
        <v>0.00011361093500523282</v>
      </c>
      <c r="BT17" s="6">
        <v>0.00037556469880632053</v>
      </c>
      <c r="BU17" s="6">
        <v>0.00013338770400215093</v>
      </c>
      <c r="BV17" s="6">
        <v>0.0005331612930175915</v>
      </c>
      <c r="BW17" s="6">
        <v>0.0002452325528905514</v>
      </c>
      <c r="BX17" s="6">
        <v>0.0016507572756211029</v>
      </c>
      <c r="BY17" s="6">
        <v>0.000140203237024547</v>
      </c>
      <c r="BZ17" s="6">
        <v>0.005987661583313302</v>
      </c>
      <c r="CA17" s="6">
        <v>0.00012774481092661064</v>
      </c>
      <c r="CB17" s="6">
        <v>0.00017258082599146073</v>
      </c>
      <c r="CC17" s="6">
        <v>0.0003913226143236748</v>
      </c>
      <c r="CD17" s="6">
        <v>0.003175325306814744</v>
      </c>
      <c r="CE17" s="6">
        <v>0.00023854082839212711</v>
      </c>
      <c r="CF17" s="6">
        <v>0.0004548453287723868</v>
      </c>
      <c r="CG17" s="6">
        <v>0.052101509853380475</v>
      </c>
      <c r="CH17" s="6">
        <v>0.0003799242948938483</v>
      </c>
      <c r="CI17" s="6">
        <v>0.006595951160849813</v>
      </c>
      <c r="CJ17" s="6">
        <v>1.15985</v>
      </c>
      <c r="CK17" s="6">
        <v>0.554719</v>
      </c>
    </row>
    <row r="18" spans="2:89" ht="12">
      <c r="B18" s="2" t="s">
        <v>13</v>
      </c>
      <c r="C18" s="1" t="s">
        <v>210</v>
      </c>
      <c r="D18" s="6">
        <v>0.008360905477294135</v>
      </c>
      <c r="E18" s="6">
        <v>0.37826094525256554</v>
      </c>
      <c r="F18" s="6">
        <v>0.04804217584806969</v>
      </c>
      <c r="G18" s="6">
        <v>0.004680538079424483</v>
      </c>
      <c r="H18" s="6">
        <v>0.016646602089917143</v>
      </c>
      <c r="I18" s="6">
        <v>0.00023592826856893258</v>
      </c>
      <c r="J18" s="6">
        <v>0.00018366082400758787</v>
      </c>
      <c r="K18" s="6">
        <v>0</v>
      </c>
      <c r="L18" s="6">
        <v>0</v>
      </c>
      <c r="M18" s="6">
        <v>0.06665136672585024</v>
      </c>
      <c r="N18" s="6">
        <v>0.0027921002053684844</v>
      </c>
      <c r="O18" s="6">
        <v>1.0420688123433284</v>
      </c>
      <c r="P18" s="6">
        <v>0.0010525942737813784</v>
      </c>
      <c r="Q18" s="6">
        <v>0.007579224358045397</v>
      </c>
      <c r="R18" s="6">
        <v>0.0030140555827313834</v>
      </c>
      <c r="S18" s="6">
        <v>0.0019485873477644217</v>
      </c>
      <c r="T18" s="6">
        <v>0.0007091306424092863</v>
      </c>
      <c r="U18" s="6">
        <v>0.0005249641218456479</v>
      </c>
      <c r="V18" s="6">
        <v>0.0002522024160779219</v>
      </c>
      <c r="W18" s="6">
        <v>0.0002337230323002623</v>
      </c>
      <c r="X18" s="6">
        <v>0.0013591722587339697</v>
      </c>
      <c r="Y18" s="6">
        <v>0.00020618279873081447</v>
      </c>
      <c r="Z18" s="6">
        <v>0.0005321786706611669</v>
      </c>
      <c r="AA18" s="6">
        <v>0.00032227358599010435</v>
      </c>
      <c r="AB18" s="6">
        <v>0.00021947669370696332</v>
      </c>
      <c r="AC18" s="6">
        <v>0.001273596103802839</v>
      </c>
      <c r="AD18" s="6">
        <v>1.607466193673342E-05</v>
      </c>
      <c r="AE18" s="6">
        <v>0.00019536490694864166</v>
      </c>
      <c r="AF18" s="6">
        <v>0.0002215869591086295</v>
      </c>
      <c r="AG18" s="6">
        <v>0.001279863128277864</v>
      </c>
      <c r="AH18" s="6">
        <v>0.0011512515310940687</v>
      </c>
      <c r="AI18" s="6">
        <v>0.000205356578232827</v>
      </c>
      <c r="AJ18" s="6">
        <v>0.00020027876854894315</v>
      </c>
      <c r="AK18" s="6">
        <v>0.00020794846077113057</v>
      </c>
      <c r="AL18" s="6">
        <v>0.00023192643670588776</v>
      </c>
      <c r="AM18" s="6">
        <v>0.00019681747217209863</v>
      </c>
      <c r="AN18" s="6">
        <v>0.00015990985072763346</v>
      </c>
      <c r="AO18" s="6">
        <v>0.00014514883621971289</v>
      </c>
      <c r="AP18" s="6">
        <v>9.524387351319406E-05</v>
      </c>
      <c r="AQ18" s="6">
        <v>0.00020200333700139245</v>
      </c>
      <c r="AR18" s="6">
        <v>0.0002354693298199879</v>
      </c>
      <c r="AS18" s="6">
        <v>0.00016561893772227082</v>
      </c>
      <c r="AT18" s="6">
        <v>0.00017414227841384603</v>
      </c>
      <c r="AU18" s="6">
        <v>0.00031211353081501373</v>
      </c>
      <c r="AV18" s="6">
        <v>0.00015483771487423498</v>
      </c>
      <c r="AW18" s="6">
        <v>0.00039091029744750457</v>
      </c>
      <c r="AX18" s="6">
        <v>0.0003434644391818035</v>
      </c>
      <c r="AY18" s="6">
        <v>0.00047777948128210847</v>
      </c>
      <c r="AZ18" s="6">
        <v>0.00030058049649334866</v>
      </c>
      <c r="BA18" s="6">
        <v>0.000344129213448328</v>
      </c>
      <c r="BB18" s="6">
        <v>0.0003183203918663624</v>
      </c>
      <c r="BC18" s="6">
        <v>0.00023533460861063863</v>
      </c>
      <c r="BD18" s="6">
        <v>0.0001445509544394556</v>
      </c>
      <c r="BE18" s="6">
        <v>0.00021323244761903333</v>
      </c>
      <c r="BF18" s="6">
        <v>0.0006881923780281248</v>
      </c>
      <c r="BG18" s="6">
        <v>0.0003493081414909264</v>
      </c>
      <c r="BH18" s="6">
        <v>0.00041600182182566014</v>
      </c>
      <c r="BI18" s="6">
        <v>0.00021642049152248438</v>
      </c>
      <c r="BJ18" s="6">
        <v>8.533454507465712E-05</v>
      </c>
      <c r="BK18" s="6">
        <v>0.00018611070245524018</v>
      </c>
      <c r="BL18" s="6">
        <v>9.859777766274517E-05</v>
      </c>
      <c r="BM18" s="6">
        <v>6.171587066597304E-05</v>
      </c>
      <c r="BN18" s="6">
        <v>7.956906840065882E-05</v>
      </c>
      <c r="BO18" s="6">
        <v>9.329534092930338E-05</v>
      </c>
      <c r="BP18" s="6">
        <v>5.3224114656090134E-05</v>
      </c>
      <c r="BQ18" s="6">
        <v>4.044335330496003E-05</v>
      </c>
      <c r="BR18" s="6">
        <v>0.0003062019139490574</v>
      </c>
      <c r="BS18" s="6">
        <v>5.421302625076016E-05</v>
      </c>
      <c r="BT18" s="6">
        <v>0.00011171057906308723</v>
      </c>
      <c r="BU18" s="6">
        <v>0.000121332811780659</v>
      </c>
      <c r="BV18" s="6">
        <v>0.00010711515188394461</v>
      </c>
      <c r="BW18" s="6">
        <v>0.0001541146066431556</v>
      </c>
      <c r="BX18" s="6">
        <v>0.0002467471068683156</v>
      </c>
      <c r="BY18" s="6">
        <v>0.00012419157870082888</v>
      </c>
      <c r="BZ18" s="6">
        <v>0.0007197854101939884</v>
      </c>
      <c r="CA18" s="6">
        <v>7.893519943657304E-05</v>
      </c>
      <c r="CB18" s="6">
        <v>0.0001207154158104463</v>
      </c>
      <c r="CC18" s="6">
        <v>0.003553083554871151</v>
      </c>
      <c r="CD18" s="6">
        <v>0.0015692974065370775</v>
      </c>
      <c r="CE18" s="6">
        <v>0.00020162656202843692</v>
      </c>
      <c r="CF18" s="6">
        <v>0.00021622804342165714</v>
      </c>
      <c r="CG18" s="6">
        <v>0.005260166897562576</v>
      </c>
      <c r="CH18" s="6">
        <v>0.0006189237411646021</v>
      </c>
      <c r="CI18" s="6">
        <v>0.004296384859904883</v>
      </c>
      <c r="CJ18" s="6">
        <v>1.615699</v>
      </c>
      <c r="CK18" s="6">
        <v>0.772737</v>
      </c>
    </row>
    <row r="19" spans="2:89" ht="12">
      <c r="B19" s="2" t="s">
        <v>14</v>
      </c>
      <c r="C19" s="1" t="s">
        <v>98</v>
      </c>
      <c r="D19" s="6">
        <v>1.938742548923043E-06</v>
      </c>
      <c r="E19" s="6">
        <v>3.036504803041051E-06</v>
      </c>
      <c r="F19" s="6">
        <v>3.1023344517927403E-06</v>
      </c>
      <c r="G19" s="6">
        <v>1.606194539046425E-06</v>
      </c>
      <c r="H19" s="6">
        <v>1.7796530065186811E-06</v>
      </c>
      <c r="I19" s="6">
        <v>4.470142567418022E-06</v>
      </c>
      <c r="J19" s="6">
        <v>8.627654064671402E-06</v>
      </c>
      <c r="K19" s="6">
        <v>0</v>
      </c>
      <c r="L19" s="6">
        <v>0</v>
      </c>
      <c r="M19" s="6">
        <v>3.850857815853562E-06</v>
      </c>
      <c r="N19" s="6">
        <v>2.7555088574860897E-06</v>
      </c>
      <c r="O19" s="6">
        <v>3.7674310485921934E-06</v>
      </c>
      <c r="P19" s="6">
        <v>1.0106101768217801</v>
      </c>
      <c r="Q19" s="6">
        <v>2.1990137859935946E-06</v>
      </c>
      <c r="R19" s="6">
        <v>2.3792277285609597E-06</v>
      </c>
      <c r="S19" s="6">
        <v>2.358463790174123E-06</v>
      </c>
      <c r="T19" s="6">
        <v>3.1154036666938714E-06</v>
      </c>
      <c r="U19" s="6">
        <v>1.9012625258137306E-06</v>
      </c>
      <c r="V19" s="6">
        <v>2.6773283045705952E-06</v>
      </c>
      <c r="W19" s="6">
        <v>4.998776052524251E-06</v>
      </c>
      <c r="X19" s="6">
        <v>4.918230717234334E-06</v>
      </c>
      <c r="Y19" s="6">
        <v>3.7007906002449403E-06</v>
      </c>
      <c r="Z19" s="6">
        <v>2.4983010775676957E-06</v>
      </c>
      <c r="AA19" s="6">
        <v>3.0108136583623232E-06</v>
      </c>
      <c r="AB19" s="6">
        <v>2.5051799864935773E-06</v>
      </c>
      <c r="AC19" s="6">
        <v>5.428903204419375E-06</v>
      </c>
      <c r="AD19" s="6">
        <v>8.759618032626523E-07</v>
      </c>
      <c r="AE19" s="6">
        <v>2.6187331690920635E-06</v>
      </c>
      <c r="AF19" s="6">
        <v>3.7141939843714347E-06</v>
      </c>
      <c r="AG19" s="6">
        <v>4.495272177677973E-06</v>
      </c>
      <c r="AH19" s="6">
        <v>5.277595152287993E-06</v>
      </c>
      <c r="AI19" s="6">
        <v>5.112902050640109E-06</v>
      </c>
      <c r="AJ19" s="6">
        <v>4.942416304466095E-06</v>
      </c>
      <c r="AK19" s="6">
        <v>2.174021582321864E-06</v>
      </c>
      <c r="AL19" s="6">
        <v>3.6869010753222507E-06</v>
      </c>
      <c r="AM19" s="6">
        <v>3.3780371206139554E-06</v>
      </c>
      <c r="AN19" s="6">
        <v>2.1652463050161573E-06</v>
      </c>
      <c r="AO19" s="6">
        <v>2.612461964892627E-06</v>
      </c>
      <c r="AP19" s="6">
        <v>3.1363205740665304E-06</v>
      </c>
      <c r="AQ19" s="6">
        <v>3.7228492757684942E-06</v>
      </c>
      <c r="AR19" s="6">
        <v>5.008962410479512E-06</v>
      </c>
      <c r="AS19" s="6">
        <v>3.1622369116849694E-06</v>
      </c>
      <c r="AT19" s="6">
        <v>7.19014468776359E-06</v>
      </c>
      <c r="AU19" s="6">
        <v>3.712269836365404E-06</v>
      </c>
      <c r="AV19" s="6">
        <v>3.091102155976517E-06</v>
      </c>
      <c r="AW19" s="6">
        <v>6.514426737228026E-06</v>
      </c>
      <c r="AX19" s="6">
        <v>6.1698991308667595E-06</v>
      </c>
      <c r="AY19" s="6">
        <v>6.713582890491703E-06</v>
      </c>
      <c r="AZ19" s="6">
        <v>4.405401959574175E-06</v>
      </c>
      <c r="BA19" s="6">
        <v>7.009192940972033E-06</v>
      </c>
      <c r="BB19" s="6">
        <v>4.743142540805822E-06</v>
      </c>
      <c r="BC19" s="6">
        <v>2.8100111279709996E-06</v>
      </c>
      <c r="BD19" s="6">
        <v>1.6581030480810988E-06</v>
      </c>
      <c r="BE19" s="6">
        <v>2.5025354794942855E-06</v>
      </c>
      <c r="BF19" s="6">
        <v>2.9845207520264624E-06</v>
      </c>
      <c r="BG19" s="6">
        <v>5.458726608703154E-06</v>
      </c>
      <c r="BH19" s="6">
        <v>4.84757344523357E-06</v>
      </c>
      <c r="BI19" s="6">
        <v>6.51297216322612E-06</v>
      </c>
      <c r="BJ19" s="6">
        <v>3.1514000680956595E-06</v>
      </c>
      <c r="BK19" s="6">
        <v>4.602376163494503E-06</v>
      </c>
      <c r="BL19" s="6">
        <v>4.574218649118236E-06</v>
      </c>
      <c r="BM19" s="6">
        <v>1.8829960679209834E-06</v>
      </c>
      <c r="BN19" s="6">
        <v>5.155430236550722E-06</v>
      </c>
      <c r="BO19" s="6">
        <v>4.531193767302084E-06</v>
      </c>
      <c r="BP19" s="6">
        <v>2.9302506217666085E-06</v>
      </c>
      <c r="BQ19" s="6">
        <v>9.62703644649933E-07</v>
      </c>
      <c r="BR19" s="6">
        <v>4.2829693213012105E-05</v>
      </c>
      <c r="BS19" s="6">
        <v>3.653407134778605E-06</v>
      </c>
      <c r="BT19" s="6">
        <v>1.5374218892215997E-05</v>
      </c>
      <c r="BU19" s="6">
        <v>2.2550394743510632E-06</v>
      </c>
      <c r="BV19" s="6">
        <v>1.0752602646728983E-05</v>
      </c>
      <c r="BW19" s="6">
        <v>7.840584864468032E-06</v>
      </c>
      <c r="BX19" s="6">
        <v>5.274582802876687E-06</v>
      </c>
      <c r="BY19" s="6">
        <v>5.515123065562392E-06</v>
      </c>
      <c r="BZ19" s="6">
        <v>0.0009437675748940247</v>
      </c>
      <c r="CA19" s="6">
        <v>1.0436136240003943E-05</v>
      </c>
      <c r="CB19" s="6">
        <v>2.8143429142033895E-06</v>
      </c>
      <c r="CC19" s="6">
        <v>1.095188455848988E-05</v>
      </c>
      <c r="CD19" s="6">
        <v>3.17004332259518E-05</v>
      </c>
      <c r="CE19" s="6">
        <v>1.2179176895657281E-05</v>
      </c>
      <c r="CF19" s="6">
        <v>4.900174732464514E-05</v>
      </c>
      <c r="CG19" s="6">
        <v>0.008402557370449667</v>
      </c>
      <c r="CH19" s="6">
        <v>3.835039694056582E-06</v>
      </c>
      <c r="CI19" s="6">
        <v>1.5885590680812528E-05</v>
      </c>
      <c r="CJ19" s="6">
        <v>1.020424</v>
      </c>
      <c r="CK19" s="6">
        <v>0.488036</v>
      </c>
    </row>
    <row r="20" spans="2:89" ht="12">
      <c r="B20" s="2" t="s">
        <v>15</v>
      </c>
      <c r="C20" s="1" t="s">
        <v>211</v>
      </c>
      <c r="D20" s="6">
        <v>0.00429592064312242</v>
      </c>
      <c r="E20" s="6">
        <v>0.004149596576608363</v>
      </c>
      <c r="F20" s="6">
        <v>0.014100214660797254</v>
      </c>
      <c r="G20" s="6">
        <v>0.023048831591624498</v>
      </c>
      <c r="H20" s="6">
        <v>0.02622955019091007</v>
      </c>
      <c r="I20" s="6">
        <v>0.004045096669632749</v>
      </c>
      <c r="J20" s="6">
        <v>0.005115869295652689</v>
      </c>
      <c r="K20" s="6">
        <v>0</v>
      </c>
      <c r="L20" s="6">
        <v>0</v>
      </c>
      <c r="M20" s="6">
        <v>0.005539476872463812</v>
      </c>
      <c r="N20" s="6">
        <v>0.0022375937384975426</v>
      </c>
      <c r="O20" s="6">
        <v>0.004667345121275766</v>
      </c>
      <c r="P20" s="6">
        <v>0.002276906501756013</v>
      </c>
      <c r="Q20" s="6">
        <v>1.3041976714779986</v>
      </c>
      <c r="R20" s="6">
        <v>0.43490027529011005</v>
      </c>
      <c r="S20" s="6">
        <v>0.011180256669294291</v>
      </c>
      <c r="T20" s="6">
        <v>0.04032309994047961</v>
      </c>
      <c r="U20" s="6">
        <v>0.00444486915836048</v>
      </c>
      <c r="V20" s="6">
        <v>0.0046662609126872845</v>
      </c>
      <c r="W20" s="6">
        <v>0.004905812205109549</v>
      </c>
      <c r="X20" s="6">
        <v>0.014137376902198734</v>
      </c>
      <c r="Y20" s="6">
        <v>0.0024450657725605053</v>
      </c>
      <c r="Z20" s="6">
        <v>0.0020428130642012477</v>
      </c>
      <c r="AA20" s="6">
        <v>0.0023020921733852362</v>
      </c>
      <c r="AB20" s="6">
        <v>0.00473706914653894</v>
      </c>
      <c r="AC20" s="6">
        <v>0.0032426457601613438</v>
      </c>
      <c r="AD20" s="6">
        <v>0.0005001710184325543</v>
      </c>
      <c r="AE20" s="6">
        <v>0.010383035522337753</v>
      </c>
      <c r="AF20" s="6">
        <v>0.012678540319709546</v>
      </c>
      <c r="AG20" s="6">
        <v>0.13556294472731714</v>
      </c>
      <c r="AH20" s="6">
        <v>0.13711153787289831</v>
      </c>
      <c r="AI20" s="6">
        <v>0.007136692869187981</v>
      </c>
      <c r="AJ20" s="6">
        <v>0.003817795820991352</v>
      </c>
      <c r="AK20" s="6">
        <v>0.003338871318203191</v>
      </c>
      <c r="AL20" s="6">
        <v>0.0038957269240713203</v>
      </c>
      <c r="AM20" s="6">
        <v>0.003331671525476829</v>
      </c>
      <c r="AN20" s="6">
        <v>0.0022899588880195224</v>
      </c>
      <c r="AO20" s="6">
        <v>0.002918725400430204</v>
      </c>
      <c r="AP20" s="6">
        <v>0.0020953475849701864</v>
      </c>
      <c r="AQ20" s="6">
        <v>0.004480773588973388</v>
      </c>
      <c r="AR20" s="6">
        <v>0.005167924571475989</v>
      </c>
      <c r="AS20" s="6">
        <v>0.003709955295161757</v>
      </c>
      <c r="AT20" s="6">
        <v>0.0038125368649173665</v>
      </c>
      <c r="AU20" s="6">
        <v>0.009825979601005778</v>
      </c>
      <c r="AV20" s="6">
        <v>0.003235738919543996</v>
      </c>
      <c r="AW20" s="6">
        <v>0.0061782542937998085</v>
      </c>
      <c r="AX20" s="6">
        <v>0.006750501432038291</v>
      </c>
      <c r="AY20" s="6">
        <v>0.006317928335738</v>
      </c>
      <c r="AZ20" s="6">
        <v>0.004792007484809639</v>
      </c>
      <c r="BA20" s="6">
        <v>0.007372609493979696</v>
      </c>
      <c r="BB20" s="6">
        <v>0.011991084382132587</v>
      </c>
      <c r="BC20" s="6">
        <v>0.010916788277244998</v>
      </c>
      <c r="BD20" s="6">
        <v>0.0052348202157931675</v>
      </c>
      <c r="BE20" s="6">
        <v>0.006586697835732521</v>
      </c>
      <c r="BF20" s="6">
        <v>0.05042699456855751</v>
      </c>
      <c r="BG20" s="6">
        <v>0.011344880876249717</v>
      </c>
      <c r="BH20" s="6">
        <v>0.034120037953185425</v>
      </c>
      <c r="BI20" s="6">
        <v>0.007623750055666358</v>
      </c>
      <c r="BJ20" s="6">
        <v>0.002664146228773507</v>
      </c>
      <c r="BK20" s="6">
        <v>0.0028849576634274385</v>
      </c>
      <c r="BL20" s="6">
        <v>0.005275240257865649</v>
      </c>
      <c r="BM20" s="6">
        <v>0.003003949069976796</v>
      </c>
      <c r="BN20" s="6">
        <v>0.004081886762677503</v>
      </c>
      <c r="BO20" s="6">
        <v>0.002269793349538194</v>
      </c>
      <c r="BP20" s="6">
        <v>0.002240297185812688</v>
      </c>
      <c r="BQ20" s="6">
        <v>0.0025018649929405682</v>
      </c>
      <c r="BR20" s="6">
        <v>0.00810815396911555</v>
      </c>
      <c r="BS20" s="6">
        <v>0.0025467548246099134</v>
      </c>
      <c r="BT20" s="6">
        <v>0.0046044103274772855</v>
      </c>
      <c r="BU20" s="6">
        <v>0.010876682158618275</v>
      </c>
      <c r="BV20" s="6">
        <v>0.004476741354723786</v>
      </c>
      <c r="BW20" s="6">
        <v>0.004415269255950979</v>
      </c>
      <c r="BX20" s="6">
        <v>0.008432978150639165</v>
      </c>
      <c r="BY20" s="6">
        <v>0.002731130237660016</v>
      </c>
      <c r="BZ20" s="6">
        <v>0.003350557328820168</v>
      </c>
      <c r="CA20" s="6">
        <v>0.004061789352964404</v>
      </c>
      <c r="CB20" s="6">
        <v>0.0025570137999612933</v>
      </c>
      <c r="CC20" s="6">
        <v>0.00846627612836111</v>
      </c>
      <c r="CD20" s="6">
        <v>0.0039027957406507674</v>
      </c>
      <c r="CE20" s="6">
        <v>0.011879007058428785</v>
      </c>
      <c r="CF20" s="6">
        <v>0.00856573526686685</v>
      </c>
      <c r="CG20" s="6">
        <v>0.004889646607795149</v>
      </c>
      <c r="CH20" s="6">
        <v>0.04225079691240687</v>
      </c>
      <c r="CI20" s="6">
        <v>0.03181073425542789</v>
      </c>
      <c r="CJ20" s="6">
        <v>2.647031</v>
      </c>
      <c r="CK20" s="6">
        <v>1.26599</v>
      </c>
    </row>
    <row r="21" spans="2:89" ht="12">
      <c r="B21" s="2" t="s">
        <v>16</v>
      </c>
      <c r="C21" s="1" t="s">
        <v>212</v>
      </c>
      <c r="D21" s="6">
        <v>0.003642821935366933</v>
      </c>
      <c r="E21" s="6">
        <v>0.0027726586788345796</v>
      </c>
      <c r="F21" s="6">
        <v>0.007511924859949108</v>
      </c>
      <c r="G21" s="6">
        <v>0.0015279920331992666</v>
      </c>
      <c r="H21" s="6">
        <v>0.004133687029924702</v>
      </c>
      <c r="I21" s="6">
        <v>0.0012566963269050942</v>
      </c>
      <c r="J21" s="6">
        <v>0.003327214769264662</v>
      </c>
      <c r="K21" s="6">
        <v>0</v>
      </c>
      <c r="L21" s="6">
        <v>0</v>
      </c>
      <c r="M21" s="6">
        <v>0.003405541806124408</v>
      </c>
      <c r="N21" s="6">
        <v>0.0014474472625100468</v>
      </c>
      <c r="O21" s="6">
        <v>0.0032398661200866985</v>
      </c>
      <c r="P21" s="6">
        <v>0.0009839984144428243</v>
      </c>
      <c r="Q21" s="6">
        <v>0.0030164661454400656</v>
      </c>
      <c r="R21" s="6">
        <v>1.0163034946752403</v>
      </c>
      <c r="S21" s="6">
        <v>0.0019129813081785799</v>
      </c>
      <c r="T21" s="6">
        <v>0.0031783462409298775</v>
      </c>
      <c r="U21" s="6">
        <v>0.0013658628031998816</v>
      </c>
      <c r="V21" s="6">
        <v>0.002139775232806293</v>
      </c>
      <c r="W21" s="6">
        <v>0.002265391427875159</v>
      </c>
      <c r="X21" s="6">
        <v>0.004748698421768827</v>
      </c>
      <c r="Y21" s="6">
        <v>0.0010658770395623614</v>
      </c>
      <c r="Z21" s="6">
        <v>0.0010992700821707449</v>
      </c>
      <c r="AA21" s="6">
        <v>0.001227693784084245</v>
      </c>
      <c r="AB21" s="6">
        <v>0.001290932854891767</v>
      </c>
      <c r="AC21" s="6">
        <v>0.0021607040461966973</v>
      </c>
      <c r="AD21" s="6">
        <v>0.0002713311550556549</v>
      </c>
      <c r="AE21" s="6">
        <v>0.003116472350461033</v>
      </c>
      <c r="AF21" s="6">
        <v>0.002402774218144834</v>
      </c>
      <c r="AG21" s="6">
        <v>0.004272246153023617</v>
      </c>
      <c r="AH21" s="6">
        <v>0.01306405958385218</v>
      </c>
      <c r="AI21" s="6">
        <v>0.003337686152617784</v>
      </c>
      <c r="AJ21" s="6">
        <v>0.0024356450579345653</v>
      </c>
      <c r="AK21" s="6">
        <v>0.003059366946736172</v>
      </c>
      <c r="AL21" s="6">
        <v>0.0026882723793763357</v>
      </c>
      <c r="AM21" s="6">
        <v>0.0013816330047517612</v>
      </c>
      <c r="AN21" s="6">
        <v>0.0010278673205963995</v>
      </c>
      <c r="AO21" s="6">
        <v>0.0017610171253748883</v>
      </c>
      <c r="AP21" s="6">
        <v>0.0009002808400412557</v>
      </c>
      <c r="AQ21" s="6">
        <v>0.002330964332728924</v>
      </c>
      <c r="AR21" s="6">
        <v>0.002978116256892581</v>
      </c>
      <c r="AS21" s="6">
        <v>0.002042089093362171</v>
      </c>
      <c r="AT21" s="6">
        <v>0.002696390089637921</v>
      </c>
      <c r="AU21" s="6">
        <v>0.002261168867534224</v>
      </c>
      <c r="AV21" s="6">
        <v>0.002935665427708189</v>
      </c>
      <c r="AW21" s="6">
        <v>0.0024201081553947615</v>
      </c>
      <c r="AX21" s="6">
        <v>0.002729109583575785</v>
      </c>
      <c r="AY21" s="6">
        <v>0.003917407938078743</v>
      </c>
      <c r="AZ21" s="6">
        <v>0.0036313683256695463</v>
      </c>
      <c r="BA21" s="6">
        <v>0.002236913697994106</v>
      </c>
      <c r="BB21" s="6">
        <v>0.002318948525713515</v>
      </c>
      <c r="BC21" s="6">
        <v>0.002898310578789954</v>
      </c>
      <c r="BD21" s="6">
        <v>0.001534972836433455</v>
      </c>
      <c r="BE21" s="6">
        <v>0.002617188799201311</v>
      </c>
      <c r="BF21" s="6">
        <v>0.009349607543453658</v>
      </c>
      <c r="BG21" s="6">
        <v>0.00306741768915419</v>
      </c>
      <c r="BH21" s="6">
        <v>0.0038930407434292404</v>
      </c>
      <c r="BI21" s="6">
        <v>0.0023598887856902382</v>
      </c>
      <c r="BJ21" s="6">
        <v>0.001136240493660449</v>
      </c>
      <c r="BK21" s="6">
        <v>0.001412936509344096</v>
      </c>
      <c r="BL21" s="6">
        <v>0.0026883387672508386</v>
      </c>
      <c r="BM21" s="6">
        <v>0.00301187143271881</v>
      </c>
      <c r="BN21" s="6">
        <v>0.002817540215995729</v>
      </c>
      <c r="BO21" s="6">
        <v>0.0015831523846064806</v>
      </c>
      <c r="BP21" s="6">
        <v>0.0008486983935465137</v>
      </c>
      <c r="BQ21" s="6">
        <v>0.00040943278764450804</v>
      </c>
      <c r="BR21" s="6">
        <v>0.005631958378807059</v>
      </c>
      <c r="BS21" s="6">
        <v>0.0015119986858676516</v>
      </c>
      <c r="BT21" s="6">
        <v>0.0025762041987260837</v>
      </c>
      <c r="BU21" s="6">
        <v>0.00391501610581954</v>
      </c>
      <c r="BV21" s="6">
        <v>0.0036729659416594976</v>
      </c>
      <c r="BW21" s="6">
        <v>0.0019016557927885223</v>
      </c>
      <c r="BX21" s="6">
        <v>0.0030941475952497234</v>
      </c>
      <c r="BY21" s="6">
        <v>0.0023670399022204403</v>
      </c>
      <c r="BZ21" s="6">
        <v>0.0026438951364715843</v>
      </c>
      <c r="CA21" s="6">
        <v>0.004025337491329052</v>
      </c>
      <c r="CB21" s="6">
        <v>0.0008000459952205825</v>
      </c>
      <c r="CC21" s="6">
        <v>0.005041849430662835</v>
      </c>
      <c r="CD21" s="6">
        <v>0.0017397405393400915</v>
      </c>
      <c r="CE21" s="6">
        <v>0.01952102096564261</v>
      </c>
      <c r="CF21" s="6">
        <v>0.0036331878416871973</v>
      </c>
      <c r="CG21" s="6">
        <v>0.003548160959745953</v>
      </c>
      <c r="CH21" s="6">
        <v>0.005902080897676008</v>
      </c>
      <c r="CI21" s="6">
        <v>0.007462409098391494</v>
      </c>
      <c r="CJ21" s="6">
        <v>1.26586</v>
      </c>
      <c r="CK21" s="6">
        <v>0.60542</v>
      </c>
    </row>
    <row r="22" spans="2:89" ht="12">
      <c r="B22" s="2" t="s">
        <v>17</v>
      </c>
      <c r="C22" s="1" t="s">
        <v>213</v>
      </c>
      <c r="D22" s="6">
        <v>0.0019421547309543981</v>
      </c>
      <c r="E22" s="6">
        <v>0.003540629703633283</v>
      </c>
      <c r="F22" s="6">
        <v>0.007587217758615316</v>
      </c>
      <c r="G22" s="6">
        <v>0.0070074396779249105</v>
      </c>
      <c r="H22" s="6">
        <v>0.003581421474983042</v>
      </c>
      <c r="I22" s="6">
        <v>0.0036997393879057727</v>
      </c>
      <c r="J22" s="6">
        <v>0.005770852604230165</v>
      </c>
      <c r="K22" s="6">
        <v>0</v>
      </c>
      <c r="L22" s="6">
        <v>0</v>
      </c>
      <c r="M22" s="6">
        <v>0.004355925550981238</v>
      </c>
      <c r="N22" s="6">
        <v>0.0035825823709334115</v>
      </c>
      <c r="O22" s="6">
        <v>0.0031614662860023368</v>
      </c>
      <c r="P22" s="6">
        <v>0.002976557650622491</v>
      </c>
      <c r="Q22" s="6">
        <v>0.006718678101534396</v>
      </c>
      <c r="R22" s="6">
        <v>0.005396874110348873</v>
      </c>
      <c r="S22" s="6">
        <v>1.1004926945754467</v>
      </c>
      <c r="T22" s="6">
        <v>0.18757544589993294</v>
      </c>
      <c r="U22" s="6">
        <v>0.12660569617540524</v>
      </c>
      <c r="V22" s="6">
        <v>0.04067370471467606</v>
      </c>
      <c r="W22" s="6">
        <v>0.02466403337503614</v>
      </c>
      <c r="X22" s="6">
        <v>0.0036043366380133154</v>
      </c>
      <c r="Y22" s="6">
        <v>0.0020400684244995374</v>
      </c>
      <c r="Z22" s="6">
        <v>0.0016355935384155835</v>
      </c>
      <c r="AA22" s="6">
        <v>0.0030033485298756463</v>
      </c>
      <c r="AB22" s="6">
        <v>0.02061072675706887</v>
      </c>
      <c r="AC22" s="6">
        <v>0.003807608306324121</v>
      </c>
      <c r="AD22" s="6">
        <v>0.00042293876643908953</v>
      </c>
      <c r="AE22" s="6">
        <v>0.0022071909276867342</v>
      </c>
      <c r="AF22" s="6">
        <v>0.003383251559922169</v>
      </c>
      <c r="AG22" s="6">
        <v>0.0046915738496263815</v>
      </c>
      <c r="AH22" s="6">
        <v>0.011484405486858718</v>
      </c>
      <c r="AI22" s="6">
        <v>0.01939235111031151</v>
      </c>
      <c r="AJ22" s="6">
        <v>0.002905361840234925</v>
      </c>
      <c r="AK22" s="6">
        <v>0.024376581944656278</v>
      </c>
      <c r="AL22" s="6">
        <v>0.007785494275409816</v>
      </c>
      <c r="AM22" s="6">
        <v>0.0031516911099889453</v>
      </c>
      <c r="AN22" s="6">
        <v>0.0019350732657692081</v>
      </c>
      <c r="AO22" s="6">
        <v>0.007989412887918405</v>
      </c>
      <c r="AP22" s="6">
        <v>0.0018165751844012761</v>
      </c>
      <c r="AQ22" s="6">
        <v>0.010363103158210395</v>
      </c>
      <c r="AR22" s="6">
        <v>0.008852867430174598</v>
      </c>
      <c r="AS22" s="6">
        <v>0.004767999809739983</v>
      </c>
      <c r="AT22" s="6">
        <v>0.0031408720048716095</v>
      </c>
      <c r="AU22" s="6">
        <v>0.0031987329223199146</v>
      </c>
      <c r="AV22" s="6">
        <v>0.005536711983392478</v>
      </c>
      <c r="AW22" s="6">
        <v>0.002904134111049519</v>
      </c>
      <c r="AX22" s="6">
        <v>0.010321118692464746</v>
      </c>
      <c r="AY22" s="6">
        <v>0.005101208466276403</v>
      </c>
      <c r="AZ22" s="6">
        <v>0.00417904416432929</v>
      </c>
      <c r="BA22" s="6">
        <v>0.008189694113288203</v>
      </c>
      <c r="BB22" s="6">
        <v>0.003994959688805389</v>
      </c>
      <c r="BC22" s="6">
        <v>0.016822135015258324</v>
      </c>
      <c r="BD22" s="6">
        <v>0.004591103542120027</v>
      </c>
      <c r="BE22" s="6">
        <v>0.004550406402603121</v>
      </c>
      <c r="BF22" s="6">
        <v>0.06556778742272935</v>
      </c>
      <c r="BG22" s="6">
        <v>0.09782913386957935</v>
      </c>
      <c r="BH22" s="6">
        <v>0.040454582219593</v>
      </c>
      <c r="BI22" s="6">
        <v>0.008453909054350462</v>
      </c>
      <c r="BJ22" s="6">
        <v>0.002382828588980001</v>
      </c>
      <c r="BK22" s="6">
        <v>0.002438135523920853</v>
      </c>
      <c r="BL22" s="6">
        <v>0.00401175540499158</v>
      </c>
      <c r="BM22" s="6">
        <v>0.001668712741228974</v>
      </c>
      <c r="BN22" s="6">
        <v>0.004098215660224967</v>
      </c>
      <c r="BO22" s="6">
        <v>0.002062968044463858</v>
      </c>
      <c r="BP22" s="6">
        <v>0.0022798584433787648</v>
      </c>
      <c r="BQ22" s="6">
        <v>0.0028760981463481277</v>
      </c>
      <c r="BR22" s="6">
        <v>0.005091596179234657</v>
      </c>
      <c r="BS22" s="6">
        <v>0.0017092302935863733</v>
      </c>
      <c r="BT22" s="6">
        <v>0.005342477584365024</v>
      </c>
      <c r="BU22" s="6">
        <v>0.003952527946317507</v>
      </c>
      <c r="BV22" s="6">
        <v>0.008712777992388803</v>
      </c>
      <c r="BW22" s="6">
        <v>0.0040108169078400206</v>
      </c>
      <c r="BX22" s="6">
        <v>0.02834927042859625</v>
      </c>
      <c r="BY22" s="6">
        <v>0.0021328229349983556</v>
      </c>
      <c r="BZ22" s="6">
        <v>0.0025470375720673885</v>
      </c>
      <c r="CA22" s="6">
        <v>0.0030284205845857864</v>
      </c>
      <c r="CB22" s="6">
        <v>0.0032091395070373953</v>
      </c>
      <c r="CC22" s="6">
        <v>0.011657979744128409</v>
      </c>
      <c r="CD22" s="6">
        <v>0.002252687223252873</v>
      </c>
      <c r="CE22" s="6">
        <v>0.005662695963115755</v>
      </c>
      <c r="CF22" s="6">
        <v>0.005827144249782795</v>
      </c>
      <c r="CG22" s="6">
        <v>0.003657961112519326</v>
      </c>
      <c r="CH22" s="6">
        <v>0.03798358100852315</v>
      </c>
      <c r="CI22" s="6">
        <v>0.008444321222750979</v>
      </c>
      <c r="CJ22" s="6">
        <v>2.139787</v>
      </c>
      <c r="CK22" s="6">
        <v>1.023391</v>
      </c>
    </row>
    <row r="23" spans="2:89" ht="12">
      <c r="B23" s="2" t="s">
        <v>18</v>
      </c>
      <c r="C23" s="1" t="s">
        <v>214</v>
      </c>
      <c r="D23" s="6">
        <v>0.001031850614679033</v>
      </c>
      <c r="E23" s="6">
        <v>0.0015220665158393713</v>
      </c>
      <c r="F23" s="6">
        <v>0.008453912594777261</v>
      </c>
      <c r="G23" s="6">
        <v>0.0012972961572844703</v>
      </c>
      <c r="H23" s="6">
        <v>0.0014638111621413689</v>
      </c>
      <c r="I23" s="6">
        <v>0.0014165476109438068</v>
      </c>
      <c r="J23" s="6">
        <v>0.002396652833009243</v>
      </c>
      <c r="K23" s="6">
        <v>0</v>
      </c>
      <c r="L23" s="6">
        <v>0</v>
      </c>
      <c r="M23" s="6">
        <v>0.0016886557281274158</v>
      </c>
      <c r="N23" s="6">
        <v>0.0012713682506593949</v>
      </c>
      <c r="O23" s="6">
        <v>0.0016383756495651418</v>
      </c>
      <c r="P23" s="6">
        <v>0.0016488030159807277</v>
      </c>
      <c r="Q23" s="6">
        <v>0.0016874788475646743</v>
      </c>
      <c r="R23" s="6">
        <v>0.002031602922564989</v>
      </c>
      <c r="S23" s="6">
        <v>0.0016865213337696275</v>
      </c>
      <c r="T23" s="6">
        <v>1.0248348073393698</v>
      </c>
      <c r="U23" s="6">
        <v>0.0013279335401199849</v>
      </c>
      <c r="V23" s="6">
        <v>0.0017172332197627044</v>
      </c>
      <c r="W23" s="6">
        <v>0.001319700693148114</v>
      </c>
      <c r="X23" s="6">
        <v>0.0023224405853775124</v>
      </c>
      <c r="Y23" s="6">
        <v>0.0015901374484374382</v>
      </c>
      <c r="Z23" s="6">
        <v>0.0013603473329483569</v>
      </c>
      <c r="AA23" s="6">
        <v>0.0015413500588680115</v>
      </c>
      <c r="AB23" s="6">
        <v>0.0023674533453431294</v>
      </c>
      <c r="AC23" s="6">
        <v>0.0022298735421710297</v>
      </c>
      <c r="AD23" s="6">
        <v>0.0003587742748604208</v>
      </c>
      <c r="AE23" s="6">
        <v>0.0012806806420997676</v>
      </c>
      <c r="AF23" s="6">
        <v>0.0022733917223519136</v>
      </c>
      <c r="AG23" s="6">
        <v>0.002684109605169904</v>
      </c>
      <c r="AH23" s="6">
        <v>0.0024126141579716067</v>
      </c>
      <c r="AI23" s="6">
        <v>0.0015646364004454456</v>
      </c>
      <c r="AJ23" s="6">
        <v>0.0016925576142135038</v>
      </c>
      <c r="AK23" s="6">
        <v>0.011702518244927436</v>
      </c>
      <c r="AL23" s="6">
        <v>0.0022653181516230493</v>
      </c>
      <c r="AM23" s="6">
        <v>0.001572322048822826</v>
      </c>
      <c r="AN23" s="6">
        <v>0.0011421623820873541</v>
      </c>
      <c r="AO23" s="6">
        <v>0.0015817010767249934</v>
      </c>
      <c r="AP23" s="6">
        <v>0.00136529040040637</v>
      </c>
      <c r="AQ23" s="6">
        <v>0.0028531273791897807</v>
      </c>
      <c r="AR23" s="6">
        <v>0.002486397324485021</v>
      </c>
      <c r="AS23" s="6">
        <v>0.0021208916478557497</v>
      </c>
      <c r="AT23" s="6">
        <v>0.0025049486925994595</v>
      </c>
      <c r="AU23" s="6">
        <v>0.0018327181224473876</v>
      </c>
      <c r="AV23" s="6">
        <v>0.0015788865665465868</v>
      </c>
      <c r="AW23" s="6">
        <v>0.0024024051294534955</v>
      </c>
      <c r="AX23" s="6">
        <v>0.020295498445644256</v>
      </c>
      <c r="AY23" s="6">
        <v>0.007312343370781569</v>
      </c>
      <c r="AZ23" s="6">
        <v>0.004835717878696623</v>
      </c>
      <c r="BA23" s="6">
        <v>0.014280797396988724</v>
      </c>
      <c r="BB23" s="6">
        <v>0.003410745261387373</v>
      </c>
      <c r="BC23" s="6">
        <v>0.0073244010790306895</v>
      </c>
      <c r="BD23" s="6">
        <v>0.0013405463297055406</v>
      </c>
      <c r="BE23" s="6">
        <v>0.00135808821454163</v>
      </c>
      <c r="BF23" s="6">
        <v>0.0030791206625195413</v>
      </c>
      <c r="BG23" s="6">
        <v>0.018976990857076995</v>
      </c>
      <c r="BH23" s="6">
        <v>0.030473197951469667</v>
      </c>
      <c r="BI23" s="6">
        <v>0.0015755505123324234</v>
      </c>
      <c r="BJ23" s="6">
        <v>0.0026692178118556224</v>
      </c>
      <c r="BK23" s="6">
        <v>0.002330100186053262</v>
      </c>
      <c r="BL23" s="6">
        <v>0.004860496411344051</v>
      </c>
      <c r="BM23" s="6">
        <v>0.0033338896846689505</v>
      </c>
      <c r="BN23" s="6">
        <v>0.002501296408354023</v>
      </c>
      <c r="BO23" s="6">
        <v>0.0027015083762285197</v>
      </c>
      <c r="BP23" s="6">
        <v>0.0033043642320115755</v>
      </c>
      <c r="BQ23" s="6">
        <v>0.002520669823099341</v>
      </c>
      <c r="BR23" s="6">
        <v>0.004011877800874094</v>
      </c>
      <c r="BS23" s="6">
        <v>0.001002611206674086</v>
      </c>
      <c r="BT23" s="6">
        <v>0.002414275521477744</v>
      </c>
      <c r="BU23" s="6">
        <v>0.0025036561999315114</v>
      </c>
      <c r="BV23" s="6">
        <v>0.0028283951645738446</v>
      </c>
      <c r="BW23" s="6">
        <v>0.002330435595662852</v>
      </c>
      <c r="BX23" s="6">
        <v>0.0038397836053864027</v>
      </c>
      <c r="BY23" s="6">
        <v>0.0028544182966744975</v>
      </c>
      <c r="BZ23" s="6">
        <v>0.0028260716311671154</v>
      </c>
      <c r="CA23" s="6">
        <v>0.00354946909774928</v>
      </c>
      <c r="CB23" s="6">
        <v>0.00435159232195799</v>
      </c>
      <c r="CC23" s="6">
        <v>0.010952516358665409</v>
      </c>
      <c r="CD23" s="6">
        <v>0.0037108565514224695</v>
      </c>
      <c r="CE23" s="6">
        <v>0.011947750174291907</v>
      </c>
      <c r="CF23" s="6">
        <v>0.004518520877499623</v>
      </c>
      <c r="CG23" s="6">
        <v>0.004490607689116982</v>
      </c>
      <c r="CH23" s="6">
        <v>0.002131097033407724</v>
      </c>
      <c r="CI23" s="6">
        <v>0.0050361492361968895</v>
      </c>
      <c r="CJ23" s="6">
        <v>1.331306</v>
      </c>
      <c r="CK23" s="6">
        <v>0.636721</v>
      </c>
    </row>
    <row r="24" spans="2:89" ht="12">
      <c r="B24" s="2" t="s">
        <v>19</v>
      </c>
      <c r="C24" s="1" t="s">
        <v>103</v>
      </c>
      <c r="D24" s="6">
        <v>0.012230562366425553</v>
      </c>
      <c r="E24" s="6">
        <v>0.011271527481251709</v>
      </c>
      <c r="F24" s="6">
        <v>0.05178387927301809</v>
      </c>
      <c r="G24" s="6">
        <v>0.004814366753279573</v>
      </c>
      <c r="H24" s="6">
        <v>0.005760765885159834</v>
      </c>
      <c r="I24" s="6">
        <v>0.0064785988507391435</v>
      </c>
      <c r="J24" s="6">
        <v>0.009983418522254985</v>
      </c>
      <c r="K24" s="6">
        <v>0</v>
      </c>
      <c r="L24" s="6">
        <v>0</v>
      </c>
      <c r="M24" s="6">
        <v>0.016618462278766732</v>
      </c>
      <c r="N24" s="6">
        <v>0.018061491818863074</v>
      </c>
      <c r="O24" s="6">
        <v>0.014670943299685147</v>
      </c>
      <c r="P24" s="6">
        <v>0.018194431455670602</v>
      </c>
      <c r="Q24" s="6">
        <v>0.04644124710275025</v>
      </c>
      <c r="R24" s="6">
        <v>0.024797902368445777</v>
      </c>
      <c r="S24" s="6">
        <v>0.01847354067815242</v>
      </c>
      <c r="T24" s="6">
        <v>0.025843993612534717</v>
      </c>
      <c r="U24" s="6">
        <v>1.2818038855974418</v>
      </c>
      <c r="V24" s="6">
        <v>0.4024653152273571</v>
      </c>
      <c r="W24" s="6">
        <v>0.24220685933857805</v>
      </c>
      <c r="X24" s="6">
        <v>0.017027877943928155</v>
      </c>
      <c r="Y24" s="6">
        <v>0.00670791040079098</v>
      </c>
      <c r="Z24" s="6">
        <v>0.005261874372263433</v>
      </c>
      <c r="AA24" s="6">
        <v>0.018505168543370986</v>
      </c>
      <c r="AB24" s="6">
        <v>0.19350935973831584</v>
      </c>
      <c r="AC24" s="6">
        <v>0.02410938615433529</v>
      </c>
      <c r="AD24" s="6">
        <v>0.0012258298762510065</v>
      </c>
      <c r="AE24" s="6">
        <v>0.005125937514382184</v>
      </c>
      <c r="AF24" s="6">
        <v>0.014503740287249295</v>
      </c>
      <c r="AG24" s="6">
        <v>0.0276234967483525</v>
      </c>
      <c r="AH24" s="6">
        <v>0.05642796469858471</v>
      </c>
      <c r="AI24" s="6">
        <v>0.023004220485619162</v>
      </c>
      <c r="AJ24" s="6">
        <v>0.00792651875198628</v>
      </c>
      <c r="AK24" s="6">
        <v>0.024315177388708913</v>
      </c>
      <c r="AL24" s="6">
        <v>0.009995865347511438</v>
      </c>
      <c r="AM24" s="6">
        <v>0.004742435563836099</v>
      </c>
      <c r="AN24" s="6">
        <v>0.0032566380655240324</v>
      </c>
      <c r="AO24" s="6">
        <v>0.004357438092689568</v>
      </c>
      <c r="AP24" s="6">
        <v>0.00448330970192728</v>
      </c>
      <c r="AQ24" s="6">
        <v>0.006759986463770555</v>
      </c>
      <c r="AR24" s="6">
        <v>0.008040360167125855</v>
      </c>
      <c r="AS24" s="6">
        <v>0.009881918387530777</v>
      </c>
      <c r="AT24" s="6">
        <v>0.009398359242838624</v>
      </c>
      <c r="AU24" s="6">
        <v>0.0086249228872417</v>
      </c>
      <c r="AV24" s="6">
        <v>0.007504433954132793</v>
      </c>
      <c r="AW24" s="6">
        <v>0.01038858660687908</v>
      </c>
      <c r="AX24" s="6">
        <v>0.023306906524970302</v>
      </c>
      <c r="AY24" s="6">
        <v>0.021514124148573524</v>
      </c>
      <c r="AZ24" s="6">
        <v>0.012606537644499694</v>
      </c>
      <c r="BA24" s="6">
        <v>0.031547402260854014</v>
      </c>
      <c r="BB24" s="6">
        <v>0.012575128873266232</v>
      </c>
      <c r="BC24" s="6">
        <v>0.00825681468459233</v>
      </c>
      <c r="BD24" s="6">
        <v>0.003868227120232805</v>
      </c>
      <c r="BE24" s="6">
        <v>0.009818834683288204</v>
      </c>
      <c r="BF24" s="6">
        <v>0.03788900399749089</v>
      </c>
      <c r="BG24" s="6">
        <v>0.01664838844202743</v>
      </c>
      <c r="BH24" s="6">
        <v>0.01463457312658445</v>
      </c>
      <c r="BI24" s="6">
        <v>0.008189783376463386</v>
      </c>
      <c r="BJ24" s="6">
        <v>0.004482012475325618</v>
      </c>
      <c r="BK24" s="6">
        <v>0.011122639596697504</v>
      </c>
      <c r="BL24" s="6">
        <v>0.007666832113340754</v>
      </c>
      <c r="BM24" s="6">
        <v>0.00538025801973647</v>
      </c>
      <c r="BN24" s="6">
        <v>0.01083928310921546</v>
      </c>
      <c r="BO24" s="6">
        <v>0.010538814467191909</v>
      </c>
      <c r="BP24" s="6">
        <v>0.004349503462940237</v>
      </c>
      <c r="BQ24" s="6">
        <v>0.0016921766584568887</v>
      </c>
      <c r="BR24" s="6">
        <v>0.009347419084053295</v>
      </c>
      <c r="BS24" s="6">
        <v>0.004715361773627717</v>
      </c>
      <c r="BT24" s="6">
        <v>0.014121630094885202</v>
      </c>
      <c r="BU24" s="6">
        <v>0.005792295420744364</v>
      </c>
      <c r="BV24" s="6">
        <v>0.011210448508064245</v>
      </c>
      <c r="BW24" s="6">
        <v>0.013933288895264965</v>
      </c>
      <c r="BX24" s="6">
        <v>0.028021277132915842</v>
      </c>
      <c r="BY24" s="6">
        <v>0.010473952046343904</v>
      </c>
      <c r="BZ24" s="6">
        <v>0.009699345508088979</v>
      </c>
      <c r="CA24" s="6">
        <v>0.010012560685932457</v>
      </c>
      <c r="CB24" s="6">
        <v>0.01222683007547014</v>
      </c>
      <c r="CC24" s="6">
        <v>0.06472023502248785</v>
      </c>
      <c r="CD24" s="6">
        <v>0.008846683916841125</v>
      </c>
      <c r="CE24" s="6">
        <v>0.024325522498708944</v>
      </c>
      <c r="CF24" s="6">
        <v>0.030574500076806337</v>
      </c>
      <c r="CG24" s="6">
        <v>0.008318347750787387</v>
      </c>
      <c r="CH24" s="6">
        <v>0.2980054021920302</v>
      </c>
      <c r="CI24" s="6">
        <v>0.02878905261582604</v>
      </c>
      <c r="CJ24" s="6">
        <v>3.574671</v>
      </c>
      <c r="CK24" s="6">
        <v>1.70965</v>
      </c>
    </row>
    <row r="25" spans="2:89" ht="12">
      <c r="B25" s="2" t="s">
        <v>20</v>
      </c>
      <c r="C25" s="1" t="s">
        <v>104</v>
      </c>
      <c r="D25" s="6">
        <v>0.023137631797603322</v>
      </c>
      <c r="E25" s="6">
        <v>0.018931151718635932</v>
      </c>
      <c r="F25" s="6">
        <v>0.11397560073035717</v>
      </c>
      <c r="G25" s="6">
        <v>0.0051027334631141945</v>
      </c>
      <c r="H25" s="6">
        <v>0.006257337760377056</v>
      </c>
      <c r="I25" s="6">
        <v>0.004373644162795727</v>
      </c>
      <c r="J25" s="6">
        <v>0.005635280661729708</v>
      </c>
      <c r="K25" s="6">
        <v>0</v>
      </c>
      <c r="L25" s="6">
        <v>0</v>
      </c>
      <c r="M25" s="6">
        <v>0.028287512226284117</v>
      </c>
      <c r="N25" s="6">
        <v>0.03634771002052278</v>
      </c>
      <c r="O25" s="6">
        <v>0.02499511153661175</v>
      </c>
      <c r="P25" s="6">
        <v>0.019848126286022647</v>
      </c>
      <c r="Q25" s="6">
        <v>0.016768904497493763</v>
      </c>
      <c r="R25" s="6">
        <v>0.018470901221980047</v>
      </c>
      <c r="S25" s="6">
        <v>0.006196829675807014</v>
      </c>
      <c r="T25" s="6">
        <v>0.03193471647760805</v>
      </c>
      <c r="U25" s="6">
        <v>0.011249630286967753</v>
      </c>
      <c r="V25" s="6">
        <v>1.0118428462853637</v>
      </c>
      <c r="W25" s="6">
        <v>0.00802506944571529</v>
      </c>
      <c r="X25" s="6">
        <v>0.024018503861860507</v>
      </c>
      <c r="Y25" s="6">
        <v>0.004643257131726427</v>
      </c>
      <c r="Z25" s="6">
        <v>0.004152146707573068</v>
      </c>
      <c r="AA25" s="6">
        <v>0.004477802114972289</v>
      </c>
      <c r="AB25" s="6">
        <v>0.008095023777813778</v>
      </c>
      <c r="AC25" s="6">
        <v>0.03551723658517402</v>
      </c>
      <c r="AD25" s="6">
        <v>0.0007761049046519571</v>
      </c>
      <c r="AE25" s="6">
        <v>0.0036064902586151614</v>
      </c>
      <c r="AF25" s="6">
        <v>0.008288190777368521</v>
      </c>
      <c r="AG25" s="6">
        <v>0.016601514636978957</v>
      </c>
      <c r="AH25" s="6">
        <v>0.10736835920127988</v>
      </c>
      <c r="AI25" s="6">
        <v>0.040711642428368756</v>
      </c>
      <c r="AJ25" s="6">
        <v>0.0049605949200624885</v>
      </c>
      <c r="AK25" s="6">
        <v>0.03446415361851468</v>
      </c>
      <c r="AL25" s="6">
        <v>0.005067945244873921</v>
      </c>
      <c r="AM25" s="6">
        <v>0.002448099498064073</v>
      </c>
      <c r="AN25" s="6">
        <v>0.0017863987797815041</v>
      </c>
      <c r="AO25" s="6">
        <v>0.0027285031938322282</v>
      </c>
      <c r="AP25" s="6">
        <v>0.0025363965007844137</v>
      </c>
      <c r="AQ25" s="6">
        <v>0.0036625601462577924</v>
      </c>
      <c r="AR25" s="6">
        <v>0.004647616788842863</v>
      </c>
      <c r="AS25" s="6">
        <v>0.010413395469210232</v>
      </c>
      <c r="AT25" s="6">
        <v>0.005556572237416393</v>
      </c>
      <c r="AU25" s="6">
        <v>0.004942947785099603</v>
      </c>
      <c r="AV25" s="6">
        <v>0.0045768613146386005</v>
      </c>
      <c r="AW25" s="6">
        <v>0.005320604434491746</v>
      </c>
      <c r="AX25" s="6">
        <v>0.02190513564449604</v>
      </c>
      <c r="AY25" s="6">
        <v>0.011543393102575917</v>
      </c>
      <c r="AZ25" s="6">
        <v>0.010818543451914953</v>
      </c>
      <c r="BA25" s="6">
        <v>0.021597620560250247</v>
      </c>
      <c r="BB25" s="6">
        <v>0.007135413102196408</v>
      </c>
      <c r="BC25" s="6">
        <v>0.006842331729396795</v>
      </c>
      <c r="BD25" s="6">
        <v>0.002317436299419983</v>
      </c>
      <c r="BE25" s="6">
        <v>0.010567349500747041</v>
      </c>
      <c r="BF25" s="6">
        <v>0.04039247859282551</v>
      </c>
      <c r="BG25" s="6">
        <v>0.006080241696046152</v>
      </c>
      <c r="BH25" s="6">
        <v>0.007527046399048137</v>
      </c>
      <c r="BI25" s="6">
        <v>0.004332456115328671</v>
      </c>
      <c r="BJ25" s="6">
        <v>0.002031349434267504</v>
      </c>
      <c r="BK25" s="6">
        <v>0.006455932547566323</v>
      </c>
      <c r="BL25" s="6">
        <v>0.0041401165835109124</v>
      </c>
      <c r="BM25" s="6">
        <v>0.005327157606038589</v>
      </c>
      <c r="BN25" s="6">
        <v>0.013520063564309195</v>
      </c>
      <c r="BO25" s="6">
        <v>0.004253564891555895</v>
      </c>
      <c r="BP25" s="6">
        <v>0.002742107773099783</v>
      </c>
      <c r="BQ25" s="6">
        <v>0.0007928871111508107</v>
      </c>
      <c r="BR25" s="6">
        <v>0.005347694820488706</v>
      </c>
      <c r="BS25" s="6">
        <v>0.0031269729094729618</v>
      </c>
      <c r="BT25" s="6">
        <v>0.007814198765088999</v>
      </c>
      <c r="BU25" s="6">
        <v>0.00414010637648315</v>
      </c>
      <c r="BV25" s="6">
        <v>0.008778014236184429</v>
      </c>
      <c r="BW25" s="6">
        <v>0.018142724197840805</v>
      </c>
      <c r="BX25" s="6">
        <v>0.02464497267079418</v>
      </c>
      <c r="BY25" s="6">
        <v>0.005173955805591925</v>
      </c>
      <c r="BZ25" s="6">
        <v>0.005047606866181684</v>
      </c>
      <c r="CA25" s="6">
        <v>0.0036783455650728886</v>
      </c>
      <c r="CB25" s="6">
        <v>0.005040131374141689</v>
      </c>
      <c r="CC25" s="6">
        <v>0.017715606551586233</v>
      </c>
      <c r="CD25" s="6">
        <v>0.008711903612188657</v>
      </c>
      <c r="CE25" s="6">
        <v>0.007595666515427281</v>
      </c>
      <c r="CF25" s="6">
        <v>0.008362179323127229</v>
      </c>
      <c r="CG25" s="6">
        <v>0.007719124848599605</v>
      </c>
      <c r="CH25" s="6">
        <v>0.379532457503542</v>
      </c>
      <c r="CI25" s="6">
        <v>0.013757648796621915</v>
      </c>
      <c r="CJ25" s="6">
        <v>2.467402</v>
      </c>
      <c r="CK25" s="6">
        <v>1.180079</v>
      </c>
    </row>
    <row r="26" spans="2:89" ht="12">
      <c r="B26" s="2" t="s">
        <v>21</v>
      </c>
      <c r="C26" s="1" t="s">
        <v>105</v>
      </c>
      <c r="D26" s="6">
        <v>0.00835584592746116</v>
      </c>
      <c r="E26" s="6">
        <v>0.011063367394966854</v>
      </c>
      <c r="F26" s="6">
        <v>0.02781424927508816</v>
      </c>
      <c r="G26" s="6">
        <v>0.0058851974932460525</v>
      </c>
      <c r="H26" s="6">
        <v>0.0066440428875541805</v>
      </c>
      <c r="I26" s="6">
        <v>0.01152035877924527</v>
      </c>
      <c r="J26" s="6">
        <v>0.02156774222590948</v>
      </c>
      <c r="K26" s="6">
        <v>0</v>
      </c>
      <c r="L26" s="6">
        <v>0</v>
      </c>
      <c r="M26" s="6">
        <v>0.015244670299016784</v>
      </c>
      <c r="N26" s="6">
        <v>0.01203321381946841</v>
      </c>
      <c r="O26" s="6">
        <v>0.013858292907092177</v>
      </c>
      <c r="P26" s="6">
        <v>0.007308424185484663</v>
      </c>
      <c r="Q26" s="6">
        <v>0.011944671177060452</v>
      </c>
      <c r="R26" s="6">
        <v>0.011921811239719655</v>
      </c>
      <c r="S26" s="6">
        <v>0.009296347612102065</v>
      </c>
      <c r="T26" s="6">
        <v>0.015962700565540836</v>
      </c>
      <c r="U26" s="6">
        <v>0.009913839547753198</v>
      </c>
      <c r="V26" s="6">
        <v>0.0880059876553083</v>
      </c>
      <c r="W26" s="6">
        <v>1.1058652261356676</v>
      </c>
      <c r="X26" s="6">
        <v>0.023174204430124044</v>
      </c>
      <c r="Y26" s="6">
        <v>0.015237630582541876</v>
      </c>
      <c r="Z26" s="6">
        <v>0.009775252738099899</v>
      </c>
      <c r="AA26" s="6">
        <v>0.011576449118062646</v>
      </c>
      <c r="AB26" s="6">
        <v>0.010674593440221461</v>
      </c>
      <c r="AC26" s="6">
        <v>0.027250264411732554</v>
      </c>
      <c r="AD26" s="6">
        <v>0.002754646889803683</v>
      </c>
      <c r="AE26" s="6">
        <v>0.009778590435373023</v>
      </c>
      <c r="AF26" s="6">
        <v>0.012550179104720572</v>
      </c>
      <c r="AG26" s="6">
        <v>0.020554829252158006</v>
      </c>
      <c r="AH26" s="6">
        <v>0.025077664920287634</v>
      </c>
      <c r="AI26" s="6">
        <v>0.023336012467088975</v>
      </c>
      <c r="AJ26" s="6">
        <v>0.016884650714302556</v>
      </c>
      <c r="AK26" s="6">
        <v>0.013758258705509332</v>
      </c>
      <c r="AL26" s="6">
        <v>0.0160363940666852</v>
      </c>
      <c r="AM26" s="6">
        <v>0.010018109963102541</v>
      </c>
      <c r="AN26" s="6">
        <v>0.006810968832559043</v>
      </c>
      <c r="AO26" s="6">
        <v>0.00866401387004754</v>
      </c>
      <c r="AP26" s="6">
        <v>0.009653321901378943</v>
      </c>
      <c r="AQ26" s="6">
        <v>0.013762848323641072</v>
      </c>
      <c r="AR26" s="6">
        <v>0.01651959678351733</v>
      </c>
      <c r="AS26" s="6">
        <v>0.015459182362348688</v>
      </c>
      <c r="AT26" s="6">
        <v>0.019046977479467722</v>
      </c>
      <c r="AU26" s="6">
        <v>0.01696527918769561</v>
      </c>
      <c r="AV26" s="6">
        <v>0.012290456658634734</v>
      </c>
      <c r="AW26" s="6">
        <v>0.023646372710954537</v>
      </c>
      <c r="AX26" s="6">
        <v>0.030018863173370366</v>
      </c>
      <c r="AY26" s="6">
        <v>0.0369232567242868</v>
      </c>
      <c r="AZ26" s="6">
        <v>0.021150025962689764</v>
      </c>
      <c r="BA26" s="6">
        <v>0.02429495342189326</v>
      </c>
      <c r="BB26" s="6">
        <v>0.023392122841197432</v>
      </c>
      <c r="BC26" s="6">
        <v>0.013409822255298035</v>
      </c>
      <c r="BD26" s="6">
        <v>0.007683466021981969</v>
      </c>
      <c r="BE26" s="6">
        <v>0.015233444732874002</v>
      </c>
      <c r="BF26" s="6">
        <v>0.014631122224057321</v>
      </c>
      <c r="BG26" s="6">
        <v>0.015288380231758686</v>
      </c>
      <c r="BH26" s="6">
        <v>0.014790955524185466</v>
      </c>
      <c r="BI26" s="6">
        <v>0.01747170362995018</v>
      </c>
      <c r="BJ26" s="6">
        <v>0.010668853499197693</v>
      </c>
      <c r="BK26" s="6">
        <v>0.025649944725567364</v>
      </c>
      <c r="BL26" s="6">
        <v>0.016948635528431063</v>
      </c>
      <c r="BM26" s="6">
        <v>0.007595001680798078</v>
      </c>
      <c r="BN26" s="6">
        <v>0.015969516542511445</v>
      </c>
      <c r="BO26" s="6">
        <v>0.030423729427649527</v>
      </c>
      <c r="BP26" s="6">
        <v>0.008413208073808331</v>
      </c>
      <c r="BQ26" s="6">
        <v>0.002820803213200302</v>
      </c>
      <c r="BR26" s="6">
        <v>0.020813839343573615</v>
      </c>
      <c r="BS26" s="6">
        <v>0.009054084620350856</v>
      </c>
      <c r="BT26" s="6">
        <v>0.03011188425640086</v>
      </c>
      <c r="BU26" s="6">
        <v>0.009778277535385276</v>
      </c>
      <c r="BV26" s="6">
        <v>0.013732801587306385</v>
      </c>
      <c r="BW26" s="6">
        <v>0.012326082192553448</v>
      </c>
      <c r="BX26" s="6">
        <v>0.024153078542108575</v>
      </c>
      <c r="BY26" s="6">
        <v>0.028563205308455755</v>
      </c>
      <c r="BZ26" s="6">
        <v>0.025154681682492148</v>
      </c>
      <c r="CA26" s="6">
        <v>0.03001340316980943</v>
      </c>
      <c r="CB26" s="6">
        <v>0.025891832262485374</v>
      </c>
      <c r="CC26" s="6">
        <v>0.19784455254918856</v>
      </c>
      <c r="CD26" s="6">
        <v>0.015607531716300268</v>
      </c>
      <c r="CE26" s="6">
        <v>0.07861389542792725</v>
      </c>
      <c r="CF26" s="6">
        <v>0.08109579406459681</v>
      </c>
      <c r="CG26" s="6">
        <v>0.0137943149700705</v>
      </c>
      <c r="CH26" s="6">
        <v>0.042474168771310175</v>
      </c>
      <c r="CI26" s="6">
        <v>0.04198794731919904</v>
      </c>
      <c r="CJ26" s="6">
        <v>2.839252</v>
      </c>
      <c r="CK26" s="6">
        <v>1.357923</v>
      </c>
    </row>
    <row r="27" spans="2:89" ht="12">
      <c r="B27" s="2" t="s">
        <v>22</v>
      </c>
      <c r="C27" s="1" t="s">
        <v>106</v>
      </c>
      <c r="D27" s="6">
        <v>0.041994446008308116</v>
      </c>
      <c r="E27" s="6">
        <v>0.017288727566535725</v>
      </c>
      <c r="F27" s="6">
        <v>0.012117126911429845</v>
      </c>
      <c r="G27" s="6">
        <v>0.012057589689400804</v>
      </c>
      <c r="H27" s="6">
        <v>0.0021708891674667046</v>
      </c>
      <c r="I27" s="6">
        <v>0.00030932311468122385</v>
      </c>
      <c r="J27" s="6">
        <v>0.00022120412552450983</v>
      </c>
      <c r="K27" s="6">
        <v>0</v>
      </c>
      <c r="L27" s="6">
        <v>0</v>
      </c>
      <c r="M27" s="6">
        <v>0.015831730708596888</v>
      </c>
      <c r="N27" s="6">
        <v>0.0040975526007564975</v>
      </c>
      <c r="O27" s="6">
        <v>0.025631417540887026</v>
      </c>
      <c r="P27" s="6">
        <v>0.004808166952723505</v>
      </c>
      <c r="Q27" s="6">
        <v>0.005888637735513357</v>
      </c>
      <c r="R27" s="6">
        <v>0.002289259710116716</v>
      </c>
      <c r="S27" s="6">
        <v>0.00486421087697358</v>
      </c>
      <c r="T27" s="6">
        <v>0.0013052900689856533</v>
      </c>
      <c r="U27" s="6">
        <v>0.0013166189299381025</v>
      </c>
      <c r="V27" s="6">
        <v>0.0009910709475346043</v>
      </c>
      <c r="W27" s="6">
        <v>0.0004546783317795409</v>
      </c>
      <c r="X27" s="6">
        <v>1.3525723192469121</v>
      </c>
      <c r="Y27" s="6">
        <v>0.012382085597193154</v>
      </c>
      <c r="Z27" s="6">
        <v>0.017592393784595553</v>
      </c>
      <c r="AA27" s="6">
        <v>0.00938629585599442</v>
      </c>
      <c r="AB27" s="6">
        <v>0.005555926089584298</v>
      </c>
      <c r="AC27" s="6">
        <v>0.003183099544486624</v>
      </c>
      <c r="AD27" s="6">
        <v>3.2919507420375636E-05</v>
      </c>
      <c r="AE27" s="6">
        <v>0.0002677743319878632</v>
      </c>
      <c r="AF27" s="6">
        <v>0.002915335075690254</v>
      </c>
      <c r="AG27" s="6">
        <v>0.005029332254886536</v>
      </c>
      <c r="AH27" s="6">
        <v>0.0016525637525643421</v>
      </c>
      <c r="AI27" s="6">
        <v>0.0011668336227943505</v>
      </c>
      <c r="AJ27" s="6">
        <v>0.00019983363800075591</v>
      </c>
      <c r="AK27" s="6">
        <v>0.00033299628103375953</v>
      </c>
      <c r="AL27" s="6">
        <v>0.0010542878018421826</v>
      </c>
      <c r="AM27" s="6">
        <v>-0.0006075976571043611</v>
      </c>
      <c r="AN27" s="6">
        <v>-0.00025402158027261663</v>
      </c>
      <c r="AO27" s="6">
        <v>-3.639369326404751E-05</v>
      </c>
      <c r="AP27" s="6">
        <v>0.0003407790613970009</v>
      </c>
      <c r="AQ27" s="6">
        <v>0.0003353913509580019</v>
      </c>
      <c r="AR27" s="6">
        <v>0.00023066835333598263</v>
      </c>
      <c r="AS27" s="6">
        <v>0.00013574323153231732</v>
      </c>
      <c r="AT27" s="6">
        <v>0.00018716505025319157</v>
      </c>
      <c r="AU27" s="6">
        <v>0.00042208086241060167</v>
      </c>
      <c r="AV27" s="6">
        <v>0.00013316766643674415</v>
      </c>
      <c r="AW27" s="6">
        <v>0.00044827602573433654</v>
      </c>
      <c r="AX27" s="6">
        <v>0.0007602996746335315</v>
      </c>
      <c r="AY27" s="6">
        <v>0.0007959093840607677</v>
      </c>
      <c r="AZ27" s="6">
        <v>0.00042600334336430183</v>
      </c>
      <c r="BA27" s="6">
        <v>0.000883587068063234</v>
      </c>
      <c r="BB27" s="6">
        <v>0.0006564057625803008</v>
      </c>
      <c r="BC27" s="6">
        <v>0.0004424536959507402</v>
      </c>
      <c r="BD27" s="6">
        <v>0.00025061742744143556</v>
      </c>
      <c r="BE27" s="6">
        <v>0.0003330674878138464</v>
      </c>
      <c r="BF27" s="6">
        <v>0.0016802322410908548</v>
      </c>
      <c r="BG27" s="6">
        <v>0.0006619115267657528</v>
      </c>
      <c r="BH27" s="6">
        <v>0.0005849758029791405</v>
      </c>
      <c r="BI27" s="6">
        <v>0.0007238918684685482</v>
      </c>
      <c r="BJ27" s="6">
        <v>0.00017782930890279883</v>
      </c>
      <c r="BK27" s="6">
        <v>-8.430350252582133E-06</v>
      </c>
      <c r="BL27" s="6">
        <v>0.0003640420255343882</v>
      </c>
      <c r="BM27" s="6">
        <v>0.0001668060936740359</v>
      </c>
      <c r="BN27" s="6">
        <v>0.0001250188019904227</v>
      </c>
      <c r="BO27" s="6">
        <v>9.873152922422111E-05</v>
      </c>
      <c r="BP27" s="6">
        <v>6.754066495387225E-05</v>
      </c>
      <c r="BQ27" s="6">
        <v>5.166636833066594E-05</v>
      </c>
      <c r="BR27" s="6">
        <v>0.0002543051681137971</v>
      </c>
      <c r="BS27" s="6">
        <v>6.835948165905665E-05</v>
      </c>
      <c r="BT27" s="6">
        <v>0.00017842658416243804</v>
      </c>
      <c r="BU27" s="6">
        <v>0.00014322496995944686</v>
      </c>
      <c r="BV27" s="6">
        <v>0.0001349902579562198</v>
      </c>
      <c r="BW27" s="6">
        <v>0.00015551100829269855</v>
      </c>
      <c r="BX27" s="6">
        <v>0.000309444608976695</v>
      </c>
      <c r="BY27" s="6">
        <v>0.00010539315306006511</v>
      </c>
      <c r="BZ27" s="6">
        <v>0.00036830839936266606</v>
      </c>
      <c r="CA27" s="6">
        <v>0.00011145558302867706</v>
      </c>
      <c r="CB27" s="6">
        <v>0.00012920956654136138</v>
      </c>
      <c r="CC27" s="6">
        <v>0.0006130599466246049</v>
      </c>
      <c r="CD27" s="6">
        <v>0.000915427234410188</v>
      </c>
      <c r="CE27" s="6">
        <v>0.00023172701175639695</v>
      </c>
      <c r="CF27" s="6">
        <v>0.0003841695326026483</v>
      </c>
      <c r="CG27" s="6">
        <v>0.0017089307116529878</v>
      </c>
      <c r="CH27" s="6">
        <v>0.0012404105951852415</v>
      </c>
      <c r="CI27" s="6">
        <v>0.0026900352731852426</v>
      </c>
      <c r="CJ27" s="6">
        <v>1.587282</v>
      </c>
      <c r="CK27" s="6">
        <v>0.759146</v>
      </c>
    </row>
    <row r="28" spans="2:89" ht="12">
      <c r="B28" s="2" t="s">
        <v>23</v>
      </c>
      <c r="C28" s="1" t="s">
        <v>215</v>
      </c>
      <c r="D28" s="6">
        <v>0.010407534128844795</v>
      </c>
      <c r="E28" s="6">
        <v>0.005905095324348419</v>
      </c>
      <c r="F28" s="6">
        <v>0.00923450652130148</v>
      </c>
      <c r="G28" s="6">
        <v>0.004454750308277247</v>
      </c>
      <c r="H28" s="6">
        <v>0.004258911833431258</v>
      </c>
      <c r="I28" s="6">
        <v>0.0027694309778346074</v>
      </c>
      <c r="J28" s="6">
        <v>0.002287589930068978</v>
      </c>
      <c r="K28" s="6">
        <v>0</v>
      </c>
      <c r="L28" s="6">
        <v>0</v>
      </c>
      <c r="M28" s="6">
        <v>0.009899155699414812</v>
      </c>
      <c r="N28" s="6">
        <v>0.00805746583972565</v>
      </c>
      <c r="O28" s="6">
        <v>0.008598345019925444</v>
      </c>
      <c r="P28" s="6">
        <v>0.003036952389584721</v>
      </c>
      <c r="Q28" s="6">
        <v>0.018066508595229996</v>
      </c>
      <c r="R28" s="6">
        <v>0.007750632339180845</v>
      </c>
      <c r="S28" s="6">
        <v>0.004079899614500717</v>
      </c>
      <c r="T28" s="6">
        <v>0.006785936870280902</v>
      </c>
      <c r="U28" s="6">
        <v>0.02779585903659729</v>
      </c>
      <c r="V28" s="6">
        <v>0.03873398685683245</v>
      </c>
      <c r="W28" s="6">
        <v>0.007659226903616274</v>
      </c>
      <c r="X28" s="6">
        <v>0.21573999748998166</v>
      </c>
      <c r="Y28" s="6">
        <v>1.1157181014042277</v>
      </c>
      <c r="Z28" s="6">
        <v>0.06498348317695869</v>
      </c>
      <c r="AA28" s="6">
        <v>0.0444047890996103</v>
      </c>
      <c r="AB28" s="6">
        <v>0.06654438598470526</v>
      </c>
      <c r="AC28" s="6">
        <v>0.04878262303650124</v>
      </c>
      <c r="AD28" s="6">
        <v>0.00026473818054794583</v>
      </c>
      <c r="AE28" s="6">
        <v>0.0021848321929547896</v>
      </c>
      <c r="AF28" s="6">
        <v>0.022370184144109063</v>
      </c>
      <c r="AG28" s="6">
        <v>0.05481403193714896</v>
      </c>
      <c r="AH28" s="6">
        <v>0.013099735295331696</v>
      </c>
      <c r="AI28" s="6">
        <v>0.07390354026328959</v>
      </c>
      <c r="AJ28" s="6">
        <v>0.00277573098443494</v>
      </c>
      <c r="AK28" s="6">
        <v>0.0089151876917219</v>
      </c>
      <c r="AL28" s="6">
        <v>0.006843072971743653</v>
      </c>
      <c r="AM28" s="6">
        <v>0.019527299093921244</v>
      </c>
      <c r="AN28" s="6">
        <v>0.010334426233439402</v>
      </c>
      <c r="AO28" s="6">
        <v>0.0068929791674013025</v>
      </c>
      <c r="AP28" s="6">
        <v>0.02070313134896033</v>
      </c>
      <c r="AQ28" s="6">
        <v>0.010095016714025934</v>
      </c>
      <c r="AR28" s="6">
        <v>0.007502733368685018</v>
      </c>
      <c r="AS28" s="6">
        <v>0.006057008457691174</v>
      </c>
      <c r="AT28" s="6">
        <v>0.004013636269780589</v>
      </c>
      <c r="AU28" s="6">
        <v>0.006378619571906823</v>
      </c>
      <c r="AV28" s="6">
        <v>0.003668286967248699</v>
      </c>
      <c r="AW28" s="6">
        <v>0.01201721198169105</v>
      </c>
      <c r="AX28" s="6">
        <v>0.009096577883275728</v>
      </c>
      <c r="AY28" s="6">
        <v>0.013688265296688311</v>
      </c>
      <c r="AZ28" s="6">
        <v>0.0054299353643197336</v>
      </c>
      <c r="BA28" s="6">
        <v>0.010203644683769265</v>
      </c>
      <c r="BB28" s="6">
        <v>0.007127243541705613</v>
      </c>
      <c r="BC28" s="6">
        <v>0.007159400508675465</v>
      </c>
      <c r="BD28" s="6">
        <v>0.005772765910916957</v>
      </c>
      <c r="BE28" s="6">
        <v>0.0034905731976439245</v>
      </c>
      <c r="BF28" s="6">
        <v>0.011726014784235383</v>
      </c>
      <c r="BG28" s="6">
        <v>0.004110831281095512</v>
      </c>
      <c r="BH28" s="6">
        <v>0.005048241430564449</v>
      </c>
      <c r="BI28" s="6">
        <v>0.003970453378812653</v>
      </c>
      <c r="BJ28" s="6">
        <v>0.0007740981326234657</v>
      </c>
      <c r="BK28" s="6">
        <v>0.0015622500178377496</v>
      </c>
      <c r="BL28" s="6">
        <v>0.011714105743814807</v>
      </c>
      <c r="BM28" s="6">
        <v>0.007118632996307193</v>
      </c>
      <c r="BN28" s="6">
        <v>0.001377104786883701</v>
      </c>
      <c r="BO28" s="6">
        <v>0.0009884009015310787</v>
      </c>
      <c r="BP28" s="6">
        <v>0.0006750384789064297</v>
      </c>
      <c r="BQ28" s="6">
        <v>0.0004429978394489586</v>
      </c>
      <c r="BR28" s="6">
        <v>0.002514820896995446</v>
      </c>
      <c r="BS28" s="6">
        <v>0.0007127170983631505</v>
      </c>
      <c r="BT28" s="6">
        <v>0.0020909799255573146</v>
      </c>
      <c r="BU28" s="6">
        <v>0.001388713575408331</v>
      </c>
      <c r="BV28" s="6">
        <v>0.0012885694849526675</v>
      </c>
      <c r="BW28" s="6">
        <v>0.002151616638875985</v>
      </c>
      <c r="BX28" s="6">
        <v>0.0026788164977987676</v>
      </c>
      <c r="BY28" s="6">
        <v>0.0010667190349048688</v>
      </c>
      <c r="BZ28" s="6">
        <v>0.002333458340764827</v>
      </c>
      <c r="CA28" s="6">
        <v>0.001369219676023199</v>
      </c>
      <c r="CB28" s="6">
        <v>0.001156412433006705</v>
      </c>
      <c r="CC28" s="6">
        <v>0.005767678583171059</v>
      </c>
      <c r="CD28" s="6">
        <v>0.007471474613963767</v>
      </c>
      <c r="CE28" s="6">
        <v>0.0022335700030906088</v>
      </c>
      <c r="CF28" s="6">
        <v>0.0051384389477010005</v>
      </c>
      <c r="CG28" s="6">
        <v>0.0023754928853987976</v>
      </c>
      <c r="CH28" s="6">
        <v>0.023756766719595018</v>
      </c>
      <c r="CI28" s="6">
        <v>0.01019418918085597</v>
      </c>
      <c r="CJ28" s="6">
        <v>2.215483</v>
      </c>
      <c r="CK28" s="6">
        <v>1.059594</v>
      </c>
    </row>
    <row r="29" spans="2:89" ht="12">
      <c r="B29" s="2" t="s">
        <v>24</v>
      </c>
      <c r="C29" s="1" t="s">
        <v>216</v>
      </c>
      <c r="D29" s="6">
        <v>0.009264146113836974</v>
      </c>
      <c r="E29" s="6">
        <v>0.008581574787846404</v>
      </c>
      <c r="F29" s="6">
        <v>0.010901479012468096</v>
      </c>
      <c r="G29" s="6">
        <v>0.004939230741262878</v>
      </c>
      <c r="H29" s="6">
        <v>0.006586994298098506</v>
      </c>
      <c r="I29" s="6">
        <v>0.008227435906117984</v>
      </c>
      <c r="J29" s="6">
        <v>0.005380887989528118</v>
      </c>
      <c r="K29" s="6">
        <v>0</v>
      </c>
      <c r="L29" s="6">
        <v>0</v>
      </c>
      <c r="M29" s="6">
        <v>0.017407491591226433</v>
      </c>
      <c r="N29" s="6">
        <v>0.028540061007618966</v>
      </c>
      <c r="O29" s="6">
        <v>0.013875300687513307</v>
      </c>
      <c r="P29" s="6">
        <v>0.004506917325370803</v>
      </c>
      <c r="Q29" s="6">
        <v>0.030223504764263068</v>
      </c>
      <c r="R29" s="6">
        <v>0.01531015342345203</v>
      </c>
      <c r="S29" s="6">
        <v>0.007315702120711404</v>
      </c>
      <c r="T29" s="6">
        <v>0.014736299664851325</v>
      </c>
      <c r="U29" s="6">
        <v>0.019126715786891145</v>
      </c>
      <c r="V29" s="6">
        <v>0.02267514991437511</v>
      </c>
      <c r="W29" s="6">
        <v>0.010211190439123888</v>
      </c>
      <c r="X29" s="6">
        <v>0.023713556067209585</v>
      </c>
      <c r="Y29" s="6">
        <v>0.04730485263829743</v>
      </c>
      <c r="Z29" s="6">
        <v>1.402587554932075</v>
      </c>
      <c r="AA29" s="6">
        <v>0.6090330635834275</v>
      </c>
      <c r="AB29" s="6">
        <v>0.10836378854634734</v>
      </c>
      <c r="AC29" s="6">
        <v>0.11293763233300677</v>
      </c>
      <c r="AD29" s="6">
        <v>0.0015529085006511058</v>
      </c>
      <c r="AE29" s="6">
        <v>0.007819630440177342</v>
      </c>
      <c r="AF29" s="6">
        <v>0.1851310911981593</v>
      </c>
      <c r="AG29" s="6">
        <v>0.19410044414750277</v>
      </c>
      <c r="AH29" s="6">
        <v>0.052970190933691035</v>
      </c>
      <c r="AI29" s="6">
        <v>0.01703786202757684</v>
      </c>
      <c r="AJ29" s="6">
        <v>0.005395728814704362</v>
      </c>
      <c r="AK29" s="6">
        <v>0.004803809440410066</v>
      </c>
      <c r="AL29" s="6">
        <v>0.06281460828673757</v>
      </c>
      <c r="AM29" s="6">
        <v>0.005119829935923238</v>
      </c>
      <c r="AN29" s="6">
        <v>0.0031253529791716492</v>
      </c>
      <c r="AO29" s="6">
        <v>0.0037945859536838446</v>
      </c>
      <c r="AP29" s="6">
        <v>0.003901162601589594</v>
      </c>
      <c r="AQ29" s="6">
        <v>0.0069139769501444</v>
      </c>
      <c r="AR29" s="6">
        <v>0.006923628936706141</v>
      </c>
      <c r="AS29" s="6">
        <v>0.005654626595474411</v>
      </c>
      <c r="AT29" s="6">
        <v>0.007325481135995603</v>
      </c>
      <c r="AU29" s="6">
        <v>0.015159961690983149</v>
      </c>
      <c r="AV29" s="6">
        <v>0.004001594105777246</v>
      </c>
      <c r="AW29" s="6">
        <v>0.012359274584380964</v>
      </c>
      <c r="AX29" s="6">
        <v>0.036829927458496094</v>
      </c>
      <c r="AY29" s="6">
        <v>0.03383557968737413</v>
      </c>
      <c r="AZ29" s="6">
        <v>0.0189901590889944</v>
      </c>
      <c r="BA29" s="6">
        <v>0.04467728675642517</v>
      </c>
      <c r="BB29" s="6">
        <v>0.027744561730273898</v>
      </c>
      <c r="BC29" s="6">
        <v>0.016507684271821085</v>
      </c>
      <c r="BD29" s="6">
        <v>0.007786075341037399</v>
      </c>
      <c r="BE29" s="6">
        <v>0.013501857604492712</v>
      </c>
      <c r="BF29" s="6">
        <v>0.06851173449490078</v>
      </c>
      <c r="BG29" s="6">
        <v>0.008461398353562423</v>
      </c>
      <c r="BH29" s="6">
        <v>0.01182853559829133</v>
      </c>
      <c r="BI29" s="6">
        <v>0.009484098519218383</v>
      </c>
      <c r="BJ29" s="6">
        <v>0.0019691052015932257</v>
      </c>
      <c r="BK29" s="6">
        <v>0.005998379963385145</v>
      </c>
      <c r="BL29" s="6">
        <v>0.011867632139025653</v>
      </c>
      <c r="BM29" s="6">
        <v>0.0032364167028535564</v>
      </c>
      <c r="BN29" s="6">
        <v>0.0031784669486778264</v>
      </c>
      <c r="BO29" s="6">
        <v>0.0023173459481227337</v>
      </c>
      <c r="BP29" s="6">
        <v>0.0016049202468736592</v>
      </c>
      <c r="BQ29" s="6">
        <v>0.001104130551827263</v>
      </c>
      <c r="BR29" s="6">
        <v>0.004765461314105374</v>
      </c>
      <c r="BS29" s="6">
        <v>0.0017167777560228076</v>
      </c>
      <c r="BT29" s="6">
        <v>0.005202034339457976</v>
      </c>
      <c r="BU29" s="6">
        <v>0.0032267066267193845</v>
      </c>
      <c r="BV29" s="6">
        <v>0.00254931215794767</v>
      </c>
      <c r="BW29" s="6">
        <v>0.0030669803689548727</v>
      </c>
      <c r="BX29" s="6">
        <v>0.004125091494539798</v>
      </c>
      <c r="BY29" s="6">
        <v>0.0024900950037207528</v>
      </c>
      <c r="BZ29" s="6">
        <v>0.0055911136225309955</v>
      </c>
      <c r="CA29" s="6">
        <v>0.0029333282185764753</v>
      </c>
      <c r="CB29" s="6">
        <v>0.0032480797918497607</v>
      </c>
      <c r="CC29" s="6">
        <v>0.017710089944502516</v>
      </c>
      <c r="CD29" s="6">
        <v>0.01660697799493712</v>
      </c>
      <c r="CE29" s="6">
        <v>0.005069393968689283</v>
      </c>
      <c r="CF29" s="6">
        <v>0.012711882262770676</v>
      </c>
      <c r="CG29" s="6">
        <v>0.005161939754168712</v>
      </c>
      <c r="CH29" s="6">
        <v>0.03374348881558498</v>
      </c>
      <c r="CI29" s="6">
        <v>0.03631439762166783</v>
      </c>
      <c r="CJ29" s="6">
        <v>3.643325</v>
      </c>
      <c r="CK29" s="6">
        <v>1.742485</v>
      </c>
    </row>
    <row r="30" spans="2:89" ht="12">
      <c r="B30" s="2" t="s">
        <v>25</v>
      </c>
      <c r="C30" s="1" t="s">
        <v>109</v>
      </c>
      <c r="D30" s="6">
        <v>0.004021490419111309</v>
      </c>
      <c r="E30" s="6">
        <v>0.0026932292577130945</v>
      </c>
      <c r="F30" s="6">
        <v>0.0028186902224593</v>
      </c>
      <c r="G30" s="6">
        <v>0.0015676599405090594</v>
      </c>
      <c r="H30" s="6">
        <v>0.003236832792225474</v>
      </c>
      <c r="I30" s="6">
        <v>0.0021284343883453214</v>
      </c>
      <c r="J30" s="6">
        <v>0.001959209441292645</v>
      </c>
      <c r="K30" s="6">
        <v>0</v>
      </c>
      <c r="L30" s="6">
        <v>0</v>
      </c>
      <c r="M30" s="6">
        <v>0.006165085519558632</v>
      </c>
      <c r="N30" s="6">
        <v>0.0030703017081088503</v>
      </c>
      <c r="O30" s="6">
        <v>0.0038791148396155463</v>
      </c>
      <c r="P30" s="6">
        <v>0.001760880488127589</v>
      </c>
      <c r="Q30" s="6">
        <v>0.01564458242288341</v>
      </c>
      <c r="R30" s="6">
        <v>0.008497255658069209</v>
      </c>
      <c r="S30" s="6">
        <v>0.0019890670913368202</v>
      </c>
      <c r="T30" s="6">
        <v>0.009729452535600588</v>
      </c>
      <c r="U30" s="6">
        <v>0.0019440825406659885</v>
      </c>
      <c r="V30" s="6">
        <v>0.0058886649664224985</v>
      </c>
      <c r="W30" s="6">
        <v>0.002478523932302338</v>
      </c>
      <c r="X30" s="6">
        <v>0.005390664363051188</v>
      </c>
      <c r="Y30" s="6">
        <v>0.001701525311440525</v>
      </c>
      <c r="Z30" s="6">
        <v>0.001069868020880251</v>
      </c>
      <c r="AA30" s="6">
        <v>1.0063781338347526</v>
      </c>
      <c r="AB30" s="6">
        <v>0.06966307392178335</v>
      </c>
      <c r="AC30" s="6">
        <v>0.018938907351541644</v>
      </c>
      <c r="AD30" s="6">
        <v>0.0005885280639169422</v>
      </c>
      <c r="AE30" s="6">
        <v>0.00149545862096813</v>
      </c>
      <c r="AF30" s="6">
        <v>0.22721311126942795</v>
      </c>
      <c r="AG30" s="6">
        <v>0.014179989539262524</v>
      </c>
      <c r="AH30" s="6">
        <v>0.04822828685556906</v>
      </c>
      <c r="AI30" s="6">
        <v>0.004199664085197252</v>
      </c>
      <c r="AJ30" s="6">
        <v>0.0014655994582039762</v>
      </c>
      <c r="AK30" s="6">
        <v>0.0010880231418984947</v>
      </c>
      <c r="AL30" s="6">
        <v>0.002056780024564306</v>
      </c>
      <c r="AM30" s="6">
        <v>0.0011178881626054409</v>
      </c>
      <c r="AN30" s="6">
        <v>0.0007324512276822483</v>
      </c>
      <c r="AO30" s="6">
        <v>0.0009641204665106094</v>
      </c>
      <c r="AP30" s="6">
        <v>0.0008461588481789534</v>
      </c>
      <c r="AQ30" s="6">
        <v>0.0037170438077402945</v>
      </c>
      <c r="AR30" s="6">
        <v>0.003763353263215559</v>
      </c>
      <c r="AS30" s="6">
        <v>0.0027329456010500904</v>
      </c>
      <c r="AT30" s="6">
        <v>0.003871891281969564</v>
      </c>
      <c r="AU30" s="6">
        <v>0.004203646390462544</v>
      </c>
      <c r="AV30" s="6">
        <v>0.0017980072522951732</v>
      </c>
      <c r="AW30" s="6">
        <v>0.006052466487451402</v>
      </c>
      <c r="AX30" s="6">
        <v>0.03606838815043224</v>
      </c>
      <c r="AY30" s="6">
        <v>0.02292859580413858</v>
      </c>
      <c r="AZ30" s="6">
        <v>0.020177354168292357</v>
      </c>
      <c r="BA30" s="6">
        <v>0.04326445588553706</v>
      </c>
      <c r="BB30" s="6">
        <v>0.018174657101811802</v>
      </c>
      <c r="BC30" s="6">
        <v>0.01476207238999329</v>
      </c>
      <c r="BD30" s="6">
        <v>0.002321149902004236</v>
      </c>
      <c r="BE30" s="6">
        <v>0.013306909987718246</v>
      </c>
      <c r="BF30" s="6">
        <v>0.01790807539471584</v>
      </c>
      <c r="BG30" s="6">
        <v>0.005135809990954596</v>
      </c>
      <c r="BH30" s="6">
        <v>0.007983588727751014</v>
      </c>
      <c r="BI30" s="6">
        <v>0.004486689716247014</v>
      </c>
      <c r="BJ30" s="6">
        <v>0.0008328839090836344</v>
      </c>
      <c r="BK30" s="6">
        <v>0.001333495901027576</v>
      </c>
      <c r="BL30" s="6">
        <v>0.011668256345562077</v>
      </c>
      <c r="BM30" s="6">
        <v>0.0009728674430001387</v>
      </c>
      <c r="BN30" s="6">
        <v>0.0020998872898087477</v>
      </c>
      <c r="BO30" s="6">
        <v>0.0010780133382011028</v>
      </c>
      <c r="BP30" s="6">
        <v>0.0008573185314689396</v>
      </c>
      <c r="BQ30" s="6">
        <v>0.0007050078013665644</v>
      </c>
      <c r="BR30" s="6">
        <v>0.0017236708461096635</v>
      </c>
      <c r="BS30" s="6">
        <v>0.0006784598733496181</v>
      </c>
      <c r="BT30" s="6">
        <v>0.0023732573955559002</v>
      </c>
      <c r="BU30" s="6">
        <v>0.001918222570813109</v>
      </c>
      <c r="BV30" s="6">
        <v>0.0013244371111802964</v>
      </c>
      <c r="BW30" s="6">
        <v>0.0014131868975516923</v>
      </c>
      <c r="BX30" s="6">
        <v>0.0021759996632145467</v>
      </c>
      <c r="BY30" s="6">
        <v>0.000984734487757145</v>
      </c>
      <c r="BZ30" s="6">
        <v>0.0017280167725899416</v>
      </c>
      <c r="CA30" s="6">
        <v>0.001263161952960738</v>
      </c>
      <c r="CB30" s="6">
        <v>0.0009360810130524904</v>
      </c>
      <c r="CC30" s="6">
        <v>0.005165769693490733</v>
      </c>
      <c r="CD30" s="6">
        <v>0.0034427363779371326</v>
      </c>
      <c r="CE30" s="6">
        <v>0.0019313744138340246</v>
      </c>
      <c r="CF30" s="6">
        <v>0.0053406005614221675</v>
      </c>
      <c r="CG30" s="6">
        <v>0.0017116900178082912</v>
      </c>
      <c r="CH30" s="6">
        <v>0.011788354875390133</v>
      </c>
      <c r="CI30" s="6">
        <v>0.011536996241135035</v>
      </c>
      <c r="CJ30" s="6">
        <v>1.796432</v>
      </c>
      <c r="CK30" s="6">
        <v>0.859176</v>
      </c>
    </row>
    <row r="31" spans="2:89" ht="12">
      <c r="B31" s="2" t="s">
        <v>26</v>
      </c>
      <c r="C31" s="1" t="s">
        <v>110</v>
      </c>
      <c r="D31" s="6">
        <v>0.0007473697012276973</v>
      </c>
      <c r="E31" s="6">
        <v>0.0007397781262424036</v>
      </c>
      <c r="F31" s="6">
        <v>0.0023243045527406494</v>
      </c>
      <c r="G31" s="6">
        <v>0.0033759969305260716</v>
      </c>
      <c r="H31" s="6">
        <v>0.00390566754477904</v>
      </c>
      <c r="I31" s="6">
        <v>0.001256113324918797</v>
      </c>
      <c r="J31" s="6">
        <v>0.0010109649889495254</v>
      </c>
      <c r="K31" s="6">
        <v>0</v>
      </c>
      <c r="L31" s="6">
        <v>0</v>
      </c>
      <c r="M31" s="6">
        <v>0.0009459013375754038</v>
      </c>
      <c r="N31" s="6">
        <v>0.00042533985520130837</v>
      </c>
      <c r="O31" s="6">
        <v>0.0008506890752777924</v>
      </c>
      <c r="P31" s="6">
        <v>0.007292545431407383</v>
      </c>
      <c r="Q31" s="6">
        <v>0.18644178699089406</v>
      </c>
      <c r="R31" s="6">
        <v>0.06811694349716296</v>
      </c>
      <c r="S31" s="6">
        <v>0.0017273437638660291</v>
      </c>
      <c r="T31" s="6">
        <v>0.006811223776279379</v>
      </c>
      <c r="U31" s="6">
        <v>0.002138391821091584</v>
      </c>
      <c r="V31" s="6">
        <v>0.0012119193276694232</v>
      </c>
      <c r="W31" s="6">
        <v>0.0010849580866124965</v>
      </c>
      <c r="X31" s="6">
        <v>0.002291984682586826</v>
      </c>
      <c r="Y31" s="6">
        <v>0.00046390826733991124</v>
      </c>
      <c r="Z31" s="6">
        <v>0.0003864281256480873</v>
      </c>
      <c r="AA31" s="6">
        <v>0.00045794645775761077</v>
      </c>
      <c r="AB31" s="6">
        <v>1.0009726451165273</v>
      </c>
      <c r="AC31" s="6">
        <v>0.000626087075097126</v>
      </c>
      <c r="AD31" s="6">
        <v>8.968577422795843E-05</v>
      </c>
      <c r="AE31" s="6">
        <v>0.001638335236110587</v>
      </c>
      <c r="AF31" s="6">
        <v>0.0019359869409288583</v>
      </c>
      <c r="AG31" s="6">
        <v>0.030166892769512947</v>
      </c>
      <c r="AH31" s="6">
        <v>0.021294607858306898</v>
      </c>
      <c r="AI31" s="6">
        <v>0.0011974905661625765</v>
      </c>
      <c r="AJ31" s="6">
        <v>0.0009382510426708188</v>
      </c>
      <c r="AK31" s="6">
        <v>0.0006563450491420654</v>
      </c>
      <c r="AL31" s="6">
        <v>0.0007202428045077119</v>
      </c>
      <c r="AM31" s="6">
        <v>0.0006934710442676178</v>
      </c>
      <c r="AN31" s="6">
        <v>0.00046526785517351864</v>
      </c>
      <c r="AO31" s="6">
        <v>0.0005773674439202095</v>
      </c>
      <c r="AP31" s="6">
        <v>0.00042081265243915816</v>
      </c>
      <c r="AQ31" s="6">
        <v>0.0008704903936125166</v>
      </c>
      <c r="AR31" s="6">
        <v>0.0009888060059288209</v>
      </c>
      <c r="AS31" s="6">
        <v>0.0006959662436978877</v>
      </c>
      <c r="AT31" s="6">
        <v>0.0007535005637226795</v>
      </c>
      <c r="AU31" s="6">
        <v>0.002148956456382284</v>
      </c>
      <c r="AV31" s="6">
        <v>0.0006335247719045717</v>
      </c>
      <c r="AW31" s="6">
        <v>0.0013281929336049058</v>
      </c>
      <c r="AX31" s="6">
        <v>0.0013203565244025088</v>
      </c>
      <c r="AY31" s="6">
        <v>0.001247008511381367</v>
      </c>
      <c r="AZ31" s="6">
        <v>0.0010888414898157803</v>
      </c>
      <c r="BA31" s="6">
        <v>0.0013795973828841408</v>
      </c>
      <c r="BB31" s="6">
        <v>0.002388483088490574</v>
      </c>
      <c r="BC31" s="6">
        <v>0.0018316731036087934</v>
      </c>
      <c r="BD31" s="6">
        <v>0.00098118192850618</v>
      </c>
      <c r="BE31" s="6">
        <v>0.001953470175875754</v>
      </c>
      <c r="BF31" s="6">
        <v>0.023128313397977104</v>
      </c>
      <c r="BG31" s="6">
        <v>0.0018717088558445657</v>
      </c>
      <c r="BH31" s="6">
        <v>0.005148504592800213</v>
      </c>
      <c r="BI31" s="6">
        <v>0.001429833537555783</v>
      </c>
      <c r="BJ31" s="6">
        <v>0.00045594542870196474</v>
      </c>
      <c r="BK31" s="6">
        <v>0.0006137613330921749</v>
      </c>
      <c r="BL31" s="6">
        <v>0.000878182010762429</v>
      </c>
      <c r="BM31" s="6">
        <v>0.0005641626192071831</v>
      </c>
      <c r="BN31" s="6">
        <v>0.0007042682799849718</v>
      </c>
      <c r="BO31" s="6">
        <v>0.0004517408581550804</v>
      </c>
      <c r="BP31" s="6">
        <v>0.0003916975537421115</v>
      </c>
      <c r="BQ31" s="6">
        <v>0.0003923154317572587</v>
      </c>
      <c r="BR31" s="6">
        <v>0.0013218209246095016</v>
      </c>
      <c r="BS31" s="6">
        <v>0.0004468428370203382</v>
      </c>
      <c r="BT31" s="6">
        <v>0.0008572873095565003</v>
      </c>
      <c r="BU31" s="6">
        <v>0.0016815649893552912</v>
      </c>
      <c r="BV31" s="6">
        <v>0.0007430636245248566</v>
      </c>
      <c r="BW31" s="6">
        <v>0.0007478669922981079</v>
      </c>
      <c r="BX31" s="6">
        <v>0.0013624173452925798</v>
      </c>
      <c r="BY31" s="6">
        <v>0.0005419786689129577</v>
      </c>
      <c r="BZ31" s="6">
        <v>0.0006828149132331695</v>
      </c>
      <c r="CA31" s="6">
        <v>0.0007869476649333843</v>
      </c>
      <c r="CB31" s="6">
        <v>0.0005759114246447365</v>
      </c>
      <c r="CC31" s="6">
        <v>0.0019399340279728713</v>
      </c>
      <c r="CD31" s="6">
        <v>0.0006577319195751064</v>
      </c>
      <c r="CE31" s="6">
        <v>0.0020885384947343633</v>
      </c>
      <c r="CF31" s="6">
        <v>0.0017502409296226529</v>
      </c>
      <c r="CG31" s="6">
        <v>0.0009050057259795935</v>
      </c>
      <c r="CH31" s="6">
        <v>0.00852257360208672</v>
      </c>
      <c r="CI31" s="6">
        <v>0.008360878944088048</v>
      </c>
      <c r="CJ31" s="6">
        <v>1.446015</v>
      </c>
      <c r="CK31" s="6">
        <v>0.691583</v>
      </c>
    </row>
    <row r="32" spans="2:89" ht="12">
      <c r="B32" s="2" t="s">
        <v>27</v>
      </c>
      <c r="C32" s="1" t="s">
        <v>217</v>
      </c>
      <c r="D32" s="6">
        <v>0.04508793538193843</v>
      </c>
      <c r="E32" s="6">
        <v>0.02595126309404346</v>
      </c>
      <c r="F32" s="6">
        <v>0.03036223128225093</v>
      </c>
      <c r="G32" s="6">
        <v>0.025041740281502276</v>
      </c>
      <c r="H32" s="6">
        <v>0.017749417069965395</v>
      </c>
      <c r="I32" s="6">
        <v>0.037111524585930186</v>
      </c>
      <c r="J32" s="6">
        <v>0.009181086509309436</v>
      </c>
      <c r="K32" s="6">
        <v>0</v>
      </c>
      <c r="L32" s="6">
        <v>0</v>
      </c>
      <c r="M32" s="6">
        <v>0.023052559372903868</v>
      </c>
      <c r="N32" s="6">
        <v>0.006657219748661291</v>
      </c>
      <c r="O32" s="6">
        <v>0.029325657953737663</v>
      </c>
      <c r="P32" s="6">
        <v>0.00854182611200312</v>
      </c>
      <c r="Q32" s="6">
        <v>0.015209153340454043</v>
      </c>
      <c r="R32" s="6">
        <v>0.008082959767186308</v>
      </c>
      <c r="S32" s="6">
        <v>0.0440975038014925</v>
      </c>
      <c r="T32" s="6">
        <v>0.03663678768398649</v>
      </c>
      <c r="U32" s="6">
        <v>0.009008301186658617</v>
      </c>
      <c r="V32" s="6">
        <v>0.01311901828266384</v>
      </c>
      <c r="W32" s="6">
        <v>0.04232420662894048</v>
      </c>
      <c r="X32" s="6">
        <v>0.005742809670023721</v>
      </c>
      <c r="Y32" s="6">
        <v>0.009062364272448298</v>
      </c>
      <c r="Z32" s="6">
        <v>0.013773913899635207</v>
      </c>
      <c r="AA32" s="6">
        <v>0.01165261075361739</v>
      </c>
      <c r="AB32" s="6">
        <v>0.00774447406040556</v>
      </c>
      <c r="AC32" s="6">
        <v>1.0836972357825527</v>
      </c>
      <c r="AD32" s="6">
        <v>0.0010941562790925462</v>
      </c>
      <c r="AE32" s="6">
        <v>0.02498527771830824</v>
      </c>
      <c r="AF32" s="6">
        <v>0.009436267451267433</v>
      </c>
      <c r="AG32" s="6">
        <v>0.018840952935522164</v>
      </c>
      <c r="AH32" s="6">
        <v>0.010033201948307665</v>
      </c>
      <c r="AI32" s="6">
        <v>0.0073224746217956885</v>
      </c>
      <c r="AJ32" s="6">
        <v>0.011550650238717148</v>
      </c>
      <c r="AK32" s="6">
        <v>0.003770753767464933</v>
      </c>
      <c r="AL32" s="6">
        <v>0.014823468195653408</v>
      </c>
      <c r="AM32" s="6">
        <v>0.005815131117753482</v>
      </c>
      <c r="AN32" s="6">
        <v>0.003587930566494906</v>
      </c>
      <c r="AO32" s="6">
        <v>0.006041478964614998</v>
      </c>
      <c r="AP32" s="6">
        <v>0.00490087849934332</v>
      </c>
      <c r="AQ32" s="6">
        <v>0.007785616651307341</v>
      </c>
      <c r="AR32" s="6">
        <v>0.01046348584452117</v>
      </c>
      <c r="AS32" s="6">
        <v>0.014725227592881683</v>
      </c>
      <c r="AT32" s="6">
        <v>0.01016640890039428</v>
      </c>
      <c r="AU32" s="6">
        <v>0.008274811524606771</v>
      </c>
      <c r="AV32" s="6">
        <v>0.005693365448834961</v>
      </c>
      <c r="AW32" s="6">
        <v>0.013028942998852055</v>
      </c>
      <c r="AX32" s="6">
        <v>0.013760294629145506</v>
      </c>
      <c r="AY32" s="6">
        <v>0.015164941128305194</v>
      </c>
      <c r="AZ32" s="6">
        <v>0.011774277567292636</v>
      </c>
      <c r="BA32" s="6">
        <v>0.014285484549058192</v>
      </c>
      <c r="BB32" s="6">
        <v>0.024089270222142398</v>
      </c>
      <c r="BC32" s="6">
        <v>0.02987458769780123</v>
      </c>
      <c r="BD32" s="6">
        <v>0.01063471879084105</v>
      </c>
      <c r="BE32" s="6">
        <v>0.0048707446291506385</v>
      </c>
      <c r="BF32" s="6">
        <v>0.028947232088698836</v>
      </c>
      <c r="BG32" s="6">
        <v>0.01561057699341223</v>
      </c>
      <c r="BH32" s="6">
        <v>0.016009300076346666</v>
      </c>
      <c r="BI32" s="6">
        <v>0.008577207460884584</v>
      </c>
      <c r="BJ32" s="6">
        <v>0.003067913039897106</v>
      </c>
      <c r="BK32" s="6">
        <v>0.005900467266287105</v>
      </c>
      <c r="BL32" s="6">
        <v>0.004269252578418038</v>
      </c>
      <c r="BM32" s="6">
        <v>0.00784767935202055</v>
      </c>
      <c r="BN32" s="6">
        <v>0.0029051582836467863</v>
      </c>
      <c r="BO32" s="6">
        <v>0.003022357736149401</v>
      </c>
      <c r="BP32" s="6">
        <v>0.0019566054785440335</v>
      </c>
      <c r="BQ32" s="6">
        <v>0.0013592438071428497</v>
      </c>
      <c r="BR32" s="6">
        <v>0.017708910033503684</v>
      </c>
      <c r="BS32" s="6">
        <v>0.0020431528675679948</v>
      </c>
      <c r="BT32" s="6">
        <v>0.005959698415905625</v>
      </c>
      <c r="BU32" s="6">
        <v>0.004271413838997334</v>
      </c>
      <c r="BV32" s="6">
        <v>0.0033125392461329723</v>
      </c>
      <c r="BW32" s="6">
        <v>0.007167721508823387</v>
      </c>
      <c r="BX32" s="6">
        <v>0.00553978573009455</v>
      </c>
      <c r="BY32" s="6">
        <v>0.0037270256765414666</v>
      </c>
      <c r="BZ32" s="6">
        <v>0.02703985140534649</v>
      </c>
      <c r="CA32" s="6">
        <v>0.0043219834837815874</v>
      </c>
      <c r="CB32" s="6">
        <v>0.003127911926621044</v>
      </c>
      <c r="CC32" s="6">
        <v>0.021892874126773498</v>
      </c>
      <c r="CD32" s="6">
        <v>0.13849752399824097</v>
      </c>
      <c r="CE32" s="6">
        <v>0.00955138434692351</v>
      </c>
      <c r="CF32" s="6">
        <v>0.015623915920181412</v>
      </c>
      <c r="CG32" s="6">
        <v>0.00947168466466502</v>
      </c>
      <c r="CH32" s="6">
        <v>0.07025696593822074</v>
      </c>
      <c r="CI32" s="6">
        <v>0.015764116236024032</v>
      </c>
      <c r="CJ32" s="6">
        <v>2.33976</v>
      </c>
      <c r="CK32" s="6">
        <v>1.119032</v>
      </c>
    </row>
    <row r="33" spans="2:89" ht="12">
      <c r="B33" s="2" t="s">
        <v>28</v>
      </c>
      <c r="C33" s="1" t="s">
        <v>112</v>
      </c>
      <c r="D33" s="6">
        <v>0.02414810556830432</v>
      </c>
      <c r="E33" s="6">
        <v>0.026582779996202233</v>
      </c>
      <c r="F33" s="6">
        <v>0.04733955561791462</v>
      </c>
      <c r="G33" s="6">
        <v>0.03799950582350018</v>
      </c>
      <c r="H33" s="6">
        <v>0.0545627763605577</v>
      </c>
      <c r="I33" s="6">
        <v>0.09095326498640015</v>
      </c>
      <c r="J33" s="6">
        <v>0.18701268622918388</v>
      </c>
      <c r="K33" s="6">
        <v>0</v>
      </c>
      <c r="L33" s="6">
        <v>0</v>
      </c>
      <c r="M33" s="6">
        <v>0.030356935818672545</v>
      </c>
      <c r="N33" s="6">
        <v>0.022410834073215702</v>
      </c>
      <c r="O33" s="6">
        <v>0.028215974566403703</v>
      </c>
      <c r="P33" s="6">
        <v>0.010070834336460171</v>
      </c>
      <c r="Q33" s="6">
        <v>0.03654497973105848</v>
      </c>
      <c r="R33" s="6">
        <v>0.024003543468377152</v>
      </c>
      <c r="S33" s="6">
        <v>0.029037445087554754</v>
      </c>
      <c r="T33" s="6">
        <v>0.02439883069453482</v>
      </c>
      <c r="U33" s="6">
        <v>0.06764923655975053</v>
      </c>
      <c r="V33" s="6">
        <v>0.04248523735310209</v>
      </c>
      <c r="W33" s="6">
        <v>0.022508822073260968</v>
      </c>
      <c r="X33" s="6">
        <v>0.06114020913544275</v>
      </c>
      <c r="Y33" s="6">
        <v>0.07425757461251538</v>
      </c>
      <c r="Z33" s="6">
        <v>0.056308250226362606</v>
      </c>
      <c r="AA33" s="6">
        <v>0.08356237994183754</v>
      </c>
      <c r="AB33" s="6">
        <v>0.09083942326959026</v>
      </c>
      <c r="AC33" s="6">
        <v>0.02589133909569742</v>
      </c>
      <c r="AD33" s="6">
        <v>1.0565237843648418</v>
      </c>
      <c r="AE33" s="6">
        <v>0.32714596000951957</v>
      </c>
      <c r="AF33" s="6">
        <v>0.037555047747418406</v>
      </c>
      <c r="AG33" s="6">
        <v>0.04421715058017862</v>
      </c>
      <c r="AH33" s="6">
        <v>0.03540645351025346</v>
      </c>
      <c r="AI33" s="6">
        <v>0.12326460123944033</v>
      </c>
      <c r="AJ33" s="6">
        <v>0.0745461311774466</v>
      </c>
      <c r="AK33" s="6">
        <v>0.0452590150632239</v>
      </c>
      <c r="AL33" s="6">
        <v>0.12029286003243699</v>
      </c>
      <c r="AM33" s="6">
        <v>0.042721950524568265</v>
      </c>
      <c r="AN33" s="6">
        <v>0.02945933350073903</v>
      </c>
      <c r="AO33" s="6">
        <v>0.03886401348524616</v>
      </c>
      <c r="AP33" s="6">
        <v>0.061660678331307665</v>
      </c>
      <c r="AQ33" s="6">
        <v>0.04411201582519457</v>
      </c>
      <c r="AR33" s="6">
        <v>0.03752509357585109</v>
      </c>
      <c r="AS33" s="6">
        <v>0.033525855386933555</v>
      </c>
      <c r="AT33" s="6">
        <v>0.022631102370918428</v>
      </c>
      <c r="AU33" s="6">
        <v>0.024651790066237137</v>
      </c>
      <c r="AV33" s="6">
        <v>0.01753543273083485</v>
      </c>
      <c r="AW33" s="6">
        <v>0.0199166306976864</v>
      </c>
      <c r="AX33" s="6">
        <v>0.029202460542506112</v>
      </c>
      <c r="AY33" s="6">
        <v>0.032561934599139114</v>
      </c>
      <c r="AZ33" s="6">
        <v>0.05752982415517857</v>
      </c>
      <c r="BA33" s="6">
        <v>0.02941263405362229</v>
      </c>
      <c r="BB33" s="6">
        <v>0.029729986211587848</v>
      </c>
      <c r="BC33" s="6">
        <v>0.020915761050192494</v>
      </c>
      <c r="BD33" s="6">
        <v>0.02067798411304088</v>
      </c>
      <c r="BE33" s="6">
        <v>0.01483533245367676</v>
      </c>
      <c r="BF33" s="6">
        <v>0.029101142004966322</v>
      </c>
      <c r="BG33" s="6">
        <v>0.03816700949871006</v>
      </c>
      <c r="BH33" s="6">
        <v>0.05031969953338829</v>
      </c>
      <c r="BI33" s="6">
        <v>0.04953188502796962</v>
      </c>
      <c r="BJ33" s="6">
        <v>0.09292078591253893</v>
      </c>
      <c r="BK33" s="6">
        <v>0.1143549217349314</v>
      </c>
      <c r="BL33" s="6">
        <v>0.031183945417988378</v>
      </c>
      <c r="BM33" s="6">
        <v>0.03932917978010994</v>
      </c>
      <c r="BN33" s="6">
        <v>0.03019561479584867</v>
      </c>
      <c r="BO33" s="6">
        <v>0.006083934236989308</v>
      </c>
      <c r="BP33" s="6">
        <v>0.009912749349879362</v>
      </c>
      <c r="BQ33" s="6">
        <v>0.004616214108014263</v>
      </c>
      <c r="BR33" s="6">
        <v>0.04227317879999615</v>
      </c>
      <c r="BS33" s="6">
        <v>0.07661161271932128</v>
      </c>
      <c r="BT33" s="6">
        <v>0.3980480594097773</v>
      </c>
      <c r="BU33" s="6">
        <v>0.06711863578914537</v>
      </c>
      <c r="BV33" s="6">
        <v>0.17584938112169018</v>
      </c>
      <c r="BW33" s="6">
        <v>0.015512476562177437</v>
      </c>
      <c r="BX33" s="6">
        <v>0.014843591914975895</v>
      </c>
      <c r="BY33" s="6">
        <v>0.010856650744242191</v>
      </c>
      <c r="BZ33" s="6">
        <v>0.01854555603125996</v>
      </c>
      <c r="CA33" s="6">
        <v>0.019804405057579248</v>
      </c>
      <c r="CB33" s="6">
        <v>0.017312278758033026</v>
      </c>
      <c r="CC33" s="6">
        <v>0.04501852359434017</v>
      </c>
      <c r="CD33" s="6">
        <v>0.019722736839292015</v>
      </c>
      <c r="CE33" s="6">
        <v>0.019706673433458947</v>
      </c>
      <c r="CF33" s="6">
        <v>0.025226521335491452</v>
      </c>
      <c r="CG33" s="6">
        <v>0.023185428262286346</v>
      </c>
      <c r="CH33" s="6">
        <v>0.04088720751430013</v>
      </c>
      <c r="CI33" s="6">
        <v>0.07260974853983802</v>
      </c>
      <c r="CJ33" s="6">
        <v>5.268811</v>
      </c>
      <c r="CK33" s="6">
        <v>2.519903</v>
      </c>
    </row>
    <row r="34" spans="2:89" ht="12">
      <c r="B34" s="2" t="s">
        <v>29</v>
      </c>
      <c r="C34" s="1" t="s">
        <v>113</v>
      </c>
      <c r="D34" s="6">
        <v>0.0007704857023718454</v>
      </c>
      <c r="E34" s="6">
        <v>0.0009680664534987448</v>
      </c>
      <c r="F34" s="6">
        <v>0.0018287805840481544</v>
      </c>
      <c r="G34" s="6">
        <v>0.0007222648781495633</v>
      </c>
      <c r="H34" s="6">
        <v>0.0007002519081077253</v>
      </c>
      <c r="I34" s="6">
        <v>0.010278867955274015</v>
      </c>
      <c r="J34" s="6">
        <v>0.0012541890290324708</v>
      </c>
      <c r="K34" s="6">
        <v>0</v>
      </c>
      <c r="L34" s="6">
        <v>0</v>
      </c>
      <c r="M34" s="6">
        <v>0.0012843895427755436</v>
      </c>
      <c r="N34" s="6">
        <v>0.0009542997750789228</v>
      </c>
      <c r="O34" s="6">
        <v>0.0012995748388141897</v>
      </c>
      <c r="P34" s="6">
        <v>0.0005576151347059667</v>
      </c>
      <c r="Q34" s="6">
        <v>0.0019339780328857092</v>
      </c>
      <c r="R34" s="6">
        <v>0.0014102056688347713</v>
      </c>
      <c r="S34" s="6">
        <v>0.0015216530651022914</v>
      </c>
      <c r="T34" s="6">
        <v>0.002513195607654034</v>
      </c>
      <c r="U34" s="6">
        <v>0.003104945605865656</v>
      </c>
      <c r="V34" s="6">
        <v>0.0023749807408122636</v>
      </c>
      <c r="W34" s="6">
        <v>0.0013387688460406006</v>
      </c>
      <c r="X34" s="6">
        <v>0.00756310655843516</v>
      </c>
      <c r="Y34" s="6">
        <v>0.0165975024340606</v>
      </c>
      <c r="Z34" s="6">
        <v>0.0039795994332525505</v>
      </c>
      <c r="AA34" s="6">
        <v>0.003448909310011331</v>
      </c>
      <c r="AB34" s="6">
        <v>0.0034077844721695817</v>
      </c>
      <c r="AC34" s="6">
        <v>0.0024148662184587163</v>
      </c>
      <c r="AD34" s="6">
        <v>0.0003951752934666806</v>
      </c>
      <c r="AE34" s="6">
        <v>1.001405600145065</v>
      </c>
      <c r="AF34" s="6">
        <v>0.002865007163413022</v>
      </c>
      <c r="AG34" s="6">
        <v>0.0034852258343738905</v>
      </c>
      <c r="AH34" s="6">
        <v>0.002549700873724363</v>
      </c>
      <c r="AI34" s="6">
        <v>0.004277156110090922</v>
      </c>
      <c r="AJ34" s="6">
        <v>0.002483042130404495</v>
      </c>
      <c r="AK34" s="6">
        <v>0.0019126059233069328</v>
      </c>
      <c r="AL34" s="6">
        <v>0.01313814763916031</v>
      </c>
      <c r="AM34" s="6">
        <v>0.024421733062927525</v>
      </c>
      <c r="AN34" s="6">
        <v>0.017505885280083393</v>
      </c>
      <c r="AO34" s="6">
        <v>0.02195064140554248</v>
      </c>
      <c r="AP34" s="6">
        <v>0.01748524495490588</v>
      </c>
      <c r="AQ34" s="6">
        <v>0.00973777161041988</v>
      </c>
      <c r="AR34" s="6">
        <v>0.0077757798395885844</v>
      </c>
      <c r="AS34" s="6">
        <v>0.0071941971850050124</v>
      </c>
      <c r="AT34" s="6">
        <v>0.003984101061584877</v>
      </c>
      <c r="AU34" s="6">
        <v>0.004543031188791744</v>
      </c>
      <c r="AV34" s="6">
        <v>0.0043133405695009825</v>
      </c>
      <c r="AW34" s="6">
        <v>0.003045092857289736</v>
      </c>
      <c r="AX34" s="6">
        <v>0.0030367140559630587</v>
      </c>
      <c r="AY34" s="6">
        <v>0.004002541712584653</v>
      </c>
      <c r="AZ34" s="6">
        <v>0.003580190376455238</v>
      </c>
      <c r="BA34" s="6">
        <v>0.00354183569171512</v>
      </c>
      <c r="BB34" s="6">
        <v>0.003681579624677155</v>
      </c>
      <c r="BC34" s="6">
        <v>0.004391937362511063</v>
      </c>
      <c r="BD34" s="6">
        <v>0.003081096054200814</v>
      </c>
      <c r="BE34" s="6">
        <v>0.0017066720651505625</v>
      </c>
      <c r="BF34" s="6">
        <v>0.002041126329163407</v>
      </c>
      <c r="BG34" s="6">
        <v>0.0022425858701770325</v>
      </c>
      <c r="BH34" s="6">
        <v>0.002780400243528667</v>
      </c>
      <c r="BI34" s="6">
        <v>0.0211728319694653</v>
      </c>
      <c r="BJ34" s="6">
        <v>0.04148110991878225</v>
      </c>
      <c r="BK34" s="6">
        <v>-0.058989262280605394</v>
      </c>
      <c r="BL34" s="6">
        <v>0.005090882324859888</v>
      </c>
      <c r="BM34" s="6">
        <v>0.000687361438273605</v>
      </c>
      <c r="BN34" s="6">
        <v>0.0009201852906644621</v>
      </c>
      <c r="BO34" s="6">
        <v>0.00041946122970040354</v>
      </c>
      <c r="BP34" s="6">
        <v>0.0009235757978743012</v>
      </c>
      <c r="BQ34" s="6">
        <v>0.00023416275790988158</v>
      </c>
      <c r="BR34" s="6">
        <v>0.004199139913100159</v>
      </c>
      <c r="BS34" s="6">
        <v>0.0004759407613276113</v>
      </c>
      <c r="BT34" s="6">
        <v>0.0009771219356448715</v>
      </c>
      <c r="BU34" s="6">
        <v>0.0007273302541529584</v>
      </c>
      <c r="BV34" s="6">
        <v>0.0006560443039547697</v>
      </c>
      <c r="BW34" s="6">
        <v>0.0024012400024925797</v>
      </c>
      <c r="BX34" s="6">
        <v>0.0014764788781214567</v>
      </c>
      <c r="BY34" s="6">
        <v>0.0008992585922074809</v>
      </c>
      <c r="BZ34" s="6">
        <v>0.0009797243748830883</v>
      </c>
      <c r="CA34" s="6">
        <v>0.0009578773420900379</v>
      </c>
      <c r="CB34" s="6">
        <v>0.0008870279079778883</v>
      </c>
      <c r="CC34" s="6">
        <v>0.004135036052395164</v>
      </c>
      <c r="CD34" s="6">
        <v>0.0011060148171192536</v>
      </c>
      <c r="CE34" s="6">
        <v>0.0008102126662596193</v>
      </c>
      <c r="CF34" s="6">
        <v>0.0014861786261749549</v>
      </c>
      <c r="CG34" s="6">
        <v>0.0012717784551905364</v>
      </c>
      <c r="CH34" s="6">
        <v>0.002310165095666113</v>
      </c>
      <c r="CI34" s="6">
        <v>0.008406107026975007</v>
      </c>
      <c r="CJ34" s="6">
        <v>1.306886</v>
      </c>
      <c r="CK34" s="6">
        <v>0.625042</v>
      </c>
    </row>
    <row r="35" spans="2:89" ht="12">
      <c r="B35" s="2" t="s">
        <v>30</v>
      </c>
      <c r="C35" s="1" t="s">
        <v>218</v>
      </c>
      <c r="D35" s="6">
        <v>0.017816591742820728</v>
      </c>
      <c r="E35" s="6">
        <v>0.011492473829008075</v>
      </c>
      <c r="F35" s="6">
        <v>0.009983993534902097</v>
      </c>
      <c r="G35" s="6">
        <v>0.005123163802904839</v>
      </c>
      <c r="H35" s="6">
        <v>0.01257315007152795</v>
      </c>
      <c r="I35" s="6">
        <v>0.00627271247813571</v>
      </c>
      <c r="J35" s="6">
        <v>0.007570496206633984</v>
      </c>
      <c r="K35" s="6">
        <v>0</v>
      </c>
      <c r="L35" s="6">
        <v>0</v>
      </c>
      <c r="M35" s="6">
        <v>0.03055422742104462</v>
      </c>
      <c r="N35" s="6">
        <v>0.015000840503040803</v>
      </c>
      <c r="O35" s="6">
        <v>0.017293384702380017</v>
      </c>
      <c r="P35" s="6">
        <v>0.004953560175925804</v>
      </c>
      <c r="Q35" s="6">
        <v>0.008977682926568416</v>
      </c>
      <c r="R35" s="6">
        <v>0.017522360100352605</v>
      </c>
      <c r="S35" s="6">
        <v>0.006591635974736133</v>
      </c>
      <c r="T35" s="6">
        <v>0.02873976887644206</v>
      </c>
      <c r="U35" s="6">
        <v>0.0053792315762791025</v>
      </c>
      <c r="V35" s="6">
        <v>0.014963819031652264</v>
      </c>
      <c r="W35" s="6">
        <v>0.005553401532197619</v>
      </c>
      <c r="X35" s="6">
        <v>0.025882912197798365</v>
      </c>
      <c r="Y35" s="6">
        <v>0.007505091909225822</v>
      </c>
      <c r="Z35" s="6">
        <v>0.004023764172370353</v>
      </c>
      <c r="AA35" s="6">
        <v>0.005306376526397895</v>
      </c>
      <c r="AB35" s="6">
        <v>0.004198782156546518</v>
      </c>
      <c r="AC35" s="6">
        <v>0.03525358155209279</v>
      </c>
      <c r="AD35" s="6">
        <v>0.002943226307039868</v>
      </c>
      <c r="AE35" s="6">
        <v>0.004687180781746112</v>
      </c>
      <c r="AF35" s="6">
        <v>1.2522066114820427</v>
      </c>
      <c r="AG35" s="6">
        <v>0.060124035329257405</v>
      </c>
      <c r="AH35" s="6">
        <v>0.2505890084712295</v>
      </c>
      <c r="AI35" s="6">
        <v>0.02012009680470295</v>
      </c>
      <c r="AJ35" s="6">
        <v>0.004954106643151969</v>
      </c>
      <c r="AK35" s="6">
        <v>0.0036235061635971418</v>
      </c>
      <c r="AL35" s="6">
        <v>0.004757442882284331</v>
      </c>
      <c r="AM35" s="6">
        <v>0.0035476610734325666</v>
      </c>
      <c r="AN35" s="6">
        <v>0.002432604025809581</v>
      </c>
      <c r="AO35" s="6">
        <v>0.0030229579955502856</v>
      </c>
      <c r="AP35" s="6">
        <v>0.003133108436442787</v>
      </c>
      <c r="AQ35" s="6">
        <v>0.006080895861225069</v>
      </c>
      <c r="AR35" s="6">
        <v>0.015376218872972653</v>
      </c>
      <c r="AS35" s="6">
        <v>0.008779908529574013</v>
      </c>
      <c r="AT35" s="6">
        <v>0.012643940409479588</v>
      </c>
      <c r="AU35" s="6">
        <v>0.016250662683724274</v>
      </c>
      <c r="AV35" s="6">
        <v>0.006753053209097541</v>
      </c>
      <c r="AW35" s="6">
        <v>0.025665148900179673</v>
      </c>
      <c r="AX35" s="6">
        <v>0.07951423269244041</v>
      </c>
      <c r="AY35" s="6">
        <v>0.04967482995455529</v>
      </c>
      <c r="AZ35" s="6">
        <v>0.03798212472262868</v>
      </c>
      <c r="BA35" s="6">
        <v>0.07508272664970755</v>
      </c>
      <c r="BB35" s="6">
        <v>0.06882185339292753</v>
      </c>
      <c r="BC35" s="6">
        <v>0.016079605059218773</v>
      </c>
      <c r="BD35" s="6">
        <v>0.00866744971801694</v>
      </c>
      <c r="BE35" s="6">
        <v>0.03343625923274136</v>
      </c>
      <c r="BF35" s="6">
        <v>0.06248138466986074</v>
      </c>
      <c r="BG35" s="6">
        <v>0.023184050391293683</v>
      </c>
      <c r="BH35" s="6">
        <v>0.03682530028867173</v>
      </c>
      <c r="BI35" s="6">
        <v>0.020788569198536944</v>
      </c>
      <c r="BJ35" s="6">
        <v>0.0034530009093827903</v>
      </c>
      <c r="BK35" s="6">
        <v>0.004669263191370967</v>
      </c>
      <c r="BL35" s="6">
        <v>0.06263693918560786</v>
      </c>
      <c r="BM35" s="6">
        <v>0.004001470060243311</v>
      </c>
      <c r="BN35" s="6">
        <v>0.00998000437822391</v>
      </c>
      <c r="BO35" s="6">
        <v>0.004316278658498725</v>
      </c>
      <c r="BP35" s="6">
        <v>0.0037088723568922894</v>
      </c>
      <c r="BQ35" s="6">
        <v>0.003201945703896998</v>
      </c>
      <c r="BR35" s="6">
        <v>0.006301146347736831</v>
      </c>
      <c r="BS35" s="6">
        <v>0.002722956834088258</v>
      </c>
      <c r="BT35" s="6">
        <v>0.010141031149050123</v>
      </c>
      <c r="BU35" s="6">
        <v>0.003768621087581516</v>
      </c>
      <c r="BV35" s="6">
        <v>0.005860927328552041</v>
      </c>
      <c r="BW35" s="6">
        <v>0.005809642192367327</v>
      </c>
      <c r="BX35" s="6">
        <v>0.00943077819058695</v>
      </c>
      <c r="BY35" s="6">
        <v>0.003745461812870319</v>
      </c>
      <c r="BZ35" s="6">
        <v>0.005980968275921161</v>
      </c>
      <c r="CA35" s="6">
        <v>0.0047514699219732455</v>
      </c>
      <c r="CB35" s="6">
        <v>0.0032249302158910372</v>
      </c>
      <c r="CC35" s="6">
        <v>0.02206047441561842</v>
      </c>
      <c r="CD35" s="6">
        <v>0.008480060226408858</v>
      </c>
      <c r="CE35" s="6">
        <v>0.007208313168203103</v>
      </c>
      <c r="CF35" s="6">
        <v>0.021734765540377694</v>
      </c>
      <c r="CG35" s="6">
        <v>0.007607439468715005</v>
      </c>
      <c r="CH35" s="6">
        <v>0.046481262327754284</v>
      </c>
      <c r="CI35" s="6">
        <v>0.020589338550227296</v>
      </c>
      <c r="CJ35" s="6">
        <v>2.82063</v>
      </c>
      <c r="CK35" s="6">
        <v>1.349017</v>
      </c>
    </row>
    <row r="36" spans="2:89" ht="12">
      <c r="B36" s="2" t="s">
        <v>31</v>
      </c>
      <c r="C36" s="1" t="s">
        <v>115</v>
      </c>
      <c r="D36" s="6">
        <v>0.0025898455407282624</v>
      </c>
      <c r="E36" s="6">
        <v>0.0034731552559714</v>
      </c>
      <c r="F36" s="6">
        <v>0.014391506985434836</v>
      </c>
      <c r="G36" s="6">
        <v>0.0026079387632754296</v>
      </c>
      <c r="H36" s="6">
        <v>0.0021403720851131307</v>
      </c>
      <c r="I36" s="6">
        <v>0.0034428172853604253</v>
      </c>
      <c r="J36" s="6">
        <v>0.009679788019968043</v>
      </c>
      <c r="K36" s="6">
        <v>0</v>
      </c>
      <c r="L36" s="6">
        <v>0</v>
      </c>
      <c r="M36" s="6">
        <v>0.003385833855834888</v>
      </c>
      <c r="N36" s="6">
        <v>0.002067327282723146</v>
      </c>
      <c r="O36" s="6">
        <v>0.0031522015113093723</v>
      </c>
      <c r="P36" s="6">
        <v>0.0011805480382707902</v>
      </c>
      <c r="Q36" s="6">
        <v>0.0026308029663424364</v>
      </c>
      <c r="R36" s="6">
        <v>0.003922655327059088</v>
      </c>
      <c r="S36" s="6">
        <v>0.0025521441244713144</v>
      </c>
      <c r="T36" s="6">
        <v>0.004352027615045839</v>
      </c>
      <c r="U36" s="6">
        <v>0.0015162051096969421</v>
      </c>
      <c r="V36" s="6">
        <v>0.002267053617790013</v>
      </c>
      <c r="W36" s="6">
        <v>0.002842813590536323</v>
      </c>
      <c r="X36" s="6">
        <v>0.004625567250679685</v>
      </c>
      <c r="Y36" s="6">
        <v>0.003296558667495533</v>
      </c>
      <c r="Z36" s="6">
        <v>0.0022673807600857437</v>
      </c>
      <c r="AA36" s="6">
        <v>0.002882651455379643</v>
      </c>
      <c r="AB36" s="6">
        <v>0.0019255818305927827</v>
      </c>
      <c r="AC36" s="6">
        <v>0.005328631328278801</v>
      </c>
      <c r="AD36" s="6">
        <v>0.0005703838954651877</v>
      </c>
      <c r="AE36" s="6">
        <v>0.003948115481979104</v>
      </c>
      <c r="AF36" s="6">
        <v>0.0035511755510095554</v>
      </c>
      <c r="AG36" s="6">
        <v>1.0675871178478207</v>
      </c>
      <c r="AH36" s="6">
        <v>0.030613606036220757</v>
      </c>
      <c r="AI36" s="6">
        <v>0.003676066345354275</v>
      </c>
      <c r="AJ36" s="6">
        <v>0.004425154535979573</v>
      </c>
      <c r="AK36" s="6">
        <v>0.0016897103281844359</v>
      </c>
      <c r="AL36" s="6">
        <v>0.003994323125396205</v>
      </c>
      <c r="AM36" s="6">
        <v>0.003844813444265949</v>
      </c>
      <c r="AN36" s="6">
        <v>0.003114650924800942</v>
      </c>
      <c r="AO36" s="6">
        <v>0.003926284185927352</v>
      </c>
      <c r="AP36" s="6">
        <v>0.00222976545147985</v>
      </c>
      <c r="AQ36" s="6">
        <v>0.0031650454833685887</v>
      </c>
      <c r="AR36" s="6">
        <v>0.005876386623512313</v>
      </c>
      <c r="AS36" s="6">
        <v>0.003995993738651659</v>
      </c>
      <c r="AT36" s="6">
        <v>0.007937911321186406</v>
      </c>
      <c r="AU36" s="6">
        <v>0.05549095933170075</v>
      </c>
      <c r="AV36" s="6">
        <v>0.004345254285379459</v>
      </c>
      <c r="AW36" s="6">
        <v>0.02245568197921267</v>
      </c>
      <c r="AX36" s="6">
        <v>0.013542444304162722</v>
      </c>
      <c r="AY36" s="6">
        <v>0.009961524433404463</v>
      </c>
      <c r="AZ36" s="6">
        <v>0.0059524721909593745</v>
      </c>
      <c r="BA36" s="6">
        <v>0.008459494269812011</v>
      </c>
      <c r="BB36" s="6">
        <v>0.05485873227333121</v>
      </c>
      <c r="BC36" s="6">
        <v>0.014749014670062576</v>
      </c>
      <c r="BD36" s="6">
        <v>0.01486249592968309</v>
      </c>
      <c r="BE36" s="6">
        <v>0.010741259593067338</v>
      </c>
      <c r="BF36" s="6">
        <v>0.013992657687573452</v>
      </c>
      <c r="BG36" s="6">
        <v>0.0042510290512212815</v>
      </c>
      <c r="BH36" s="6">
        <v>0.0041004283744994485</v>
      </c>
      <c r="BI36" s="6">
        <v>0.019957553380921426</v>
      </c>
      <c r="BJ36" s="6">
        <v>0.0022185543810943308</v>
      </c>
      <c r="BK36" s="6">
        <v>0.0032098248480205644</v>
      </c>
      <c r="BL36" s="6">
        <v>0.0039251762362960485</v>
      </c>
      <c r="BM36" s="6">
        <v>0.006544071443922259</v>
      </c>
      <c r="BN36" s="6">
        <v>0.003145041035688304</v>
      </c>
      <c r="BO36" s="6">
        <v>0.0029852544973753385</v>
      </c>
      <c r="BP36" s="6">
        <v>0.002003179379614837</v>
      </c>
      <c r="BQ36" s="6">
        <v>0.0006952041360294964</v>
      </c>
      <c r="BR36" s="6">
        <v>0.004261074091797234</v>
      </c>
      <c r="BS36" s="6">
        <v>0.003553046506364464</v>
      </c>
      <c r="BT36" s="6">
        <v>0.010074322253960186</v>
      </c>
      <c r="BU36" s="6">
        <v>0.004961848148490113</v>
      </c>
      <c r="BV36" s="6">
        <v>0.002734445925439294</v>
      </c>
      <c r="BW36" s="6">
        <v>0.0022787900201822853</v>
      </c>
      <c r="BX36" s="6">
        <v>0.0036997933540747776</v>
      </c>
      <c r="BY36" s="6">
        <v>0.00333363819294263</v>
      </c>
      <c r="BZ36" s="6">
        <v>0.004165655149691721</v>
      </c>
      <c r="CA36" s="6">
        <v>0.004293173675203821</v>
      </c>
      <c r="CB36" s="6">
        <v>0.0018338460692063593</v>
      </c>
      <c r="CC36" s="6">
        <v>0.007322848898399896</v>
      </c>
      <c r="CD36" s="6">
        <v>0.003002306843175227</v>
      </c>
      <c r="CE36" s="6">
        <v>0.007430541131018233</v>
      </c>
      <c r="CF36" s="6">
        <v>0.03208438246541183</v>
      </c>
      <c r="CG36" s="6">
        <v>0.002840287253964929</v>
      </c>
      <c r="CH36" s="6">
        <v>0.018255489816354793</v>
      </c>
      <c r="CI36" s="6">
        <v>0.011891252515633392</v>
      </c>
      <c r="CJ36" s="6">
        <v>1.653132</v>
      </c>
      <c r="CK36" s="6">
        <v>0.79064</v>
      </c>
    </row>
    <row r="37" spans="2:89" ht="12">
      <c r="B37" s="2" t="s">
        <v>32</v>
      </c>
      <c r="C37" s="1" t="s">
        <v>219</v>
      </c>
      <c r="D37" s="6">
        <v>0.0004037876469183755</v>
      </c>
      <c r="E37" s="6">
        <v>0.0003557237570705436</v>
      </c>
      <c r="F37" s="6">
        <v>0.0005721791099744703</v>
      </c>
      <c r="G37" s="6">
        <v>0.0007804962698546099</v>
      </c>
      <c r="H37" s="6">
        <v>0.0010776787026229079</v>
      </c>
      <c r="I37" s="6">
        <v>0.0009169270399243359</v>
      </c>
      <c r="J37" s="6">
        <v>0.005375569659278988</v>
      </c>
      <c r="K37" s="6">
        <v>0</v>
      </c>
      <c r="L37" s="6">
        <v>0</v>
      </c>
      <c r="M37" s="6">
        <v>0.00045418489893732605</v>
      </c>
      <c r="N37" s="6">
        <v>0.00019121513893979527</v>
      </c>
      <c r="O37" s="6">
        <v>0.0004273643630634302</v>
      </c>
      <c r="P37" s="6">
        <v>0.00020718328804470533</v>
      </c>
      <c r="Q37" s="6">
        <v>0.00043751586048543803</v>
      </c>
      <c r="R37" s="6">
        <v>0.016336860019264446</v>
      </c>
      <c r="S37" s="6">
        <v>0.0010903569165221717</v>
      </c>
      <c r="T37" s="6">
        <v>0.001220874523386384</v>
      </c>
      <c r="U37" s="6">
        <v>0.0003064013423132972</v>
      </c>
      <c r="V37" s="6">
        <v>0.00028903991096313337</v>
      </c>
      <c r="W37" s="6">
        <v>0.00030377346721736264</v>
      </c>
      <c r="X37" s="6">
        <v>0.0005156456914379541</v>
      </c>
      <c r="Y37" s="6">
        <v>0.0002549742426873026</v>
      </c>
      <c r="Z37" s="6">
        <v>0.00018005333242763049</v>
      </c>
      <c r="AA37" s="6">
        <v>0.0001996549297007904</v>
      </c>
      <c r="AB37" s="6">
        <v>0.00031383904100555437</v>
      </c>
      <c r="AC37" s="6">
        <v>0.00036728465465185703</v>
      </c>
      <c r="AD37" s="6">
        <v>3.232081830599793E-05</v>
      </c>
      <c r="AE37" s="6">
        <v>0.002049160073134532</v>
      </c>
      <c r="AF37" s="6">
        <v>0.0003568033256016587</v>
      </c>
      <c r="AG37" s="6">
        <v>0.00101118295209577</v>
      </c>
      <c r="AH37" s="6">
        <v>1.5279296301116325</v>
      </c>
      <c r="AI37" s="6">
        <v>0.0005407037813547482</v>
      </c>
      <c r="AJ37" s="6">
        <v>0.001595890354580449</v>
      </c>
      <c r="AK37" s="6">
        <v>0.0009627457423716686</v>
      </c>
      <c r="AL37" s="6">
        <v>0.0006666759669562115</v>
      </c>
      <c r="AM37" s="6">
        <v>0.000691458331455928</v>
      </c>
      <c r="AN37" s="6">
        <v>0.0003889758014202436</v>
      </c>
      <c r="AO37" s="6">
        <v>0.0005921466582046511</v>
      </c>
      <c r="AP37" s="6">
        <v>0.00024544016243401674</v>
      </c>
      <c r="AQ37" s="6">
        <v>0.00063675204017925</v>
      </c>
      <c r="AR37" s="6">
        <v>0.0016967346915227057</v>
      </c>
      <c r="AS37" s="6">
        <v>0.0003249029712301772</v>
      </c>
      <c r="AT37" s="6">
        <v>0.0005993873979856832</v>
      </c>
      <c r="AU37" s="6">
        <v>0.0008040455478882286</v>
      </c>
      <c r="AV37" s="6">
        <v>0.0007461615347366721</v>
      </c>
      <c r="AW37" s="6">
        <v>0.0005045331849609897</v>
      </c>
      <c r="AX37" s="6">
        <v>0.0015584989643806324</v>
      </c>
      <c r="AY37" s="6">
        <v>0.000640288643122026</v>
      </c>
      <c r="AZ37" s="6">
        <v>0.0005460607417965548</v>
      </c>
      <c r="BA37" s="6">
        <v>0.0004467609175648069</v>
      </c>
      <c r="BB37" s="6">
        <v>0.0005457825109785823</v>
      </c>
      <c r="BC37" s="6">
        <v>0.0009681423519505346</v>
      </c>
      <c r="BD37" s="6">
        <v>0.0010350772785722967</v>
      </c>
      <c r="BE37" s="6">
        <v>0.006648395269171505</v>
      </c>
      <c r="BF37" s="6">
        <v>0.021185009955249787</v>
      </c>
      <c r="BG37" s="6">
        <v>0.0007300512699478736</v>
      </c>
      <c r="BH37" s="6">
        <v>0.0007907200187435205</v>
      </c>
      <c r="BI37" s="6">
        <v>0.0010091923940330934</v>
      </c>
      <c r="BJ37" s="6">
        <v>0.00020816875335996776</v>
      </c>
      <c r="BK37" s="6">
        <v>0.002572364483055055</v>
      </c>
      <c r="BL37" s="6">
        <v>0.00026841426123565287</v>
      </c>
      <c r="BM37" s="6">
        <v>0.00033282449134018556</v>
      </c>
      <c r="BN37" s="6">
        <v>0.0005589840746463156</v>
      </c>
      <c r="BO37" s="6">
        <v>0.00026589743086472944</v>
      </c>
      <c r="BP37" s="6">
        <v>0.00012545099172455915</v>
      </c>
      <c r="BQ37" s="6">
        <v>7.742781938792336E-05</v>
      </c>
      <c r="BR37" s="6">
        <v>0.0022016666485854836</v>
      </c>
      <c r="BS37" s="6">
        <v>0.00014128832287570146</v>
      </c>
      <c r="BT37" s="6">
        <v>0.00033566134700510023</v>
      </c>
      <c r="BU37" s="6">
        <v>0.00024472505439042586</v>
      </c>
      <c r="BV37" s="6">
        <v>0.0001951917997572616</v>
      </c>
      <c r="BW37" s="6">
        <v>0.00019558234115767378</v>
      </c>
      <c r="BX37" s="6">
        <v>0.0002482461554318489</v>
      </c>
      <c r="BY37" s="6">
        <v>0.0012537560294415334</v>
      </c>
      <c r="BZ37" s="6">
        <v>0.0006228944368204488</v>
      </c>
      <c r="CA37" s="6">
        <v>0.0007595721812665276</v>
      </c>
      <c r="CB37" s="6">
        <v>0.000387354965337353</v>
      </c>
      <c r="CC37" s="6">
        <v>0.0013934216510365957</v>
      </c>
      <c r="CD37" s="6">
        <v>0.000276317127068941</v>
      </c>
      <c r="CE37" s="6">
        <v>0.0014263379141043172</v>
      </c>
      <c r="CF37" s="6">
        <v>0.0005988413213541377</v>
      </c>
      <c r="CG37" s="6">
        <v>0.001079698169223272</v>
      </c>
      <c r="CH37" s="6">
        <v>0.002905515548915825</v>
      </c>
      <c r="CI37" s="6">
        <v>0.004358943364007343</v>
      </c>
      <c r="CJ37" s="6">
        <v>1.634093</v>
      </c>
      <c r="CK37" s="6">
        <v>0.781534</v>
      </c>
    </row>
    <row r="38" spans="2:89" ht="12">
      <c r="B38" s="2" t="s">
        <v>33</v>
      </c>
      <c r="C38" s="1" t="s">
        <v>220</v>
      </c>
      <c r="D38" s="6">
        <v>0.0009374202225041029</v>
      </c>
      <c r="E38" s="6">
        <v>0.0011067289352507308</v>
      </c>
      <c r="F38" s="6">
        <v>0.0010134958096344098</v>
      </c>
      <c r="G38" s="6">
        <v>0.003146065955555186</v>
      </c>
      <c r="H38" s="6">
        <v>0.0010159521233611144</v>
      </c>
      <c r="I38" s="6">
        <v>0.001291252288101561</v>
      </c>
      <c r="J38" s="6">
        <v>0.0012719865772326576</v>
      </c>
      <c r="K38" s="6">
        <v>0</v>
      </c>
      <c r="L38" s="6">
        <v>0</v>
      </c>
      <c r="M38" s="6">
        <v>0.003277929934998633</v>
      </c>
      <c r="N38" s="6">
        <v>0.02745986018853581</v>
      </c>
      <c r="O38" s="6">
        <v>0.001637763782399641</v>
      </c>
      <c r="P38" s="6">
        <v>0.00039992218773103724</v>
      </c>
      <c r="Q38" s="6">
        <v>0.0007743081270549075</v>
      </c>
      <c r="R38" s="6">
        <v>0.0007899780446337646</v>
      </c>
      <c r="S38" s="6">
        <v>0.001964053090215046</v>
      </c>
      <c r="T38" s="6">
        <v>0.015616896667834529</v>
      </c>
      <c r="U38" s="6">
        <v>0.000668432170208388</v>
      </c>
      <c r="V38" s="6">
        <v>0.0007712025007411387</v>
      </c>
      <c r="W38" s="6">
        <v>0.0009547182443542199</v>
      </c>
      <c r="X38" s="6">
        <v>0.0014608345454176907</v>
      </c>
      <c r="Y38" s="6">
        <v>0.002229768170845038</v>
      </c>
      <c r="Z38" s="6">
        <v>0.0013784710217710993</v>
      </c>
      <c r="AA38" s="6">
        <v>0.0010298913544815006</v>
      </c>
      <c r="AB38" s="6">
        <v>0.0008082272633999334</v>
      </c>
      <c r="AC38" s="6">
        <v>0.012053373052808479</v>
      </c>
      <c r="AD38" s="6">
        <v>0.00016847755076000514</v>
      </c>
      <c r="AE38" s="6">
        <v>0.0008082194560811251</v>
      </c>
      <c r="AF38" s="6">
        <v>0.010935919880977673</v>
      </c>
      <c r="AG38" s="6">
        <v>0.003347198584356774</v>
      </c>
      <c r="AH38" s="6">
        <v>0.0035179928970708787</v>
      </c>
      <c r="AI38" s="6">
        <v>1.1029985308925239</v>
      </c>
      <c r="AJ38" s="6">
        <v>0.0009208700162709262</v>
      </c>
      <c r="AK38" s="6">
        <v>0.0006281378643728796</v>
      </c>
      <c r="AL38" s="6">
        <v>0.0018794835848280165</v>
      </c>
      <c r="AM38" s="6">
        <v>0.0007437473131461797</v>
      </c>
      <c r="AN38" s="6">
        <v>0.0004850930061896023</v>
      </c>
      <c r="AO38" s="6">
        <v>0.0005778345881651369</v>
      </c>
      <c r="AP38" s="6">
        <v>0.000631527060435118</v>
      </c>
      <c r="AQ38" s="6">
        <v>0.0008805235316907435</v>
      </c>
      <c r="AR38" s="6">
        <v>0.0014884302622997104</v>
      </c>
      <c r="AS38" s="6">
        <v>0.0025033667488687118</v>
      </c>
      <c r="AT38" s="6">
        <v>0.0017180942957507655</v>
      </c>
      <c r="AU38" s="6">
        <v>0.0012374426560626372</v>
      </c>
      <c r="AV38" s="6">
        <v>0.0006357930424866394</v>
      </c>
      <c r="AW38" s="6">
        <v>0.009186768972782363</v>
      </c>
      <c r="AX38" s="6">
        <v>0.00789913745964908</v>
      </c>
      <c r="AY38" s="6">
        <v>0.008734053186698013</v>
      </c>
      <c r="AZ38" s="6">
        <v>0.0030155232617216036</v>
      </c>
      <c r="BA38" s="6">
        <v>0.022816969534749123</v>
      </c>
      <c r="BB38" s="6">
        <v>0.002876925253360353</v>
      </c>
      <c r="BC38" s="6">
        <v>0.0030187101295175464</v>
      </c>
      <c r="BD38" s="6">
        <v>0.0015730759103520676</v>
      </c>
      <c r="BE38" s="6">
        <v>0.007154477435306031</v>
      </c>
      <c r="BF38" s="6">
        <v>0.007735515915020094</v>
      </c>
      <c r="BG38" s="6">
        <v>0.007570230529584793</v>
      </c>
      <c r="BH38" s="6">
        <v>0.008691128684272457</v>
      </c>
      <c r="BI38" s="6">
        <v>0.0012692557149572147</v>
      </c>
      <c r="BJ38" s="6">
        <v>0.0007355770243469292</v>
      </c>
      <c r="BK38" s="6">
        <v>0.0008384640065651477</v>
      </c>
      <c r="BL38" s="6">
        <v>0.001639234283723402</v>
      </c>
      <c r="BM38" s="6">
        <v>0.0005095217120735974</v>
      </c>
      <c r="BN38" s="6">
        <v>0.0008932141198714028</v>
      </c>
      <c r="BO38" s="6">
        <v>0.0006630917620468024</v>
      </c>
      <c r="BP38" s="6">
        <v>0.0006627351082339673</v>
      </c>
      <c r="BQ38" s="6">
        <v>0.0006661967223217286</v>
      </c>
      <c r="BR38" s="6">
        <v>0.0012938934971394591</v>
      </c>
      <c r="BS38" s="6">
        <v>0.0004872332263310501</v>
      </c>
      <c r="BT38" s="6">
        <v>0.0019107579568963587</v>
      </c>
      <c r="BU38" s="6">
        <v>0.0006561146632082715</v>
      </c>
      <c r="BV38" s="6">
        <v>0.0006955350728064105</v>
      </c>
      <c r="BW38" s="6">
        <v>0.0007367630746163067</v>
      </c>
      <c r="BX38" s="6">
        <v>0.0010956781818481324</v>
      </c>
      <c r="BY38" s="6">
        <v>0.0006757065106125539</v>
      </c>
      <c r="BZ38" s="6">
        <v>0.0013953181436333099</v>
      </c>
      <c r="CA38" s="6">
        <v>0.0010157266530413738</v>
      </c>
      <c r="CB38" s="6">
        <v>0.0011680858975130757</v>
      </c>
      <c r="CC38" s="6">
        <v>0.005737166614896882</v>
      </c>
      <c r="CD38" s="6">
        <v>0.0025740156879713186</v>
      </c>
      <c r="CE38" s="6">
        <v>0.00241388153707086</v>
      </c>
      <c r="CF38" s="6">
        <v>0.005625626232944297</v>
      </c>
      <c r="CG38" s="6">
        <v>0.0031232279015559294</v>
      </c>
      <c r="CH38" s="6">
        <v>0.002868382598936618</v>
      </c>
      <c r="CI38" s="6">
        <v>0.004448720249804013</v>
      </c>
      <c r="CJ38" s="6">
        <v>1.355237</v>
      </c>
      <c r="CK38" s="6">
        <v>0.648166</v>
      </c>
    </row>
    <row r="39" spans="2:89" ht="12">
      <c r="B39" s="2" t="s">
        <v>34</v>
      </c>
      <c r="C39" s="1" t="s">
        <v>221</v>
      </c>
      <c r="D39" s="6">
        <v>0.0004518930480633239</v>
      </c>
      <c r="E39" s="6">
        <v>0.0007217322004055514</v>
      </c>
      <c r="F39" s="6">
        <v>0.0007818354143187781</v>
      </c>
      <c r="G39" s="6">
        <v>0.000687189985724818</v>
      </c>
      <c r="H39" s="6">
        <v>0.00038829739227489563</v>
      </c>
      <c r="I39" s="6">
        <v>0.0008492422291810291</v>
      </c>
      <c r="J39" s="6">
        <v>0.0007365760884524782</v>
      </c>
      <c r="K39" s="6">
        <v>0</v>
      </c>
      <c r="L39" s="6">
        <v>0</v>
      </c>
      <c r="M39" s="6">
        <v>0.0007381673977422972</v>
      </c>
      <c r="N39" s="6">
        <v>0.00036213291249750435</v>
      </c>
      <c r="O39" s="6">
        <v>0.0007325614449068295</v>
      </c>
      <c r="P39" s="6">
        <v>0.00020797336802609923</v>
      </c>
      <c r="Q39" s="6">
        <v>0.0007669547067110416</v>
      </c>
      <c r="R39" s="6">
        <v>0.0005559059240939386</v>
      </c>
      <c r="S39" s="6">
        <v>0.000686065885383693</v>
      </c>
      <c r="T39" s="6">
        <v>0.0006893187626009334</v>
      </c>
      <c r="U39" s="6">
        <v>0.0007398839751919949</v>
      </c>
      <c r="V39" s="6">
        <v>0.0007638331179038008</v>
      </c>
      <c r="W39" s="6">
        <v>0.0004774895684922924</v>
      </c>
      <c r="X39" s="6">
        <v>0.0013318151607968007</v>
      </c>
      <c r="Y39" s="6">
        <v>0.0011791510118817367</v>
      </c>
      <c r="Z39" s="6">
        <v>0.0010156655251564234</v>
      </c>
      <c r="AA39" s="6">
        <v>0.000994075598770429</v>
      </c>
      <c r="AB39" s="6">
        <v>0.0017113674818924145</v>
      </c>
      <c r="AC39" s="6">
        <v>0.0006896330141542334</v>
      </c>
      <c r="AD39" s="6">
        <v>0.0002464626360670529</v>
      </c>
      <c r="AE39" s="6">
        <v>0.00127148171869921</v>
      </c>
      <c r="AF39" s="6">
        <v>0.0007768262154118629</v>
      </c>
      <c r="AG39" s="6">
        <v>0.0009121370125303236</v>
      </c>
      <c r="AH39" s="6">
        <v>0.0008607965874090749</v>
      </c>
      <c r="AI39" s="6">
        <v>0.0009491431096246732</v>
      </c>
      <c r="AJ39" s="6">
        <v>1.2483669137973032</v>
      </c>
      <c r="AK39" s="6">
        <v>0.00041600554150543</v>
      </c>
      <c r="AL39" s="6">
        <v>0.0021107271664541566</v>
      </c>
      <c r="AM39" s="6">
        <v>0.00138227947713558</v>
      </c>
      <c r="AN39" s="6">
        <v>0.0009580665554270118</v>
      </c>
      <c r="AO39" s="6">
        <v>0.001362841529630597</v>
      </c>
      <c r="AP39" s="6">
        <v>0.0010274875773370138</v>
      </c>
      <c r="AQ39" s="6">
        <v>0.001535968362578173</v>
      </c>
      <c r="AR39" s="6">
        <v>0.00099484238912548</v>
      </c>
      <c r="AS39" s="6">
        <v>0.0009207899166987206</v>
      </c>
      <c r="AT39" s="6">
        <v>0.0006208940865116165</v>
      </c>
      <c r="AU39" s="6">
        <v>0.0006427532328549059</v>
      </c>
      <c r="AV39" s="6">
        <v>0.0005724389136362074</v>
      </c>
      <c r="AW39" s="6">
        <v>0.0006557230788259923</v>
      </c>
      <c r="AX39" s="6">
        <v>0.0008390636208667477</v>
      </c>
      <c r="AY39" s="6">
        <v>0.0008126299204846639</v>
      </c>
      <c r="AZ39" s="6">
        <v>0.0007525875754060829</v>
      </c>
      <c r="BA39" s="6">
        <v>0.0008357954504969911</v>
      </c>
      <c r="BB39" s="6">
        <v>0.0008075515904469459</v>
      </c>
      <c r="BC39" s="6">
        <v>0.000700518693171801</v>
      </c>
      <c r="BD39" s="6">
        <v>0.0010209390309803108</v>
      </c>
      <c r="BE39" s="6">
        <v>0.0005024685725254759</v>
      </c>
      <c r="BF39" s="6">
        <v>0.0006325391585966238</v>
      </c>
      <c r="BG39" s="6">
        <v>0.042577292284123006</v>
      </c>
      <c r="BH39" s="6">
        <v>0.06977413928190379</v>
      </c>
      <c r="BI39" s="6">
        <v>0.11431466958828526</v>
      </c>
      <c r="BJ39" s="6">
        <v>0.0024815347307137</v>
      </c>
      <c r="BK39" s="6">
        <v>0.0009268359632516768</v>
      </c>
      <c r="BL39" s="6">
        <v>0.004275503662305254</v>
      </c>
      <c r="BM39" s="6">
        <v>0.00044177804491292053</v>
      </c>
      <c r="BN39" s="6">
        <v>0.0008713171151204915</v>
      </c>
      <c r="BO39" s="6">
        <v>0.0005909626584031832</v>
      </c>
      <c r="BP39" s="6">
        <v>0.002258090996583462</v>
      </c>
      <c r="BQ39" s="6">
        <v>0.004622514500502571</v>
      </c>
      <c r="BR39" s="6">
        <v>0.003630356610964391</v>
      </c>
      <c r="BS39" s="6">
        <v>0.00040413117023950246</v>
      </c>
      <c r="BT39" s="6">
        <v>0.0007670408206117895</v>
      </c>
      <c r="BU39" s="6">
        <v>0.0009259420916881484</v>
      </c>
      <c r="BV39" s="6">
        <v>0.0008122351933561806</v>
      </c>
      <c r="BW39" s="6">
        <v>0.0016458064653566307</v>
      </c>
      <c r="BX39" s="6">
        <v>0.0023709808067405433</v>
      </c>
      <c r="BY39" s="6">
        <v>0.0004537540812866379</v>
      </c>
      <c r="BZ39" s="6">
        <v>0.0006437143582089814</v>
      </c>
      <c r="CA39" s="6">
        <v>0.0013537706771227487</v>
      </c>
      <c r="CB39" s="6">
        <v>0.0013766859091773587</v>
      </c>
      <c r="CC39" s="6">
        <v>0.0021186319060315334</v>
      </c>
      <c r="CD39" s="6">
        <v>0.0006054006202200693</v>
      </c>
      <c r="CE39" s="6">
        <v>0.000850978510262648</v>
      </c>
      <c r="CF39" s="6">
        <v>0.0007101543885021478</v>
      </c>
      <c r="CG39" s="6">
        <v>0.0007539689686396098</v>
      </c>
      <c r="CH39" s="6">
        <v>0.0008239431812195731</v>
      </c>
      <c r="CI39" s="6">
        <v>0.003481405616985871</v>
      </c>
      <c r="CJ39" s="6">
        <v>1.558611</v>
      </c>
      <c r="CK39" s="6">
        <v>0.745434</v>
      </c>
    </row>
    <row r="40" spans="2:89" ht="12">
      <c r="B40" s="2" t="s">
        <v>35</v>
      </c>
      <c r="C40" s="1" t="s">
        <v>222</v>
      </c>
      <c r="D40" s="6">
        <v>8.370835617027075E-05</v>
      </c>
      <c r="E40" s="6">
        <v>0.00012913213761977065</v>
      </c>
      <c r="F40" s="6">
        <v>0.00012379314981353392</v>
      </c>
      <c r="G40" s="6">
        <v>7.600437094129031E-05</v>
      </c>
      <c r="H40" s="6">
        <v>9.054868910069914E-05</v>
      </c>
      <c r="I40" s="6">
        <v>0.00014027404899227575</v>
      </c>
      <c r="J40" s="6">
        <v>0.00019751096753136736</v>
      </c>
      <c r="K40" s="6">
        <v>0</v>
      </c>
      <c r="L40" s="6">
        <v>0</v>
      </c>
      <c r="M40" s="6">
        <v>0.00014116713399153468</v>
      </c>
      <c r="N40" s="6">
        <v>0.00011339920999734178</v>
      </c>
      <c r="O40" s="6">
        <v>0.00015760457986380423</v>
      </c>
      <c r="P40" s="6">
        <v>6.864324161482576E-05</v>
      </c>
      <c r="Q40" s="6">
        <v>9.997367494727E-05</v>
      </c>
      <c r="R40" s="6">
        <v>0.00011711234136679417</v>
      </c>
      <c r="S40" s="6">
        <v>0.00010765294611952739</v>
      </c>
      <c r="T40" s="6">
        <v>0.0029510364111184103</v>
      </c>
      <c r="U40" s="6">
        <v>8.217071651206175E-05</v>
      </c>
      <c r="V40" s="6">
        <v>9.810902013820858E-05</v>
      </c>
      <c r="W40" s="6">
        <v>9.020777310890617E-05</v>
      </c>
      <c r="X40" s="6">
        <v>0.0001827994726433854</v>
      </c>
      <c r="Y40" s="6">
        <v>0.00011850833493815173</v>
      </c>
      <c r="Z40" s="6">
        <v>9.681211889934102E-05</v>
      </c>
      <c r="AA40" s="6">
        <v>0.00011037237391620816</v>
      </c>
      <c r="AB40" s="6">
        <v>0.00013103242879580518</v>
      </c>
      <c r="AC40" s="6">
        <v>0.00011446962089893752</v>
      </c>
      <c r="AD40" s="6">
        <v>3.2098827189943797E-05</v>
      </c>
      <c r="AE40" s="6">
        <v>0.00014348680403838924</v>
      </c>
      <c r="AF40" s="6">
        <v>0.00012324030297698247</v>
      </c>
      <c r="AG40" s="6">
        <v>0.00017076658618705274</v>
      </c>
      <c r="AH40" s="6">
        <v>0.00026821451497668566</v>
      </c>
      <c r="AI40" s="6">
        <v>0.00014098710129620037</v>
      </c>
      <c r="AJ40" s="6">
        <v>0.00021907080559736212</v>
      </c>
      <c r="AK40" s="6">
        <v>1.0232902298735183</v>
      </c>
      <c r="AL40" s="6">
        <v>0.0001394886032013116</v>
      </c>
      <c r="AM40" s="6">
        <v>0.00015278829280192968</v>
      </c>
      <c r="AN40" s="6">
        <v>0.00010226259110668074</v>
      </c>
      <c r="AO40" s="6">
        <v>0.000114140109395834</v>
      </c>
      <c r="AP40" s="6">
        <v>0.00010402162751530162</v>
      </c>
      <c r="AQ40" s="6">
        <v>0.00015948790875111045</v>
      </c>
      <c r="AR40" s="6">
        <v>0.00019149592569870678</v>
      </c>
      <c r="AS40" s="6">
        <v>0.0004753833636986004</v>
      </c>
      <c r="AT40" s="6">
        <v>0.0005565509414471659</v>
      </c>
      <c r="AU40" s="6">
        <v>0.0003583544470516872</v>
      </c>
      <c r="AV40" s="6">
        <v>0.0001206203806187105</v>
      </c>
      <c r="AW40" s="6">
        <v>0.00038833206623936395</v>
      </c>
      <c r="AX40" s="6">
        <v>0.0031027426575591047</v>
      </c>
      <c r="AY40" s="6">
        <v>0.0036268031208427616</v>
      </c>
      <c r="AZ40" s="6">
        <v>0.004586720981540178</v>
      </c>
      <c r="BA40" s="6">
        <v>0.012872714836194099</v>
      </c>
      <c r="BB40" s="6">
        <v>0.0008474697262292702</v>
      </c>
      <c r="BC40" s="6">
        <v>0.0003703807733426203</v>
      </c>
      <c r="BD40" s="6">
        <v>0.00031019217464940707</v>
      </c>
      <c r="BE40" s="6">
        <v>0.00030643564287638605</v>
      </c>
      <c r="BF40" s="6">
        <v>0.00013065346570353804</v>
      </c>
      <c r="BG40" s="6">
        <v>0.005555476352406117</v>
      </c>
      <c r="BH40" s="6">
        <v>0.0028637699704971964</v>
      </c>
      <c r="BI40" s="6">
        <v>0.0037240227458954123</v>
      </c>
      <c r="BJ40" s="6">
        <v>0.00014812212050248436</v>
      </c>
      <c r="BK40" s="6">
        <v>0.0001441155985007021</v>
      </c>
      <c r="BL40" s="6">
        <v>0.00024407694826183085</v>
      </c>
      <c r="BM40" s="6">
        <v>0.00023540746379593694</v>
      </c>
      <c r="BN40" s="6">
        <v>0.00048083819964063023</v>
      </c>
      <c r="BO40" s="6">
        <v>9.521746912444584E-05</v>
      </c>
      <c r="BP40" s="6">
        <v>0.0001351143683795383</v>
      </c>
      <c r="BQ40" s="6">
        <v>0.0002007805258620106</v>
      </c>
      <c r="BR40" s="6">
        <v>0.00029996302829881597</v>
      </c>
      <c r="BS40" s="6">
        <v>9.634055020344864E-05</v>
      </c>
      <c r="BT40" s="6">
        <v>0.00026477374666929583</v>
      </c>
      <c r="BU40" s="6">
        <v>0.00014377521890778953</v>
      </c>
      <c r="BV40" s="6">
        <v>9.396374068737933E-05</v>
      </c>
      <c r="BW40" s="6">
        <v>0.00014083438042483405</v>
      </c>
      <c r="BX40" s="6">
        <v>0.00017596962030563744</v>
      </c>
      <c r="BY40" s="6">
        <v>8.942670273083E-05</v>
      </c>
      <c r="BZ40" s="6">
        <v>0.00028723377588531766</v>
      </c>
      <c r="CA40" s="6">
        <v>0.00018009879453235607</v>
      </c>
      <c r="CB40" s="6">
        <v>0.0002698363082905444</v>
      </c>
      <c r="CC40" s="6">
        <v>0.0002852418379343196</v>
      </c>
      <c r="CD40" s="6">
        <v>0.0005725042258211515</v>
      </c>
      <c r="CE40" s="6">
        <v>0.000261538609666176</v>
      </c>
      <c r="CF40" s="6">
        <v>0.0004894608593266242</v>
      </c>
      <c r="CG40" s="6">
        <v>0.001573593513409641</v>
      </c>
      <c r="CH40" s="6">
        <v>0.00022688314142349945</v>
      </c>
      <c r="CI40" s="6">
        <v>0.0018064103205052378</v>
      </c>
      <c r="CJ40" s="6">
        <v>1.080112</v>
      </c>
      <c r="CK40" s="6">
        <v>0.516583</v>
      </c>
    </row>
    <row r="41" spans="2:89" ht="12">
      <c r="B41" s="2" t="s">
        <v>36</v>
      </c>
      <c r="C41" s="1" t="s">
        <v>223</v>
      </c>
      <c r="D41" s="6">
        <v>0.0023070025007615033</v>
      </c>
      <c r="E41" s="6">
        <v>0.003049975932615464</v>
      </c>
      <c r="F41" s="6">
        <v>0.003107295931562913</v>
      </c>
      <c r="G41" s="6">
        <v>0.0028643721494154765</v>
      </c>
      <c r="H41" s="6">
        <v>0.0007316258135919547</v>
      </c>
      <c r="I41" s="6">
        <v>0.0016327884794952072</v>
      </c>
      <c r="J41" s="6">
        <v>0.0008458834476147319</v>
      </c>
      <c r="K41" s="6">
        <v>0</v>
      </c>
      <c r="L41" s="6">
        <v>0</v>
      </c>
      <c r="M41" s="6">
        <v>0.001804818131306503</v>
      </c>
      <c r="N41" s="6">
        <v>0.0012270817907493335</v>
      </c>
      <c r="O41" s="6">
        <v>0.004730282229133589</v>
      </c>
      <c r="P41" s="6">
        <v>0.0004961776283648914</v>
      </c>
      <c r="Q41" s="6">
        <v>0.0010653509447975302</v>
      </c>
      <c r="R41" s="6">
        <v>0.0010153389667692074</v>
      </c>
      <c r="S41" s="6">
        <v>0.0016702813106386453</v>
      </c>
      <c r="T41" s="6">
        <v>0.00435550298165406</v>
      </c>
      <c r="U41" s="6">
        <v>0.0012921211734341165</v>
      </c>
      <c r="V41" s="6">
        <v>0.0011142633247887316</v>
      </c>
      <c r="W41" s="6">
        <v>0.0006106213245248713</v>
      </c>
      <c r="X41" s="6">
        <v>0.004876278586135362</v>
      </c>
      <c r="Y41" s="6">
        <v>0.014360224746124103</v>
      </c>
      <c r="Z41" s="6">
        <v>0.0020567080921769986</v>
      </c>
      <c r="AA41" s="6">
        <v>0.0016931781517208315</v>
      </c>
      <c r="AB41" s="6">
        <v>0.0017197898249727347</v>
      </c>
      <c r="AC41" s="6">
        <v>0.002364445934150659</v>
      </c>
      <c r="AD41" s="6">
        <v>0.00013821712162948081</v>
      </c>
      <c r="AE41" s="6">
        <v>0.031077356192532594</v>
      </c>
      <c r="AF41" s="6">
        <v>0.0024407281584703715</v>
      </c>
      <c r="AG41" s="6">
        <v>0.0042603944076287726</v>
      </c>
      <c r="AH41" s="6">
        <v>0.0030293824014964075</v>
      </c>
      <c r="AI41" s="6">
        <v>0.02034691115236304</v>
      </c>
      <c r="AJ41" s="6">
        <v>0.013988024848557842</v>
      </c>
      <c r="AK41" s="6">
        <v>0.03115779844738708</v>
      </c>
      <c r="AL41" s="6">
        <v>1.0638247338187274</v>
      </c>
      <c r="AM41" s="6">
        <v>0.02042919302545746</v>
      </c>
      <c r="AN41" s="6">
        <v>0.010469646966464085</v>
      </c>
      <c r="AO41" s="6">
        <v>0.015194489991593861</v>
      </c>
      <c r="AP41" s="6">
        <v>0.0184834779598063</v>
      </c>
      <c r="AQ41" s="6">
        <v>0.017538952347728592</v>
      </c>
      <c r="AR41" s="6">
        <v>0.00920124604548074</v>
      </c>
      <c r="AS41" s="6">
        <v>0.008725663347237159</v>
      </c>
      <c r="AT41" s="6">
        <v>0.015318190327849725</v>
      </c>
      <c r="AU41" s="6">
        <v>0.005763957983579259</v>
      </c>
      <c r="AV41" s="6">
        <v>0.007506763918574493</v>
      </c>
      <c r="AW41" s="6">
        <v>0.0027727009602415004</v>
      </c>
      <c r="AX41" s="6">
        <v>0.0045910339460336165</v>
      </c>
      <c r="AY41" s="6">
        <v>0.005181311237856908</v>
      </c>
      <c r="AZ41" s="6">
        <v>0.01282933144876746</v>
      </c>
      <c r="BA41" s="6">
        <v>0.006381360908422063</v>
      </c>
      <c r="BB41" s="6">
        <v>0.005834681470403983</v>
      </c>
      <c r="BC41" s="6">
        <v>0.005367722645229608</v>
      </c>
      <c r="BD41" s="6">
        <v>0.0038074548037269184</v>
      </c>
      <c r="BE41" s="6">
        <v>0.002495475012481809</v>
      </c>
      <c r="BF41" s="6">
        <v>0.023483276588233633</v>
      </c>
      <c r="BG41" s="6">
        <v>0.014576583586278774</v>
      </c>
      <c r="BH41" s="6">
        <v>0.021014832061394605</v>
      </c>
      <c r="BI41" s="6">
        <v>0.013075999483319237</v>
      </c>
      <c r="BJ41" s="6">
        <v>0.0024011488112149378</v>
      </c>
      <c r="BK41" s="6">
        <v>-0.0010194699752748455</v>
      </c>
      <c r="BL41" s="6">
        <v>0.00535591635991596</v>
      </c>
      <c r="BM41" s="6">
        <v>0.00043100640208487847</v>
      </c>
      <c r="BN41" s="6">
        <v>0.0006295155388979283</v>
      </c>
      <c r="BO41" s="6">
        <v>0.0004333742867170705</v>
      </c>
      <c r="BP41" s="6">
        <v>0.0008610586774464285</v>
      </c>
      <c r="BQ41" s="6">
        <v>0.0014246028730432326</v>
      </c>
      <c r="BR41" s="6">
        <v>0.0018011662188713205</v>
      </c>
      <c r="BS41" s="6">
        <v>0.00031517239366897997</v>
      </c>
      <c r="BT41" s="6">
        <v>0.0008668310724759322</v>
      </c>
      <c r="BU41" s="6">
        <v>0.0008801872891818419</v>
      </c>
      <c r="BV41" s="6">
        <v>0.000552962580178511</v>
      </c>
      <c r="BW41" s="6">
        <v>0.0008182820287812155</v>
      </c>
      <c r="BX41" s="6">
        <v>0.0011590590374241103</v>
      </c>
      <c r="BY41" s="6">
        <v>0.00044866754310894777</v>
      </c>
      <c r="BZ41" s="6">
        <v>0.0006911975296493079</v>
      </c>
      <c r="CA41" s="6">
        <v>0.0009098013548849954</v>
      </c>
      <c r="CB41" s="6">
        <v>0.0018008651507437912</v>
      </c>
      <c r="CC41" s="6">
        <v>0.0021706946536567636</v>
      </c>
      <c r="CD41" s="6">
        <v>0.0007674454664245559</v>
      </c>
      <c r="CE41" s="6">
        <v>0.0007845546135984759</v>
      </c>
      <c r="CF41" s="6">
        <v>0.0019610039492178773</v>
      </c>
      <c r="CG41" s="6">
        <v>0.0011295420410169642</v>
      </c>
      <c r="CH41" s="6">
        <v>0.00981740530877471</v>
      </c>
      <c r="CI41" s="6">
        <v>0.003476532555237497</v>
      </c>
      <c r="CJ41" s="6">
        <v>1.522167</v>
      </c>
      <c r="CK41" s="6">
        <v>0.728004</v>
      </c>
    </row>
    <row r="42" spans="2:89" ht="12">
      <c r="B42" s="2" t="s">
        <v>37</v>
      </c>
      <c r="C42" s="1" t="s">
        <v>121</v>
      </c>
      <c r="D42" s="6">
        <v>0.0014648199423275999</v>
      </c>
      <c r="E42" s="6">
        <v>0.0023063753527061805</v>
      </c>
      <c r="F42" s="6">
        <v>0.0020735013522681887</v>
      </c>
      <c r="G42" s="6">
        <v>0.0022906692780018953</v>
      </c>
      <c r="H42" s="6">
        <v>0.005662529510509996</v>
      </c>
      <c r="I42" s="6">
        <v>0.0029889924551296863</v>
      </c>
      <c r="J42" s="6">
        <v>0.005872777270959209</v>
      </c>
      <c r="K42" s="6">
        <v>0</v>
      </c>
      <c r="L42" s="6">
        <v>0</v>
      </c>
      <c r="M42" s="6">
        <v>0.0034077687478059598</v>
      </c>
      <c r="N42" s="6">
        <v>0.005469292279391874</v>
      </c>
      <c r="O42" s="6">
        <v>0.0033296361404377656</v>
      </c>
      <c r="P42" s="6">
        <v>0.0014207281520017517</v>
      </c>
      <c r="Q42" s="6">
        <v>0.0015831562494555724</v>
      </c>
      <c r="R42" s="6">
        <v>0.001970962804850991</v>
      </c>
      <c r="S42" s="6">
        <v>0.004250580784709255</v>
      </c>
      <c r="T42" s="6">
        <v>0.04357602907126037</v>
      </c>
      <c r="U42" s="6">
        <v>0.0017663570605334785</v>
      </c>
      <c r="V42" s="6">
        <v>0.0017447064955320329</v>
      </c>
      <c r="W42" s="6">
        <v>0.0016053304816203498</v>
      </c>
      <c r="X42" s="6">
        <v>0.0035196281960907364</v>
      </c>
      <c r="Y42" s="6">
        <v>0.0033227863795514605</v>
      </c>
      <c r="Z42" s="6">
        <v>0.002556773458817345</v>
      </c>
      <c r="AA42" s="6">
        <v>0.0023888242223426255</v>
      </c>
      <c r="AB42" s="6">
        <v>0.002320408353497455</v>
      </c>
      <c r="AC42" s="6">
        <v>0.003333784449527778</v>
      </c>
      <c r="AD42" s="6">
        <v>0.0005684506886394142</v>
      </c>
      <c r="AE42" s="6">
        <v>0.002564828125745377</v>
      </c>
      <c r="AF42" s="6">
        <v>0.004792983431838709</v>
      </c>
      <c r="AG42" s="6">
        <v>0.01267669532096193</v>
      </c>
      <c r="AH42" s="6">
        <v>0.007799929072948585</v>
      </c>
      <c r="AI42" s="6">
        <v>0.0034584418627647694</v>
      </c>
      <c r="AJ42" s="6">
        <v>0.04098608876307505</v>
      </c>
      <c r="AK42" s="6">
        <v>0.0031816044882888813</v>
      </c>
      <c r="AL42" s="6">
        <v>0.0044849189807286876</v>
      </c>
      <c r="AM42" s="6">
        <v>2.246374520506913</v>
      </c>
      <c r="AN42" s="6">
        <v>1.0926879685709179</v>
      </c>
      <c r="AO42" s="6">
        <v>0.5924664185969272</v>
      </c>
      <c r="AP42" s="6">
        <v>0.0020149538588248757</v>
      </c>
      <c r="AQ42" s="6">
        <v>0.007975336575320862</v>
      </c>
      <c r="AR42" s="6">
        <v>0.21417684539958884</v>
      </c>
      <c r="AS42" s="6">
        <v>0.24909070026827723</v>
      </c>
      <c r="AT42" s="6">
        <v>0.10691695653026737</v>
      </c>
      <c r="AU42" s="6">
        <v>0.12160094559902296</v>
      </c>
      <c r="AV42" s="6">
        <v>0.12921457971931316</v>
      </c>
      <c r="AW42" s="6">
        <v>0.04261584249416736</v>
      </c>
      <c r="AX42" s="6">
        <v>0.03694669229862655</v>
      </c>
      <c r="AY42" s="6">
        <v>0.015142094047778366</v>
      </c>
      <c r="AZ42" s="6">
        <v>0.06831279708406067</v>
      </c>
      <c r="BA42" s="6">
        <v>0.0258028587486834</v>
      </c>
      <c r="BB42" s="6">
        <v>0.03322732065949346</v>
      </c>
      <c r="BC42" s="6">
        <v>0.14920072470063858</v>
      </c>
      <c r="BD42" s="6">
        <v>0.039584141435222646</v>
      </c>
      <c r="BE42" s="6">
        <v>0.012465693972422566</v>
      </c>
      <c r="BF42" s="6">
        <v>0.016081020686024475</v>
      </c>
      <c r="BG42" s="6">
        <v>0.0566131666724575</v>
      </c>
      <c r="BH42" s="6">
        <v>0.04453839705849646</v>
      </c>
      <c r="BI42" s="6">
        <v>0.0631344803567421</v>
      </c>
      <c r="BJ42" s="6">
        <v>0.002470824813843432</v>
      </c>
      <c r="BK42" s="6">
        <v>0.012895608010673286</v>
      </c>
      <c r="BL42" s="6">
        <v>0.004353239087622244</v>
      </c>
      <c r="BM42" s="6">
        <v>0.0010859400542716344</v>
      </c>
      <c r="BN42" s="6">
        <v>0.0020614735366090925</v>
      </c>
      <c r="BO42" s="6">
        <v>0.0017901714632548812</v>
      </c>
      <c r="BP42" s="6">
        <v>0.0022643070623849394</v>
      </c>
      <c r="BQ42" s="6">
        <v>0.0031618406521443</v>
      </c>
      <c r="BR42" s="6">
        <v>0.006873648948812788</v>
      </c>
      <c r="BS42" s="6">
        <v>0.0014057489606418441</v>
      </c>
      <c r="BT42" s="6">
        <v>0.004524806609973413</v>
      </c>
      <c r="BU42" s="6">
        <v>0.014188829470895581</v>
      </c>
      <c r="BV42" s="6">
        <v>0.003402416283930136</v>
      </c>
      <c r="BW42" s="6">
        <v>0.002346004812030023</v>
      </c>
      <c r="BX42" s="6">
        <v>0.0073661492190234155</v>
      </c>
      <c r="BY42" s="6">
        <v>0.0016810853351602094</v>
      </c>
      <c r="BZ42" s="6">
        <v>0.0023363811046569097</v>
      </c>
      <c r="CA42" s="6">
        <v>0.003280432513450299</v>
      </c>
      <c r="CB42" s="6">
        <v>0.002231581223620902</v>
      </c>
      <c r="CC42" s="6">
        <v>0.005319815272754672</v>
      </c>
      <c r="CD42" s="6">
        <v>0.0015425285567960446</v>
      </c>
      <c r="CE42" s="6">
        <v>0.002769144389409535</v>
      </c>
      <c r="CF42" s="6">
        <v>0.010813480106393282</v>
      </c>
      <c r="CG42" s="6">
        <v>0.0019562779852219784</v>
      </c>
      <c r="CH42" s="6">
        <v>0.006133239541368103</v>
      </c>
      <c r="CI42" s="6">
        <v>0.03232256280992339</v>
      </c>
      <c r="CJ42" s="6">
        <v>5.697502</v>
      </c>
      <c r="CK42" s="6">
        <v>2.724932</v>
      </c>
    </row>
    <row r="43" spans="2:89" ht="12">
      <c r="B43" s="2" t="s">
        <v>38</v>
      </c>
      <c r="C43" s="1" t="s">
        <v>224</v>
      </c>
      <c r="D43" s="6">
        <v>0.0012353343082274625</v>
      </c>
      <c r="E43" s="6">
        <v>0.002118128155917714</v>
      </c>
      <c r="F43" s="6">
        <v>0.0019948051781037406</v>
      </c>
      <c r="G43" s="6">
        <v>0.0021573199089383087</v>
      </c>
      <c r="H43" s="6">
        <v>0.005784909945425718</v>
      </c>
      <c r="I43" s="6">
        <v>0.0025307514855121556</v>
      </c>
      <c r="J43" s="6">
        <v>0.005734955570766012</v>
      </c>
      <c r="K43" s="6">
        <v>0</v>
      </c>
      <c r="L43" s="6">
        <v>0</v>
      </c>
      <c r="M43" s="6">
        <v>0.003341102462249337</v>
      </c>
      <c r="N43" s="6">
        <v>0.005512114534758959</v>
      </c>
      <c r="O43" s="6">
        <v>0.0030268311686340553</v>
      </c>
      <c r="P43" s="6">
        <v>0.0009810900618734406</v>
      </c>
      <c r="Q43" s="6">
        <v>0.0014920860947460334</v>
      </c>
      <c r="R43" s="6">
        <v>0.0018430528379613834</v>
      </c>
      <c r="S43" s="6">
        <v>0.0042209800043785505</v>
      </c>
      <c r="T43" s="6">
        <v>0.03538475368232543</v>
      </c>
      <c r="U43" s="6">
        <v>0.0016982980289232431</v>
      </c>
      <c r="V43" s="6">
        <v>0.0016511596743906942</v>
      </c>
      <c r="W43" s="6">
        <v>0.0014534597623379537</v>
      </c>
      <c r="X43" s="6">
        <v>0.003017681965964433</v>
      </c>
      <c r="Y43" s="6">
        <v>0.0033363835188673333</v>
      </c>
      <c r="Z43" s="6">
        <v>0.0025386316666402876</v>
      </c>
      <c r="AA43" s="6">
        <v>0.0023110722106898006</v>
      </c>
      <c r="AB43" s="6">
        <v>0.0023685435060485024</v>
      </c>
      <c r="AC43" s="6">
        <v>0.0033997379627186777</v>
      </c>
      <c r="AD43" s="6">
        <v>0.000593742379135435</v>
      </c>
      <c r="AE43" s="6">
        <v>0.0023619752025458565</v>
      </c>
      <c r="AF43" s="6">
        <v>0.0047972262888682105</v>
      </c>
      <c r="AG43" s="6">
        <v>0.012674033277718558</v>
      </c>
      <c r="AH43" s="6">
        <v>0.0068024107061610845</v>
      </c>
      <c r="AI43" s="6">
        <v>0.00334995271712632</v>
      </c>
      <c r="AJ43" s="6">
        <v>0.041916856573330497</v>
      </c>
      <c r="AK43" s="6">
        <v>0.002697930787873874</v>
      </c>
      <c r="AL43" s="6">
        <v>0.00420934497652155</v>
      </c>
      <c r="AM43" s="6">
        <v>0.0024464548546261813</v>
      </c>
      <c r="AN43" s="6">
        <v>1.1316961963574954</v>
      </c>
      <c r="AO43" s="6">
        <v>0.3142061630607386</v>
      </c>
      <c r="AP43" s="6">
        <v>0.002002512625094926</v>
      </c>
      <c r="AQ43" s="6">
        <v>0.007174167651667548</v>
      </c>
      <c r="AR43" s="6">
        <v>0.19695965997157774</v>
      </c>
      <c r="AS43" s="6">
        <v>0.2552627595843101</v>
      </c>
      <c r="AT43" s="6">
        <v>0.10022762627174354</v>
      </c>
      <c r="AU43" s="6">
        <v>0.11356421204943698</v>
      </c>
      <c r="AV43" s="6">
        <v>0.1073314914803851</v>
      </c>
      <c r="AW43" s="6">
        <v>0.0357250126039943</v>
      </c>
      <c r="AX43" s="6">
        <v>0.03770901680377052</v>
      </c>
      <c r="AY43" s="6">
        <v>0.019549175744248987</v>
      </c>
      <c r="AZ43" s="6">
        <v>0.06270214239699344</v>
      </c>
      <c r="BA43" s="6">
        <v>0.04018463964030602</v>
      </c>
      <c r="BB43" s="6">
        <v>0.06638964336025677</v>
      </c>
      <c r="BC43" s="6">
        <v>0.1587009059914301</v>
      </c>
      <c r="BD43" s="6">
        <v>0.04037846133048557</v>
      </c>
      <c r="BE43" s="6">
        <v>0.015868234566428597</v>
      </c>
      <c r="BF43" s="6">
        <v>0.015163043938143585</v>
      </c>
      <c r="BG43" s="6">
        <v>0.05602904392521275</v>
      </c>
      <c r="BH43" s="6">
        <v>0.050239185837613436</v>
      </c>
      <c r="BI43" s="6">
        <v>0.06374545941679928</v>
      </c>
      <c r="BJ43" s="6">
        <v>0.002665881012541384</v>
      </c>
      <c r="BK43" s="6">
        <v>0.011714961477073725</v>
      </c>
      <c r="BL43" s="6">
        <v>0.004585909214229896</v>
      </c>
      <c r="BM43" s="6">
        <v>0.001057755688340582</v>
      </c>
      <c r="BN43" s="6">
        <v>0.0021577966780891122</v>
      </c>
      <c r="BO43" s="6">
        <v>0.0016904804275564955</v>
      </c>
      <c r="BP43" s="6">
        <v>0.0024174802929499265</v>
      </c>
      <c r="BQ43" s="6">
        <v>0.003513760821610768</v>
      </c>
      <c r="BR43" s="6">
        <v>0.007117122294776376</v>
      </c>
      <c r="BS43" s="6">
        <v>0.0014566554414880476</v>
      </c>
      <c r="BT43" s="6">
        <v>0.005016658560260396</v>
      </c>
      <c r="BU43" s="6">
        <v>0.014973626802624276</v>
      </c>
      <c r="BV43" s="6">
        <v>0.003521380743711193</v>
      </c>
      <c r="BW43" s="6">
        <v>0.0023564443903303983</v>
      </c>
      <c r="BX43" s="6">
        <v>0.0076757742327083454</v>
      </c>
      <c r="BY43" s="6">
        <v>0.001581986952584148</v>
      </c>
      <c r="BZ43" s="6">
        <v>0.0022511126317619127</v>
      </c>
      <c r="CA43" s="6">
        <v>0.0035093385065686758</v>
      </c>
      <c r="CB43" s="6">
        <v>0.002001284180135066</v>
      </c>
      <c r="CC43" s="6">
        <v>0.005066861128424559</v>
      </c>
      <c r="CD43" s="6">
        <v>0.001572497805852457</v>
      </c>
      <c r="CE43" s="6">
        <v>0.0025184785038864094</v>
      </c>
      <c r="CF43" s="6">
        <v>0.012397685903645305</v>
      </c>
      <c r="CG43" s="6">
        <v>0.001956815055356814</v>
      </c>
      <c r="CH43" s="6">
        <v>0.005360123521796558</v>
      </c>
      <c r="CI43" s="6">
        <v>0.014358362716699831</v>
      </c>
      <c r="CJ43" s="6">
        <v>3.196288</v>
      </c>
      <c r="CK43" s="6">
        <v>1.528682</v>
      </c>
    </row>
    <row r="44" spans="2:89" ht="12">
      <c r="B44" s="2" t="s">
        <v>39</v>
      </c>
      <c r="C44" s="1" t="s">
        <v>225</v>
      </c>
      <c r="D44" s="6">
        <v>0.0006501258907483758</v>
      </c>
      <c r="E44" s="6">
        <v>0.0010826683654092295</v>
      </c>
      <c r="F44" s="6">
        <v>0.0011190375935910654</v>
      </c>
      <c r="G44" s="6">
        <v>0.0011961210320870046</v>
      </c>
      <c r="H44" s="6">
        <v>0.0021045264737393145</v>
      </c>
      <c r="I44" s="6">
        <v>0.001312518154865968</v>
      </c>
      <c r="J44" s="6">
        <v>0.0028935908401730892</v>
      </c>
      <c r="K44" s="6">
        <v>0</v>
      </c>
      <c r="L44" s="6">
        <v>0</v>
      </c>
      <c r="M44" s="6">
        <v>0.0016200578079077809</v>
      </c>
      <c r="N44" s="6">
        <v>0.002505059226568361</v>
      </c>
      <c r="O44" s="6">
        <v>0.0015165635136274451</v>
      </c>
      <c r="P44" s="6">
        <v>0.0006171396976665605</v>
      </c>
      <c r="Q44" s="6">
        <v>0.0007390055419711863</v>
      </c>
      <c r="R44" s="6">
        <v>0.0008834267096598841</v>
      </c>
      <c r="S44" s="6">
        <v>0.0012015028304070729</v>
      </c>
      <c r="T44" s="6">
        <v>0.03421447278193112</v>
      </c>
      <c r="U44" s="6">
        <v>0.0007373386786486966</v>
      </c>
      <c r="V44" s="6">
        <v>0.0008235146238375094</v>
      </c>
      <c r="W44" s="6">
        <v>0.0008174214252103</v>
      </c>
      <c r="X44" s="6">
        <v>0.0015919732891584966</v>
      </c>
      <c r="Y44" s="6">
        <v>0.0016188976385385525</v>
      </c>
      <c r="Z44" s="6">
        <v>0.0012007307397908162</v>
      </c>
      <c r="AA44" s="6">
        <v>0.0011449683196593054</v>
      </c>
      <c r="AB44" s="6">
        <v>0.0010810893696386787</v>
      </c>
      <c r="AC44" s="6">
        <v>0.0018074365333236708</v>
      </c>
      <c r="AD44" s="6">
        <v>0.00029585629786439276</v>
      </c>
      <c r="AE44" s="6">
        <v>0.001123382669735165</v>
      </c>
      <c r="AF44" s="6">
        <v>0.0017425287136423942</v>
      </c>
      <c r="AG44" s="6">
        <v>0.0023850681568788248</v>
      </c>
      <c r="AH44" s="6">
        <v>0.002951635102405588</v>
      </c>
      <c r="AI44" s="6">
        <v>0.001712789413567209</v>
      </c>
      <c r="AJ44" s="6">
        <v>0.0017023545399328522</v>
      </c>
      <c r="AK44" s="6">
        <v>0.0019165695805268522</v>
      </c>
      <c r="AL44" s="6">
        <v>0.001882221306534283</v>
      </c>
      <c r="AM44" s="6">
        <v>0.0012268871642508532</v>
      </c>
      <c r="AN44" s="6">
        <v>0.000793380056507292</v>
      </c>
      <c r="AO44" s="6">
        <v>1.0013702782280007</v>
      </c>
      <c r="AP44" s="6">
        <v>0.0010103589354058364</v>
      </c>
      <c r="AQ44" s="6">
        <v>0.004078222590486752</v>
      </c>
      <c r="AR44" s="6">
        <v>0.11927063203156173</v>
      </c>
      <c r="AS44" s="6">
        <v>0.10745047929409887</v>
      </c>
      <c r="AT44" s="6">
        <v>0.06772514657304934</v>
      </c>
      <c r="AU44" s="6">
        <v>0.0732590140049857</v>
      </c>
      <c r="AV44" s="6">
        <v>0.07929508115023064</v>
      </c>
      <c r="AW44" s="6">
        <v>0.032628403104283506</v>
      </c>
      <c r="AX44" s="6">
        <v>0.02001819227961167</v>
      </c>
      <c r="AY44" s="6">
        <v>0.0054346369118970644</v>
      </c>
      <c r="AZ44" s="6">
        <v>0.04169458456058348</v>
      </c>
      <c r="BA44" s="6">
        <v>0.011284084108977504</v>
      </c>
      <c r="BB44" s="6">
        <v>0.060525284506411814</v>
      </c>
      <c r="BC44" s="6">
        <v>0.054052976968911044</v>
      </c>
      <c r="BD44" s="6">
        <v>0.03972656568919417</v>
      </c>
      <c r="BE44" s="6">
        <v>0.00708399895580046</v>
      </c>
      <c r="BF44" s="6">
        <v>0.003780674281293006</v>
      </c>
      <c r="BG44" s="6">
        <v>0.01398080117891411</v>
      </c>
      <c r="BH44" s="6">
        <v>0.01776577341727619</v>
      </c>
      <c r="BI44" s="6">
        <v>0.011785267935440605</v>
      </c>
      <c r="BJ44" s="6">
        <v>0.0012444573731722154</v>
      </c>
      <c r="BK44" s="6">
        <v>0.005475980345692971</v>
      </c>
      <c r="BL44" s="6">
        <v>0.002321007917657731</v>
      </c>
      <c r="BM44" s="6">
        <v>0.0005916921139027179</v>
      </c>
      <c r="BN44" s="6">
        <v>0.0012205119042463192</v>
      </c>
      <c r="BO44" s="6">
        <v>0.0010645487172609828</v>
      </c>
      <c r="BP44" s="6">
        <v>0.0011505784287049417</v>
      </c>
      <c r="BQ44" s="6">
        <v>0.0013120338013187926</v>
      </c>
      <c r="BR44" s="6">
        <v>0.004886511752201672</v>
      </c>
      <c r="BS44" s="6">
        <v>0.0008374845839219394</v>
      </c>
      <c r="BT44" s="6">
        <v>0.0030351590739214223</v>
      </c>
      <c r="BU44" s="6">
        <v>0.005302388566241058</v>
      </c>
      <c r="BV44" s="6">
        <v>0.001651695357392554</v>
      </c>
      <c r="BW44" s="6">
        <v>0.0011799061302220307</v>
      </c>
      <c r="BX44" s="6">
        <v>0.0018144205909372282</v>
      </c>
      <c r="BY44" s="6">
        <v>0.001004329686060757</v>
      </c>
      <c r="BZ44" s="6">
        <v>0.0013942603688952462</v>
      </c>
      <c r="CA44" s="6">
        <v>0.0018589079282285992</v>
      </c>
      <c r="CB44" s="6">
        <v>0.0010348970175922134</v>
      </c>
      <c r="CC44" s="6">
        <v>0.0029171552659396894</v>
      </c>
      <c r="CD44" s="6">
        <v>0.0008836320682129023</v>
      </c>
      <c r="CE44" s="6">
        <v>0.0015659350015434965</v>
      </c>
      <c r="CF44" s="6">
        <v>0.008804519596158857</v>
      </c>
      <c r="CG44" s="6">
        <v>0.0010244423189065745</v>
      </c>
      <c r="CH44" s="6">
        <v>0.0028350866654022282</v>
      </c>
      <c r="CI44" s="6">
        <v>0.008793943187584394</v>
      </c>
      <c r="CJ44" s="6">
        <v>1.920638</v>
      </c>
      <c r="CK44" s="6">
        <v>0.91858</v>
      </c>
    </row>
    <row r="45" spans="2:89" ht="12">
      <c r="B45" s="2" t="s">
        <v>40</v>
      </c>
      <c r="C45" s="1" t="s">
        <v>226</v>
      </c>
      <c r="D45" s="6">
        <v>0.0008425427122052325</v>
      </c>
      <c r="E45" s="6">
        <v>0.0008736879443981424</v>
      </c>
      <c r="F45" s="6">
        <v>0.0009696855285060722</v>
      </c>
      <c r="G45" s="6">
        <v>0.0006621447311207526</v>
      </c>
      <c r="H45" s="6">
        <v>0.0008647306984722895</v>
      </c>
      <c r="I45" s="6">
        <v>0.0013325456001115898</v>
      </c>
      <c r="J45" s="6">
        <v>0.0013340840967782477</v>
      </c>
      <c r="K45" s="6">
        <v>0</v>
      </c>
      <c r="L45" s="6">
        <v>0</v>
      </c>
      <c r="M45" s="6">
        <v>0.0014098270670466913</v>
      </c>
      <c r="N45" s="6">
        <v>0.001675734335640801</v>
      </c>
      <c r="O45" s="6">
        <v>0.001190899013594946</v>
      </c>
      <c r="P45" s="6">
        <v>0.0012327223577897298</v>
      </c>
      <c r="Q45" s="6">
        <v>0.0012931653280628815</v>
      </c>
      <c r="R45" s="6">
        <v>0.001046853145401479</v>
      </c>
      <c r="S45" s="6">
        <v>0.000849071132062741</v>
      </c>
      <c r="T45" s="6">
        <v>0.004727546212718385</v>
      </c>
      <c r="U45" s="6">
        <v>0.0016822254537081829</v>
      </c>
      <c r="V45" s="6">
        <v>0.002014541731799583</v>
      </c>
      <c r="W45" s="6">
        <v>0.0007249283815074092</v>
      </c>
      <c r="X45" s="6">
        <v>0.009195176967812033</v>
      </c>
      <c r="Y45" s="6">
        <v>0.04299925308089414</v>
      </c>
      <c r="Z45" s="6">
        <v>0.0033169308742022822</v>
      </c>
      <c r="AA45" s="6">
        <v>0.002415879747877772</v>
      </c>
      <c r="AB45" s="6">
        <v>0.003238537343309321</v>
      </c>
      <c r="AC45" s="6">
        <v>0.003468601822350996</v>
      </c>
      <c r="AD45" s="6">
        <v>0.00015421482954476817</v>
      </c>
      <c r="AE45" s="6">
        <v>0.0009421887157578082</v>
      </c>
      <c r="AF45" s="6">
        <v>0.0021625340413729275</v>
      </c>
      <c r="AG45" s="6">
        <v>0.006590652461633101</v>
      </c>
      <c r="AH45" s="6">
        <v>0.0071979371265392346</v>
      </c>
      <c r="AI45" s="6">
        <v>0.006476760190329133</v>
      </c>
      <c r="AJ45" s="6">
        <v>0.0015250365619030918</v>
      </c>
      <c r="AK45" s="6">
        <v>0.004784457746961534</v>
      </c>
      <c r="AL45" s="6">
        <v>0.006744766911770078</v>
      </c>
      <c r="AM45" s="6">
        <v>0.024565130705534975</v>
      </c>
      <c r="AN45" s="6">
        <v>0.013629928953597109</v>
      </c>
      <c r="AO45" s="6">
        <v>0.009079347475043433</v>
      </c>
      <c r="AP45" s="6">
        <v>1.3696162970748702</v>
      </c>
      <c r="AQ45" s="6">
        <v>0.540593420615399</v>
      </c>
      <c r="AR45" s="6">
        <v>0.08638606460762602</v>
      </c>
      <c r="AS45" s="6">
        <v>0.019671968519600232</v>
      </c>
      <c r="AT45" s="6">
        <v>0.015344748117905817</v>
      </c>
      <c r="AU45" s="6">
        <v>0.012695140818554307</v>
      </c>
      <c r="AV45" s="6">
        <v>0.012154028102945379</v>
      </c>
      <c r="AW45" s="6">
        <v>0.008358484536379563</v>
      </c>
      <c r="AX45" s="6">
        <v>0.03026408693715965</v>
      </c>
      <c r="AY45" s="6">
        <v>0.032783813732310624</v>
      </c>
      <c r="AZ45" s="6">
        <v>0.043850034573181526</v>
      </c>
      <c r="BA45" s="6">
        <v>0.0621642317744426</v>
      </c>
      <c r="BB45" s="6">
        <v>0.020913115965788952</v>
      </c>
      <c r="BC45" s="6">
        <v>0.009656198917861998</v>
      </c>
      <c r="BD45" s="6">
        <v>0.00968938746768152</v>
      </c>
      <c r="BE45" s="6">
        <v>0.01279836222305299</v>
      </c>
      <c r="BF45" s="6">
        <v>0.01393766570008408</v>
      </c>
      <c r="BG45" s="6">
        <v>0.011427800321733905</v>
      </c>
      <c r="BH45" s="6">
        <v>0.01587567150145098</v>
      </c>
      <c r="BI45" s="6">
        <v>0.010206385192840919</v>
      </c>
      <c r="BJ45" s="6">
        <v>0.0009459745295621469</v>
      </c>
      <c r="BK45" s="6">
        <v>0.0010270741903505012</v>
      </c>
      <c r="BL45" s="6">
        <v>0.0020721321227026913</v>
      </c>
      <c r="BM45" s="6">
        <v>0.0006085832316761232</v>
      </c>
      <c r="BN45" s="6">
        <v>0.0007018285874538295</v>
      </c>
      <c r="BO45" s="6">
        <v>0.0006120638318088375</v>
      </c>
      <c r="BP45" s="6">
        <v>0.0007892071092567862</v>
      </c>
      <c r="BQ45" s="6">
        <v>0.0011204871001027439</v>
      </c>
      <c r="BR45" s="6">
        <v>0.0021501441918160545</v>
      </c>
      <c r="BS45" s="6">
        <v>0.0004298507615780897</v>
      </c>
      <c r="BT45" s="6">
        <v>0.001445081588836557</v>
      </c>
      <c r="BU45" s="6">
        <v>0.0013335961085766974</v>
      </c>
      <c r="BV45" s="6">
        <v>0.000735091436881999</v>
      </c>
      <c r="BW45" s="6">
        <v>0.0008360085231723485</v>
      </c>
      <c r="BX45" s="6">
        <v>0.0012162477963005992</v>
      </c>
      <c r="BY45" s="6">
        <v>0.0005861248103235458</v>
      </c>
      <c r="BZ45" s="6">
        <v>0.0009056358376406355</v>
      </c>
      <c r="CA45" s="6">
        <v>0.0010514593025969497</v>
      </c>
      <c r="CB45" s="6">
        <v>0.0007923948819101976</v>
      </c>
      <c r="CC45" s="6">
        <v>0.002107389964598397</v>
      </c>
      <c r="CD45" s="6">
        <v>0.0015918735876701519</v>
      </c>
      <c r="CE45" s="6">
        <v>0.0010735226173459146</v>
      </c>
      <c r="CF45" s="6">
        <v>0.0039772843568121686</v>
      </c>
      <c r="CG45" s="6">
        <v>0.0008916919510172293</v>
      </c>
      <c r="CH45" s="6">
        <v>0.0038441931996505674</v>
      </c>
      <c r="CI45" s="6">
        <v>0.009478083803258097</v>
      </c>
      <c r="CJ45" s="6">
        <v>2.553924</v>
      </c>
      <c r="CK45" s="6">
        <v>1.22146</v>
      </c>
    </row>
    <row r="46" spans="2:89" ht="12">
      <c r="B46" s="2" t="s">
        <v>41</v>
      </c>
      <c r="C46" s="1" t="s">
        <v>227</v>
      </c>
      <c r="D46" s="6">
        <v>0.0005881391192454572</v>
      </c>
      <c r="E46" s="6">
        <v>0.0008933552703133032</v>
      </c>
      <c r="F46" s="6">
        <v>0.0009201658430795254</v>
      </c>
      <c r="G46" s="6">
        <v>0.0006845719133778412</v>
      </c>
      <c r="H46" s="6">
        <v>0.0009093595644149588</v>
      </c>
      <c r="I46" s="6">
        <v>0.001413429754159957</v>
      </c>
      <c r="J46" s="6">
        <v>0.0016743335924783757</v>
      </c>
      <c r="K46" s="6">
        <v>0</v>
      </c>
      <c r="L46" s="6">
        <v>0</v>
      </c>
      <c r="M46" s="6">
        <v>0.001577551565206757</v>
      </c>
      <c r="N46" s="6">
        <v>0.002103292755445279</v>
      </c>
      <c r="O46" s="6">
        <v>0.0011830171227967218</v>
      </c>
      <c r="P46" s="6">
        <v>0.0018611045590404332</v>
      </c>
      <c r="Q46" s="6">
        <v>0.0007475851811324954</v>
      </c>
      <c r="R46" s="6">
        <v>0.0009188707477556971</v>
      </c>
      <c r="S46" s="6">
        <v>0.000987899675217404</v>
      </c>
      <c r="T46" s="6">
        <v>0.006799816577100046</v>
      </c>
      <c r="U46" s="6">
        <v>0.0009974520737961834</v>
      </c>
      <c r="V46" s="6">
        <v>0.0009426111306944368</v>
      </c>
      <c r="W46" s="6">
        <v>0.002454797181900066</v>
      </c>
      <c r="X46" s="6">
        <v>0.0014143245773975506</v>
      </c>
      <c r="Y46" s="6">
        <v>0.0011733356867652761</v>
      </c>
      <c r="Z46" s="6">
        <v>0.0008737580613929863</v>
      </c>
      <c r="AA46" s="6">
        <v>0.0008982794404557345</v>
      </c>
      <c r="AB46" s="6">
        <v>0.0011066991295686035</v>
      </c>
      <c r="AC46" s="6">
        <v>0.0020889479680777823</v>
      </c>
      <c r="AD46" s="6">
        <v>0.0002150783827373535</v>
      </c>
      <c r="AE46" s="6">
        <v>0.0010411004048736289</v>
      </c>
      <c r="AF46" s="6">
        <v>0.0019648882645038486</v>
      </c>
      <c r="AG46" s="6">
        <v>0.007737741471688643</v>
      </c>
      <c r="AH46" s="6">
        <v>0.010914025127215699</v>
      </c>
      <c r="AI46" s="6">
        <v>0.0012010152606685585</v>
      </c>
      <c r="AJ46" s="6">
        <v>0.0012191362453735837</v>
      </c>
      <c r="AK46" s="6">
        <v>0.0011664073967961423</v>
      </c>
      <c r="AL46" s="6">
        <v>0.0024176580036279266</v>
      </c>
      <c r="AM46" s="6">
        <v>0.0012275840877827443</v>
      </c>
      <c r="AN46" s="6">
        <v>0.0007999677755419302</v>
      </c>
      <c r="AO46" s="6">
        <v>0.0010692467567785854</v>
      </c>
      <c r="AP46" s="6">
        <v>0.002161086671034412</v>
      </c>
      <c r="AQ46" s="6">
        <v>1.0206686860447158</v>
      </c>
      <c r="AR46" s="6">
        <v>0.16306100991114758</v>
      </c>
      <c r="AS46" s="6">
        <v>0.02754518006436214</v>
      </c>
      <c r="AT46" s="6">
        <v>0.023723142456897876</v>
      </c>
      <c r="AU46" s="6">
        <v>0.020394501545420066</v>
      </c>
      <c r="AV46" s="6">
        <v>0.01536270971580345</v>
      </c>
      <c r="AW46" s="6">
        <v>0.0112822361799671</v>
      </c>
      <c r="AX46" s="6">
        <v>0.03302113402294398</v>
      </c>
      <c r="AY46" s="6">
        <v>0.019949696403716168</v>
      </c>
      <c r="AZ46" s="6">
        <v>0.04145715342556086</v>
      </c>
      <c r="BA46" s="6">
        <v>0.0529924309419549</v>
      </c>
      <c r="BB46" s="6">
        <v>0.03112832732002804</v>
      </c>
      <c r="BC46" s="6">
        <v>0.011595504520204707</v>
      </c>
      <c r="BD46" s="6">
        <v>0.011689183743005224</v>
      </c>
      <c r="BE46" s="6">
        <v>0.011873543474583389</v>
      </c>
      <c r="BF46" s="6">
        <v>0.01112403606293059</v>
      </c>
      <c r="BG46" s="6">
        <v>0.019368189186692555</v>
      </c>
      <c r="BH46" s="6">
        <v>0.027922018395962037</v>
      </c>
      <c r="BI46" s="6">
        <v>0.016827195721136837</v>
      </c>
      <c r="BJ46" s="6">
        <v>0.001497105154674843</v>
      </c>
      <c r="BK46" s="6">
        <v>0.0011510891771382259</v>
      </c>
      <c r="BL46" s="6">
        <v>0.0025797572538619304</v>
      </c>
      <c r="BM46" s="6">
        <v>0.0004860046778358003</v>
      </c>
      <c r="BN46" s="6">
        <v>0.0009340127027194845</v>
      </c>
      <c r="BO46" s="6">
        <v>0.0008173031416045989</v>
      </c>
      <c r="BP46" s="6">
        <v>0.0012331919801795291</v>
      </c>
      <c r="BQ46" s="6">
        <v>0.001930665844894618</v>
      </c>
      <c r="BR46" s="6">
        <v>0.002993084530870553</v>
      </c>
      <c r="BS46" s="6">
        <v>0.0005635100899859606</v>
      </c>
      <c r="BT46" s="6">
        <v>0.0018666115896152425</v>
      </c>
      <c r="BU46" s="6">
        <v>0.0017552404528244</v>
      </c>
      <c r="BV46" s="6">
        <v>0.0009585848764024033</v>
      </c>
      <c r="BW46" s="6">
        <v>0.0011506125664897037</v>
      </c>
      <c r="BX46" s="6">
        <v>0.0016609155006467495</v>
      </c>
      <c r="BY46" s="6">
        <v>0.0007582860782451511</v>
      </c>
      <c r="BZ46" s="6">
        <v>0.0011132753118881986</v>
      </c>
      <c r="CA46" s="6">
        <v>0.0014264079998531874</v>
      </c>
      <c r="CB46" s="6">
        <v>0.0010618271673472294</v>
      </c>
      <c r="CC46" s="6">
        <v>0.00274484044437207</v>
      </c>
      <c r="CD46" s="6">
        <v>0.0018455622522602741</v>
      </c>
      <c r="CE46" s="6">
        <v>0.0015327664134296415</v>
      </c>
      <c r="CF46" s="6">
        <v>0.0050409845258388404</v>
      </c>
      <c r="CG46" s="6">
        <v>0.001257062605351779</v>
      </c>
      <c r="CH46" s="6">
        <v>0.0033421608565397786</v>
      </c>
      <c r="CI46" s="6">
        <v>0.009639932847027721</v>
      </c>
      <c r="CJ46" s="6">
        <v>1.690674</v>
      </c>
      <c r="CK46" s="6">
        <v>0.808595</v>
      </c>
    </row>
    <row r="47" spans="2:89" ht="12">
      <c r="B47" s="2" t="s">
        <v>42</v>
      </c>
      <c r="C47" s="1" t="s">
        <v>228</v>
      </c>
      <c r="D47" s="6">
        <v>0.0006137895659127269</v>
      </c>
      <c r="E47" s="6">
        <v>0.0010122275699213854</v>
      </c>
      <c r="F47" s="6">
        <v>0.0011196467940498935</v>
      </c>
      <c r="G47" s="6">
        <v>0.0010112449028600906</v>
      </c>
      <c r="H47" s="6">
        <v>0.0009505906287470955</v>
      </c>
      <c r="I47" s="6">
        <v>0.0011523066087151845</v>
      </c>
      <c r="J47" s="6">
        <v>0.001044953017831458</v>
      </c>
      <c r="K47" s="6">
        <v>0</v>
      </c>
      <c r="L47" s="6">
        <v>0</v>
      </c>
      <c r="M47" s="6">
        <v>0.0010702670057198718</v>
      </c>
      <c r="N47" s="6">
        <v>0.0005255091164626673</v>
      </c>
      <c r="O47" s="6">
        <v>0.001020023420734326</v>
      </c>
      <c r="P47" s="6">
        <v>0.00024820443276002776</v>
      </c>
      <c r="Q47" s="6">
        <v>0.0010324591210074075</v>
      </c>
      <c r="R47" s="6">
        <v>0.0007641473939123416</v>
      </c>
      <c r="S47" s="6">
        <v>0.0012089574506858648</v>
      </c>
      <c r="T47" s="6">
        <v>0.0020688786613912292</v>
      </c>
      <c r="U47" s="6">
        <v>0.0010806134472952375</v>
      </c>
      <c r="V47" s="6">
        <v>0.0010927452959100816</v>
      </c>
      <c r="W47" s="6">
        <v>0.0006700029924581709</v>
      </c>
      <c r="X47" s="6">
        <v>0.0018344764487071786</v>
      </c>
      <c r="Y47" s="6">
        <v>0.0016666639723543967</v>
      </c>
      <c r="Z47" s="6">
        <v>0.0014507066732679292</v>
      </c>
      <c r="AA47" s="6">
        <v>0.0014182830469327812</v>
      </c>
      <c r="AB47" s="6">
        <v>0.002467389485884833</v>
      </c>
      <c r="AC47" s="6">
        <v>0.0009950550236158754</v>
      </c>
      <c r="AD47" s="6">
        <v>0.000359272249733332</v>
      </c>
      <c r="AE47" s="6">
        <v>0.0017503591679278248</v>
      </c>
      <c r="AF47" s="6">
        <v>0.0011144506179961993</v>
      </c>
      <c r="AG47" s="6">
        <v>0.001262640732457936</v>
      </c>
      <c r="AH47" s="6">
        <v>0.0011043324305434897</v>
      </c>
      <c r="AI47" s="6">
        <v>0.0013228292768268008</v>
      </c>
      <c r="AJ47" s="6">
        <v>0.0014123446448983158</v>
      </c>
      <c r="AK47" s="6">
        <v>0.0005462665834536775</v>
      </c>
      <c r="AL47" s="6">
        <v>0.0015501343774698014</v>
      </c>
      <c r="AM47" s="6">
        <v>0.001916873231604854</v>
      </c>
      <c r="AN47" s="6">
        <v>0.0013386133179091422</v>
      </c>
      <c r="AO47" s="6">
        <v>0.0012810972658053475</v>
      </c>
      <c r="AP47" s="6">
        <v>0.0014575271914871247</v>
      </c>
      <c r="AQ47" s="6">
        <v>0.0023155082130912196</v>
      </c>
      <c r="AR47" s="6">
        <v>1.0048409462677828</v>
      </c>
      <c r="AS47" s="6">
        <v>0.0021423333838248835</v>
      </c>
      <c r="AT47" s="6">
        <v>0.001224810577683042</v>
      </c>
      <c r="AU47" s="6">
        <v>0.0008695487696313625</v>
      </c>
      <c r="AV47" s="6">
        <v>0.0013024297771547055</v>
      </c>
      <c r="AW47" s="6">
        <v>0.0009022661532119778</v>
      </c>
      <c r="AX47" s="6">
        <v>0.0012018617926342879</v>
      </c>
      <c r="AY47" s="6">
        <v>0.0011296003306242304</v>
      </c>
      <c r="AZ47" s="6">
        <v>0.001010492886490443</v>
      </c>
      <c r="BA47" s="6">
        <v>0.001210708470074739</v>
      </c>
      <c r="BB47" s="6">
        <v>0.0011218207418110364</v>
      </c>
      <c r="BC47" s="6">
        <v>0.012567937204346576</v>
      </c>
      <c r="BD47" s="6">
        <v>0.007792822231116876</v>
      </c>
      <c r="BE47" s="6">
        <v>0.0006902866986552629</v>
      </c>
      <c r="BF47" s="6">
        <v>0.000881065779006453</v>
      </c>
      <c r="BG47" s="6">
        <v>0.07912709168247943</v>
      </c>
      <c r="BH47" s="6">
        <v>0.09990780747950276</v>
      </c>
      <c r="BI47" s="6">
        <v>0.03545363786175478</v>
      </c>
      <c r="BJ47" s="6">
        <v>0.003554649671686225</v>
      </c>
      <c r="BK47" s="6">
        <v>0.0013034569875392554</v>
      </c>
      <c r="BL47" s="6">
        <v>0.006118688448457417</v>
      </c>
      <c r="BM47" s="6">
        <v>0.0006323376964938344</v>
      </c>
      <c r="BN47" s="6">
        <v>0.0012566391386288254</v>
      </c>
      <c r="BO47" s="6">
        <v>0.0008311606163958046</v>
      </c>
      <c r="BP47" s="6">
        <v>0.003232481288680271</v>
      </c>
      <c r="BQ47" s="6">
        <v>0.0066161555485317654</v>
      </c>
      <c r="BR47" s="6">
        <v>0.005761852304197565</v>
      </c>
      <c r="BS47" s="6">
        <v>0.0005930142859618865</v>
      </c>
      <c r="BT47" s="6">
        <v>0.0011667009957404208</v>
      </c>
      <c r="BU47" s="6">
        <v>0.0030580949742844985</v>
      </c>
      <c r="BV47" s="6">
        <v>0.0012738085432753476</v>
      </c>
      <c r="BW47" s="6">
        <v>0.0023446413805045087</v>
      </c>
      <c r="BX47" s="6">
        <v>0.0034120808966695507</v>
      </c>
      <c r="BY47" s="6">
        <v>0.0006374731171290599</v>
      </c>
      <c r="BZ47" s="6">
        <v>0.0009140543810217843</v>
      </c>
      <c r="CA47" s="6">
        <v>0.0020218826775490247</v>
      </c>
      <c r="CB47" s="6">
        <v>0.0019365265977097875</v>
      </c>
      <c r="CC47" s="6">
        <v>0.003012250047254375</v>
      </c>
      <c r="CD47" s="6">
        <v>0.0008727341527542772</v>
      </c>
      <c r="CE47" s="6">
        <v>0.0012036047399975832</v>
      </c>
      <c r="CF47" s="6">
        <v>0.00117150933031801</v>
      </c>
      <c r="CG47" s="6">
        <v>0.0011403829035666784</v>
      </c>
      <c r="CH47" s="6">
        <v>0.0011259654694157444</v>
      </c>
      <c r="CI47" s="6">
        <v>0.0026435431446207693</v>
      </c>
      <c r="CJ47" s="6">
        <v>1.357465</v>
      </c>
      <c r="CK47" s="6">
        <v>0.649232</v>
      </c>
    </row>
    <row r="48" spans="2:89" ht="12">
      <c r="B48" s="2" t="s">
        <v>43</v>
      </c>
      <c r="C48" s="1" t="s">
        <v>229</v>
      </c>
      <c r="D48" s="6">
        <v>0.0012347242544926815</v>
      </c>
      <c r="E48" s="6">
        <v>0.0028571929261992767</v>
      </c>
      <c r="F48" s="6">
        <v>0.0014435342238713928</v>
      </c>
      <c r="G48" s="6">
        <v>0.002333367936504677</v>
      </c>
      <c r="H48" s="6">
        <v>0.001836109303931808</v>
      </c>
      <c r="I48" s="6">
        <v>0.0012268422385321679</v>
      </c>
      <c r="J48" s="6">
        <v>0.007339838252438535</v>
      </c>
      <c r="K48" s="6">
        <v>0</v>
      </c>
      <c r="L48" s="6">
        <v>0</v>
      </c>
      <c r="M48" s="6">
        <v>0.006064881258925276</v>
      </c>
      <c r="N48" s="6">
        <v>0.018117572888694124</v>
      </c>
      <c r="O48" s="6">
        <v>0.005348524962184697</v>
      </c>
      <c r="P48" s="6">
        <v>0.0006466375524473983</v>
      </c>
      <c r="Q48" s="6">
        <v>0.0011795725865639097</v>
      </c>
      <c r="R48" s="6">
        <v>0.002212893453494347</v>
      </c>
      <c r="S48" s="6">
        <v>0.0030234522990382666</v>
      </c>
      <c r="T48" s="6">
        <v>0.02112297260935738</v>
      </c>
      <c r="U48" s="6">
        <v>0.0013642069028257163</v>
      </c>
      <c r="V48" s="6">
        <v>0.0012084691263868701</v>
      </c>
      <c r="W48" s="6">
        <v>0.0010007907867650187</v>
      </c>
      <c r="X48" s="6">
        <v>0.002530342707478872</v>
      </c>
      <c r="Y48" s="6">
        <v>0.006323845591675088</v>
      </c>
      <c r="Z48" s="6">
        <v>0.004722450745776579</v>
      </c>
      <c r="AA48" s="6">
        <v>0.0031099896198125846</v>
      </c>
      <c r="AB48" s="6">
        <v>0.0016983721747451065</v>
      </c>
      <c r="AC48" s="6">
        <v>0.0061314399156276</v>
      </c>
      <c r="AD48" s="6">
        <v>0.0007540533480263672</v>
      </c>
      <c r="AE48" s="6">
        <v>0.0024576341606546565</v>
      </c>
      <c r="AF48" s="6">
        <v>0.00389642176011948</v>
      </c>
      <c r="AG48" s="6">
        <v>0.011790841838701292</v>
      </c>
      <c r="AH48" s="6">
        <v>0.01245170770087777</v>
      </c>
      <c r="AI48" s="6">
        <v>0.004810241788212687</v>
      </c>
      <c r="AJ48" s="6">
        <v>0.0028283057401727535</v>
      </c>
      <c r="AK48" s="6">
        <v>0.0033165758743315464</v>
      </c>
      <c r="AL48" s="6">
        <v>0.002655753819873757</v>
      </c>
      <c r="AM48" s="6">
        <v>0.0012375340927904413</v>
      </c>
      <c r="AN48" s="6">
        <v>0.0008095737289401276</v>
      </c>
      <c r="AO48" s="6">
        <v>0.0027481730637119446</v>
      </c>
      <c r="AP48" s="6">
        <v>0.0013466137730632824</v>
      </c>
      <c r="AQ48" s="6">
        <v>0.0039407318436742046</v>
      </c>
      <c r="AR48" s="6">
        <v>0.018400240716395094</v>
      </c>
      <c r="AS48" s="6">
        <v>1.0173688071874105</v>
      </c>
      <c r="AT48" s="6">
        <v>0.009874622118152467</v>
      </c>
      <c r="AU48" s="6">
        <v>0.015967318745240905</v>
      </c>
      <c r="AV48" s="6">
        <v>0.013350364430576361</v>
      </c>
      <c r="AW48" s="6">
        <v>0.033461296969060396</v>
      </c>
      <c r="AX48" s="6">
        <v>0.015079887857308944</v>
      </c>
      <c r="AY48" s="6">
        <v>0.013689615448029078</v>
      </c>
      <c r="AZ48" s="6">
        <v>0.011751262498539458</v>
      </c>
      <c r="BA48" s="6">
        <v>0.024621012435343117</v>
      </c>
      <c r="BB48" s="6">
        <v>0.0077333206764698915</v>
      </c>
      <c r="BC48" s="6">
        <v>0.008412575462977674</v>
      </c>
      <c r="BD48" s="6">
        <v>0.005929240886413794</v>
      </c>
      <c r="BE48" s="6">
        <v>0.007409892573664679</v>
      </c>
      <c r="BF48" s="6">
        <v>0.004002429416291049</v>
      </c>
      <c r="BG48" s="6">
        <v>0.013403866295426144</v>
      </c>
      <c r="BH48" s="6">
        <v>0.023075268908569414</v>
      </c>
      <c r="BI48" s="6">
        <v>0.006488739433705679</v>
      </c>
      <c r="BJ48" s="6">
        <v>0.0012595852556613876</v>
      </c>
      <c r="BK48" s="6">
        <v>0.001293030957774322</v>
      </c>
      <c r="BL48" s="6">
        <v>0.0023663828274541575</v>
      </c>
      <c r="BM48" s="6">
        <v>0.0005947990855278279</v>
      </c>
      <c r="BN48" s="6">
        <v>0.0016126104229292634</v>
      </c>
      <c r="BO48" s="6">
        <v>0.000683480656364512</v>
      </c>
      <c r="BP48" s="6">
        <v>0.0010567543294544863</v>
      </c>
      <c r="BQ48" s="6">
        <v>0.0016012499679733986</v>
      </c>
      <c r="BR48" s="6">
        <v>0.0023365040829441165</v>
      </c>
      <c r="BS48" s="6">
        <v>0.0006063085163866472</v>
      </c>
      <c r="BT48" s="6">
        <v>0.0018365336686332865</v>
      </c>
      <c r="BU48" s="6">
        <v>0.0020179775280266053</v>
      </c>
      <c r="BV48" s="6">
        <v>0.0011097084466591479</v>
      </c>
      <c r="BW48" s="6">
        <v>0.001694071082140424</v>
      </c>
      <c r="BX48" s="6">
        <v>0.002208463638203407</v>
      </c>
      <c r="BY48" s="6">
        <v>0.0006489983906595858</v>
      </c>
      <c r="BZ48" s="6">
        <v>0.0011438247187998388</v>
      </c>
      <c r="CA48" s="6">
        <v>0.001447796582043116</v>
      </c>
      <c r="CB48" s="6">
        <v>0.0009602794767847578</v>
      </c>
      <c r="CC48" s="6">
        <v>0.0022961030581886773</v>
      </c>
      <c r="CD48" s="6">
        <v>0.0014882751207221459</v>
      </c>
      <c r="CE48" s="6">
        <v>0.0015804553528322024</v>
      </c>
      <c r="CF48" s="6">
        <v>0.0035449174707728823</v>
      </c>
      <c r="CG48" s="6">
        <v>0.0023502136430447094</v>
      </c>
      <c r="CH48" s="6">
        <v>0.00376495718508017</v>
      </c>
      <c r="CI48" s="6">
        <v>0.009762666908721074</v>
      </c>
      <c r="CJ48" s="6">
        <v>1.460408</v>
      </c>
      <c r="CK48" s="6">
        <v>0.698466</v>
      </c>
    </row>
    <row r="49" spans="2:89" ht="12">
      <c r="B49" s="2" t="s">
        <v>44</v>
      </c>
      <c r="C49" s="1" t="s">
        <v>230</v>
      </c>
      <c r="D49" s="6">
        <v>0.0011938191639393517</v>
      </c>
      <c r="E49" s="6">
        <v>0.0017323310179238453</v>
      </c>
      <c r="F49" s="6">
        <v>0.0017456841653796934</v>
      </c>
      <c r="G49" s="6">
        <v>0.001783658797513733</v>
      </c>
      <c r="H49" s="6">
        <v>0.0023647073267621063</v>
      </c>
      <c r="I49" s="6">
        <v>0.002642253742175652</v>
      </c>
      <c r="J49" s="6">
        <v>0.009712529708231277</v>
      </c>
      <c r="K49" s="6">
        <v>0</v>
      </c>
      <c r="L49" s="6">
        <v>0</v>
      </c>
      <c r="M49" s="6">
        <v>0.002344866058512149</v>
      </c>
      <c r="N49" s="6">
        <v>0.0016091526471499126</v>
      </c>
      <c r="O49" s="6">
        <v>0.0021388347434596264</v>
      </c>
      <c r="P49" s="6">
        <v>0.0008902421934361853</v>
      </c>
      <c r="Q49" s="6">
        <v>0.001215167095222545</v>
      </c>
      <c r="R49" s="6">
        <v>0.0013680613121662068</v>
      </c>
      <c r="S49" s="6">
        <v>0.0017083347805880206</v>
      </c>
      <c r="T49" s="6">
        <v>0.002785537041387659</v>
      </c>
      <c r="U49" s="6">
        <v>0.0011538925631555802</v>
      </c>
      <c r="V49" s="6">
        <v>0.0014991163871600223</v>
      </c>
      <c r="W49" s="6">
        <v>0.0017219819108105327</v>
      </c>
      <c r="X49" s="6">
        <v>0.0029501648153574347</v>
      </c>
      <c r="Y49" s="6">
        <v>0.0021858446983059336</v>
      </c>
      <c r="Z49" s="6">
        <v>0.001401300159706891</v>
      </c>
      <c r="AA49" s="6">
        <v>0.001701047456753119</v>
      </c>
      <c r="AB49" s="6">
        <v>0.001435456426994692</v>
      </c>
      <c r="AC49" s="6">
        <v>0.0031863009859283997</v>
      </c>
      <c r="AD49" s="6">
        <v>0.0004920025977773331</v>
      </c>
      <c r="AE49" s="6">
        <v>0.002134695999495385</v>
      </c>
      <c r="AF49" s="6">
        <v>0.00920091189404847</v>
      </c>
      <c r="AG49" s="6">
        <v>0.0028265672927234213</v>
      </c>
      <c r="AH49" s="6">
        <v>0.004360190943202947</v>
      </c>
      <c r="AI49" s="6">
        <v>0.0032118531740277395</v>
      </c>
      <c r="AJ49" s="6">
        <v>0.0036208697256630115</v>
      </c>
      <c r="AK49" s="6">
        <v>0.002740407859386174</v>
      </c>
      <c r="AL49" s="6">
        <v>0.003754870124271815</v>
      </c>
      <c r="AM49" s="6">
        <v>0.001994913523206124</v>
      </c>
      <c r="AN49" s="6">
        <v>0.0012688034688586435</v>
      </c>
      <c r="AO49" s="6">
        <v>0.002952894454286808</v>
      </c>
      <c r="AP49" s="6">
        <v>0.0018731460559049775</v>
      </c>
      <c r="AQ49" s="6">
        <v>0.0033677269376844606</v>
      </c>
      <c r="AR49" s="6">
        <v>0.003867107454882431</v>
      </c>
      <c r="AS49" s="6">
        <v>0.0024244112828680367</v>
      </c>
      <c r="AT49" s="6">
        <v>1.1996042201711756</v>
      </c>
      <c r="AU49" s="6">
        <v>0.12052297810131378</v>
      </c>
      <c r="AV49" s="6">
        <v>0.017773658525234277</v>
      </c>
      <c r="AW49" s="6">
        <v>0.06029693651646528</v>
      </c>
      <c r="AX49" s="6">
        <v>0.015609766101037453</v>
      </c>
      <c r="AY49" s="6">
        <v>0.007322858967029775</v>
      </c>
      <c r="AZ49" s="6">
        <v>0.01696955394830206</v>
      </c>
      <c r="BA49" s="6">
        <v>0.0060484073615275115</v>
      </c>
      <c r="BB49" s="6">
        <v>0.012324583747454964</v>
      </c>
      <c r="BC49" s="6">
        <v>0.0514707804546066</v>
      </c>
      <c r="BD49" s="6">
        <v>0.012228984444651897</v>
      </c>
      <c r="BE49" s="6">
        <v>0.004572325445342641</v>
      </c>
      <c r="BF49" s="6">
        <v>0.0020775680477204492</v>
      </c>
      <c r="BG49" s="6">
        <v>0.01852873086007611</v>
      </c>
      <c r="BH49" s="6">
        <v>0.0042072100475909315</v>
      </c>
      <c r="BI49" s="6">
        <v>0.008898402971254916</v>
      </c>
      <c r="BJ49" s="6">
        <v>0.0018673563248603467</v>
      </c>
      <c r="BK49" s="6">
        <v>0.0029828479868505803</v>
      </c>
      <c r="BL49" s="6">
        <v>0.002962740536626434</v>
      </c>
      <c r="BM49" s="6">
        <v>0.00105784675221525</v>
      </c>
      <c r="BN49" s="6">
        <v>0.0026606147772866577</v>
      </c>
      <c r="BO49" s="6">
        <v>0.0025366931701436054</v>
      </c>
      <c r="BP49" s="6">
        <v>0.0016912286978413452</v>
      </c>
      <c r="BQ49" s="6">
        <v>0.0006384048167366574</v>
      </c>
      <c r="BR49" s="6">
        <v>0.002843593229731899</v>
      </c>
      <c r="BS49" s="6">
        <v>0.0020382510346276784</v>
      </c>
      <c r="BT49" s="6">
        <v>0.008918943855234084</v>
      </c>
      <c r="BU49" s="6">
        <v>0.0054459025392534265</v>
      </c>
      <c r="BV49" s="6">
        <v>0.002542803637713572</v>
      </c>
      <c r="BW49" s="6">
        <v>0.0023710380780891456</v>
      </c>
      <c r="BX49" s="6">
        <v>0.0033940739764170965</v>
      </c>
      <c r="BY49" s="6">
        <v>0.0024039857251101646</v>
      </c>
      <c r="BZ49" s="6">
        <v>0.0033818763798472862</v>
      </c>
      <c r="CA49" s="6">
        <v>0.003966132785325354</v>
      </c>
      <c r="CB49" s="6">
        <v>0.001455736393692395</v>
      </c>
      <c r="CC49" s="6">
        <v>0.005726949775056746</v>
      </c>
      <c r="CD49" s="6">
        <v>0.0015534559574038836</v>
      </c>
      <c r="CE49" s="6">
        <v>0.0026048748749353924</v>
      </c>
      <c r="CF49" s="6">
        <v>0.028471094467818994</v>
      </c>
      <c r="CG49" s="6">
        <v>0.0014290170252227751</v>
      </c>
      <c r="CH49" s="6">
        <v>0.004658521357562482</v>
      </c>
      <c r="CI49" s="6">
        <v>0.010217581820622471</v>
      </c>
      <c r="CJ49" s="6">
        <v>1.77084</v>
      </c>
      <c r="CK49" s="6">
        <v>0.846936</v>
      </c>
    </row>
    <row r="50" spans="2:89" ht="12">
      <c r="B50" s="2" t="s">
        <v>45</v>
      </c>
      <c r="C50" s="1" t="s">
        <v>231</v>
      </c>
      <c r="D50" s="6">
        <v>0.0009726627589546009</v>
      </c>
      <c r="E50" s="6">
        <v>0.0015064244081297261</v>
      </c>
      <c r="F50" s="6">
        <v>0.0015848959169675028</v>
      </c>
      <c r="G50" s="6">
        <v>0.0007921358265539183</v>
      </c>
      <c r="H50" s="6">
        <v>0.0009822879032948362</v>
      </c>
      <c r="I50" s="6">
        <v>0.0024025749721320586</v>
      </c>
      <c r="J50" s="6">
        <v>0.0047775544944689925</v>
      </c>
      <c r="K50" s="6">
        <v>0</v>
      </c>
      <c r="L50" s="6">
        <v>0</v>
      </c>
      <c r="M50" s="6">
        <v>0.0019768697638073837</v>
      </c>
      <c r="N50" s="6">
        <v>0.0014438091911679984</v>
      </c>
      <c r="O50" s="6">
        <v>0.0018030646540487204</v>
      </c>
      <c r="P50" s="6">
        <v>0.000685702234187509</v>
      </c>
      <c r="Q50" s="6">
        <v>0.001059170227451687</v>
      </c>
      <c r="R50" s="6">
        <v>0.0011670367032728707</v>
      </c>
      <c r="S50" s="6">
        <v>0.001153464361163587</v>
      </c>
      <c r="T50" s="6">
        <v>0.001533071940533178</v>
      </c>
      <c r="U50" s="6">
        <v>0.0009424078177789572</v>
      </c>
      <c r="V50" s="6">
        <v>0.0012788197059260453</v>
      </c>
      <c r="W50" s="6">
        <v>0.0015741990196193887</v>
      </c>
      <c r="X50" s="6">
        <v>0.002428648990900743</v>
      </c>
      <c r="Y50" s="6">
        <v>0.0019818574262170075</v>
      </c>
      <c r="Z50" s="6">
        <v>0.0012596005913988986</v>
      </c>
      <c r="AA50" s="6">
        <v>0.001531704807579934</v>
      </c>
      <c r="AB50" s="6">
        <v>0.0012543985791790514</v>
      </c>
      <c r="AC50" s="6">
        <v>0.002918662560103236</v>
      </c>
      <c r="AD50" s="6">
        <v>0.00046571084812068207</v>
      </c>
      <c r="AE50" s="6">
        <v>0.001289130279607053</v>
      </c>
      <c r="AF50" s="6">
        <v>0.0018820971506546607</v>
      </c>
      <c r="AG50" s="6">
        <v>0.0022643361379514858</v>
      </c>
      <c r="AH50" s="6">
        <v>0.002460383360625149</v>
      </c>
      <c r="AI50" s="6">
        <v>0.002702261872277767</v>
      </c>
      <c r="AJ50" s="6">
        <v>0.0024931418151839186</v>
      </c>
      <c r="AK50" s="6">
        <v>0.0010418927978100246</v>
      </c>
      <c r="AL50" s="6">
        <v>0.0018584308785103735</v>
      </c>
      <c r="AM50" s="6">
        <v>0.001625528087518445</v>
      </c>
      <c r="AN50" s="6">
        <v>0.0010458469560669962</v>
      </c>
      <c r="AO50" s="6">
        <v>0.001301125487807018</v>
      </c>
      <c r="AP50" s="6">
        <v>0.0016830627790517085</v>
      </c>
      <c r="AQ50" s="6">
        <v>0.0018860399748398691</v>
      </c>
      <c r="AR50" s="6">
        <v>0.002502384915887893</v>
      </c>
      <c r="AS50" s="6">
        <v>0.0015990414620610002</v>
      </c>
      <c r="AT50" s="6">
        <v>0.0038806724519548233</v>
      </c>
      <c r="AU50" s="6">
        <v>1.168246348584069</v>
      </c>
      <c r="AV50" s="6">
        <v>0.0013072038693668334</v>
      </c>
      <c r="AW50" s="6">
        <v>0.002905825357252337</v>
      </c>
      <c r="AX50" s="6">
        <v>0.0032034640628591363</v>
      </c>
      <c r="AY50" s="6">
        <v>0.003530247100859731</v>
      </c>
      <c r="AZ50" s="6">
        <v>0.002150474733221695</v>
      </c>
      <c r="BA50" s="6">
        <v>0.003732543653117698</v>
      </c>
      <c r="BB50" s="6">
        <v>0.0024851552017127825</v>
      </c>
      <c r="BC50" s="6">
        <v>0.006934942209582071</v>
      </c>
      <c r="BD50" s="6">
        <v>0.0007747074306214545</v>
      </c>
      <c r="BE50" s="6">
        <v>0.0010857435421082258</v>
      </c>
      <c r="BF50" s="6">
        <v>0.001530561784049735</v>
      </c>
      <c r="BG50" s="6">
        <v>0.002928520535292817</v>
      </c>
      <c r="BH50" s="6">
        <v>0.0025158321933293247</v>
      </c>
      <c r="BI50" s="6">
        <v>0.0035853863840081285</v>
      </c>
      <c r="BJ50" s="6">
        <v>0.0017539529793370733</v>
      </c>
      <c r="BK50" s="6">
        <v>0.002391371315252042</v>
      </c>
      <c r="BL50" s="6">
        <v>0.0023118502464316033</v>
      </c>
      <c r="BM50" s="6">
        <v>0.0009801074798360529</v>
      </c>
      <c r="BN50" s="6">
        <v>0.0025502542487042435</v>
      </c>
      <c r="BO50" s="6">
        <v>0.002438222233704503</v>
      </c>
      <c r="BP50" s="6">
        <v>0.0016053204931292166</v>
      </c>
      <c r="BQ50" s="6">
        <v>0.0005135712601580536</v>
      </c>
      <c r="BR50" s="6">
        <v>0.0017031128804474518</v>
      </c>
      <c r="BS50" s="6">
        <v>0.0019581401284037682</v>
      </c>
      <c r="BT50" s="6">
        <v>0.00889175698866295</v>
      </c>
      <c r="BU50" s="6">
        <v>0.0014306777670718574</v>
      </c>
      <c r="BV50" s="6">
        <v>0.0020609259332249916</v>
      </c>
      <c r="BW50" s="6">
        <v>0.001734746480554694</v>
      </c>
      <c r="BX50" s="6">
        <v>0.0029388940209910362</v>
      </c>
      <c r="BY50" s="6">
        <v>0.0023140310076820657</v>
      </c>
      <c r="BZ50" s="6">
        <v>0.0032694868153355173</v>
      </c>
      <c r="CA50" s="6">
        <v>0.002818885745117092</v>
      </c>
      <c r="CB50" s="6">
        <v>0.0012700591540688241</v>
      </c>
      <c r="CC50" s="6">
        <v>0.0053166811785849526</v>
      </c>
      <c r="CD50" s="6">
        <v>0.0014523695802278831</v>
      </c>
      <c r="CE50" s="6">
        <v>0.0024259694328006604</v>
      </c>
      <c r="CF50" s="6">
        <v>0.028858716810500257</v>
      </c>
      <c r="CG50" s="6">
        <v>0.0013032094540963116</v>
      </c>
      <c r="CH50" s="6">
        <v>0.001780329221285472</v>
      </c>
      <c r="CI50" s="6">
        <v>0.00406737393820978</v>
      </c>
      <c r="CJ50" s="6">
        <v>1.368049</v>
      </c>
      <c r="CK50" s="6">
        <v>0.654294</v>
      </c>
    </row>
    <row r="51" spans="2:89" ht="12">
      <c r="B51" s="2" t="s">
        <v>46</v>
      </c>
      <c r="C51" s="1" t="s">
        <v>232</v>
      </c>
      <c r="D51" s="6">
        <v>0.00034066049837930105</v>
      </c>
      <c r="E51" s="6">
        <v>0.0005046133108843718</v>
      </c>
      <c r="F51" s="6">
        <v>0.0005588073310811594</v>
      </c>
      <c r="G51" s="6">
        <v>0.006206478604109673</v>
      </c>
      <c r="H51" s="6">
        <v>0.0004444859594342574</v>
      </c>
      <c r="I51" s="6">
        <v>0.0007633735622459939</v>
      </c>
      <c r="J51" s="6">
        <v>0.002602586535728485</v>
      </c>
      <c r="K51" s="6">
        <v>0</v>
      </c>
      <c r="L51" s="6">
        <v>0</v>
      </c>
      <c r="M51" s="6">
        <v>0.0006659761358477759</v>
      </c>
      <c r="N51" s="6">
        <v>0.00047965877540997353</v>
      </c>
      <c r="O51" s="6">
        <v>0.0006110345145855554</v>
      </c>
      <c r="P51" s="6">
        <v>0.0016590297674706853</v>
      </c>
      <c r="Q51" s="6">
        <v>0.0003656445880976681</v>
      </c>
      <c r="R51" s="6">
        <v>0.00040371149669880064</v>
      </c>
      <c r="S51" s="6">
        <v>0.002754980669897567</v>
      </c>
      <c r="T51" s="6">
        <v>0.006153649058286463</v>
      </c>
      <c r="U51" s="6">
        <v>0.0006456381161902775</v>
      </c>
      <c r="V51" s="6">
        <v>0.0005263897267806975</v>
      </c>
      <c r="W51" s="6">
        <v>0.0005585187879483123</v>
      </c>
      <c r="X51" s="6">
        <v>0.0008406646940150466</v>
      </c>
      <c r="Y51" s="6">
        <v>0.0006576258023645968</v>
      </c>
      <c r="Z51" s="6">
        <v>0.0004112892505737114</v>
      </c>
      <c r="AA51" s="6">
        <v>0.0004960017960579833</v>
      </c>
      <c r="AB51" s="6">
        <v>0.0004659368521379305</v>
      </c>
      <c r="AC51" s="6">
        <v>0.0009228693802467659</v>
      </c>
      <c r="AD51" s="6">
        <v>0.00014126408837857328</v>
      </c>
      <c r="AE51" s="6">
        <v>0.000573114694763489</v>
      </c>
      <c r="AF51" s="6">
        <v>0.001824687706665662</v>
      </c>
      <c r="AG51" s="6">
        <v>0.0008090942293224993</v>
      </c>
      <c r="AH51" s="6">
        <v>0.0011249991594287651</v>
      </c>
      <c r="AI51" s="6">
        <v>0.0009651366387511693</v>
      </c>
      <c r="AJ51" s="6">
        <v>0.0010159818235956502</v>
      </c>
      <c r="AK51" s="6">
        <v>0.0036326192625354948</v>
      </c>
      <c r="AL51" s="6">
        <v>0.0020943876784200502</v>
      </c>
      <c r="AM51" s="6">
        <v>0.0005828777202017175</v>
      </c>
      <c r="AN51" s="6">
        <v>0.0003697169569567189</v>
      </c>
      <c r="AO51" s="6">
        <v>0.0012728496093130086</v>
      </c>
      <c r="AP51" s="6">
        <v>0.0005558419292875773</v>
      </c>
      <c r="AQ51" s="6">
        <v>0.0025908714058989683</v>
      </c>
      <c r="AR51" s="6">
        <v>0.0017148559291173039</v>
      </c>
      <c r="AS51" s="6">
        <v>0.0014227847377928612</v>
      </c>
      <c r="AT51" s="6">
        <v>0.04301841856567585</v>
      </c>
      <c r="AU51" s="6">
        <v>0.02502540293144367</v>
      </c>
      <c r="AV51" s="6">
        <v>1.0422442931592635</v>
      </c>
      <c r="AW51" s="6">
        <v>0.010501489539457684</v>
      </c>
      <c r="AX51" s="6">
        <v>0.020711382676096853</v>
      </c>
      <c r="AY51" s="6">
        <v>0.011538131803328603</v>
      </c>
      <c r="AZ51" s="6">
        <v>0.010054830997206856</v>
      </c>
      <c r="BA51" s="6">
        <v>0.030471061968058148</v>
      </c>
      <c r="BB51" s="6">
        <v>0.012913975854508054</v>
      </c>
      <c r="BC51" s="6">
        <v>0.005891499953790781</v>
      </c>
      <c r="BD51" s="6">
        <v>0.004525023854652729</v>
      </c>
      <c r="BE51" s="6">
        <v>0.00529256639711541</v>
      </c>
      <c r="BF51" s="6">
        <v>0.0007960701174282397</v>
      </c>
      <c r="BG51" s="6">
        <v>0.0021776583420437625</v>
      </c>
      <c r="BH51" s="6">
        <v>0.0016163993814173026</v>
      </c>
      <c r="BI51" s="6">
        <v>0.0016256849404966457</v>
      </c>
      <c r="BJ51" s="6">
        <v>0.0005571828243116967</v>
      </c>
      <c r="BK51" s="6">
        <v>0.0007841508258007626</v>
      </c>
      <c r="BL51" s="6">
        <v>0.0010102726850282667</v>
      </c>
      <c r="BM51" s="6">
        <v>0.00032394434429669977</v>
      </c>
      <c r="BN51" s="6">
        <v>0.0007904153872102513</v>
      </c>
      <c r="BO51" s="6">
        <v>0.0007420755406081057</v>
      </c>
      <c r="BP51" s="6">
        <v>0.000510150190451648</v>
      </c>
      <c r="BQ51" s="6">
        <v>0.00021227094816246892</v>
      </c>
      <c r="BR51" s="6">
        <v>0.0009600365979666759</v>
      </c>
      <c r="BS51" s="6">
        <v>0.0005877846913335079</v>
      </c>
      <c r="BT51" s="6">
        <v>0.0025915293992023417</v>
      </c>
      <c r="BU51" s="6">
        <v>0.0007894836105985134</v>
      </c>
      <c r="BV51" s="6">
        <v>0.0009398663021613037</v>
      </c>
      <c r="BW51" s="6">
        <v>0.000572415488021599</v>
      </c>
      <c r="BX51" s="6">
        <v>0.0011523219044234072</v>
      </c>
      <c r="BY51" s="6">
        <v>0.0007154775426031996</v>
      </c>
      <c r="BZ51" s="6">
        <v>0.0009959884974988912</v>
      </c>
      <c r="CA51" s="6">
        <v>0.0009326166607066811</v>
      </c>
      <c r="CB51" s="6">
        <v>0.00044867490847979945</v>
      </c>
      <c r="CC51" s="6">
        <v>0.0017213470051840876</v>
      </c>
      <c r="CD51" s="6">
        <v>0.00047952935867910684</v>
      </c>
      <c r="CE51" s="6">
        <v>0.0008134238639633207</v>
      </c>
      <c r="CF51" s="6">
        <v>0.008240188737025133</v>
      </c>
      <c r="CG51" s="6">
        <v>0.0004593674571409251</v>
      </c>
      <c r="CH51" s="6">
        <v>0.0011360275336929928</v>
      </c>
      <c r="CI51" s="6">
        <v>0.002556753677537356</v>
      </c>
      <c r="CJ51" s="6">
        <v>1.310158</v>
      </c>
      <c r="CK51" s="6">
        <v>0.626607</v>
      </c>
    </row>
    <row r="52" spans="2:89" ht="12">
      <c r="B52" s="2" t="s">
        <v>47</v>
      </c>
      <c r="C52" s="1" t="s">
        <v>233</v>
      </c>
      <c r="D52" s="6">
        <v>0.00033470646124819984</v>
      </c>
      <c r="E52" s="6">
        <v>0.0005254759857449815</v>
      </c>
      <c r="F52" s="6">
        <v>0.0008378874681852921</v>
      </c>
      <c r="G52" s="6">
        <v>0.000323682050083249</v>
      </c>
      <c r="H52" s="6">
        <v>0.0003806487137718037</v>
      </c>
      <c r="I52" s="6">
        <v>0.0007106806177406123</v>
      </c>
      <c r="J52" s="6">
        <v>0.0014300159153852153</v>
      </c>
      <c r="K52" s="6">
        <v>0</v>
      </c>
      <c r="L52" s="6">
        <v>0</v>
      </c>
      <c r="M52" s="6">
        <v>0.0007243817907399393</v>
      </c>
      <c r="N52" s="6">
        <v>0.0004955881393821115</v>
      </c>
      <c r="O52" s="6">
        <v>0.0006417576873089314</v>
      </c>
      <c r="P52" s="6">
        <v>0.0002458520907714021</v>
      </c>
      <c r="Q52" s="6">
        <v>0.0005339596952446604</v>
      </c>
      <c r="R52" s="6">
        <v>0.0006433876531863621</v>
      </c>
      <c r="S52" s="6">
        <v>0.0005886037942064583</v>
      </c>
      <c r="T52" s="6">
        <v>0.0007093529122505598</v>
      </c>
      <c r="U52" s="6">
        <v>0.0003772622678543759</v>
      </c>
      <c r="V52" s="6">
        <v>0.0005325001497406377</v>
      </c>
      <c r="W52" s="6">
        <v>0.0006409786737015141</v>
      </c>
      <c r="X52" s="6">
        <v>0.000862226025476343</v>
      </c>
      <c r="Y52" s="6">
        <v>0.0006592006309902213</v>
      </c>
      <c r="Z52" s="6">
        <v>0.0004358542110527053</v>
      </c>
      <c r="AA52" s="6">
        <v>0.000529837028133421</v>
      </c>
      <c r="AB52" s="6">
        <v>0.00047554199255138473</v>
      </c>
      <c r="AC52" s="6">
        <v>0.0009693168759517421</v>
      </c>
      <c r="AD52" s="6">
        <v>0.000148104004206325</v>
      </c>
      <c r="AE52" s="6">
        <v>0.00045074231540870644</v>
      </c>
      <c r="AF52" s="6">
        <v>0.0007286136211790626</v>
      </c>
      <c r="AG52" s="6">
        <v>0.0009663927426932532</v>
      </c>
      <c r="AH52" s="6">
        <v>0.0015739193326740515</v>
      </c>
      <c r="AI52" s="6">
        <v>0.0009428815735155747</v>
      </c>
      <c r="AJ52" s="6">
        <v>0.0009195649555586041</v>
      </c>
      <c r="AK52" s="6">
        <v>0.0005011576595253085</v>
      </c>
      <c r="AL52" s="6">
        <v>0.0006910208365628186</v>
      </c>
      <c r="AM52" s="6">
        <v>0.0005375490863880229</v>
      </c>
      <c r="AN52" s="6">
        <v>0.00036040997923795034</v>
      </c>
      <c r="AO52" s="6">
        <v>0.00048654944075898516</v>
      </c>
      <c r="AP52" s="6">
        <v>0.0005759635910903011</v>
      </c>
      <c r="AQ52" s="6">
        <v>0.0007131835237669027</v>
      </c>
      <c r="AR52" s="6">
        <v>0.0009297235615823314</v>
      </c>
      <c r="AS52" s="6">
        <v>0.0006787744305076635</v>
      </c>
      <c r="AT52" s="6">
        <v>0.001245883536709796</v>
      </c>
      <c r="AU52" s="6">
        <v>0.000721077470091925</v>
      </c>
      <c r="AV52" s="6">
        <v>0.000572853989977631</v>
      </c>
      <c r="AW52" s="6">
        <v>1.4637960475175742</v>
      </c>
      <c r="AX52" s="6">
        <v>0.0012054647631446406</v>
      </c>
      <c r="AY52" s="6">
        <v>0.0013128935641639054</v>
      </c>
      <c r="AZ52" s="6">
        <v>0.0008787115128752841</v>
      </c>
      <c r="BA52" s="6">
        <v>0.0013114550269254256</v>
      </c>
      <c r="BB52" s="6">
        <v>0.0009220568655168861</v>
      </c>
      <c r="BC52" s="6">
        <v>0.0006725004224105703</v>
      </c>
      <c r="BD52" s="6">
        <v>0.0002928031636191508</v>
      </c>
      <c r="BE52" s="6">
        <v>0.0005120689831441495</v>
      </c>
      <c r="BF52" s="6">
        <v>0.0006356068033499444</v>
      </c>
      <c r="BG52" s="6">
        <v>0.000942695520094723</v>
      </c>
      <c r="BH52" s="6">
        <v>0.0008078436191183416</v>
      </c>
      <c r="BI52" s="6">
        <v>0.0011143048902825788</v>
      </c>
      <c r="BJ52" s="6">
        <v>0.0005799644803558209</v>
      </c>
      <c r="BK52" s="6">
        <v>0.0013376449571922801</v>
      </c>
      <c r="BL52" s="6">
        <v>0.0008275331119863501</v>
      </c>
      <c r="BM52" s="6">
        <v>0.0006360959361833586</v>
      </c>
      <c r="BN52" s="6">
        <v>0.0010537242889041834</v>
      </c>
      <c r="BO52" s="6">
        <v>0.0009516131855617696</v>
      </c>
      <c r="BP52" s="6">
        <v>0.0006338837122040892</v>
      </c>
      <c r="BQ52" s="6">
        <v>0.00016070754862386723</v>
      </c>
      <c r="BR52" s="6">
        <v>0.0007413735967773959</v>
      </c>
      <c r="BS52" s="6">
        <v>0.0006777854956609996</v>
      </c>
      <c r="BT52" s="6">
        <v>0.002444166096146101</v>
      </c>
      <c r="BU52" s="6">
        <v>0.0005626840624455697</v>
      </c>
      <c r="BV52" s="6">
        <v>0.0008046293498255653</v>
      </c>
      <c r="BW52" s="6">
        <v>0.0007553547059982522</v>
      </c>
      <c r="BX52" s="6">
        <v>0.001200697800250662</v>
      </c>
      <c r="BY52" s="6">
        <v>0.0008827186092788556</v>
      </c>
      <c r="BZ52" s="6">
        <v>0.0011131768511389783</v>
      </c>
      <c r="CA52" s="6">
        <v>0.000973924599962198</v>
      </c>
      <c r="CB52" s="6">
        <v>0.0007403113846792909</v>
      </c>
      <c r="CC52" s="6">
        <v>0.002979391740376098</v>
      </c>
      <c r="CD52" s="6">
        <v>0.0006250316919897561</v>
      </c>
      <c r="CE52" s="6">
        <v>0.001124107430490254</v>
      </c>
      <c r="CF52" s="6">
        <v>0.007440678473965529</v>
      </c>
      <c r="CG52" s="6">
        <v>0.0006939075227583344</v>
      </c>
      <c r="CH52" s="6">
        <v>0.06081331842075677</v>
      </c>
      <c r="CI52" s="6">
        <v>0.001660504988849492</v>
      </c>
      <c r="CJ52" s="6">
        <v>1.595172</v>
      </c>
      <c r="CK52" s="6">
        <v>0.76292</v>
      </c>
    </row>
    <row r="53" spans="2:89" ht="12">
      <c r="B53" s="2" t="s">
        <v>48</v>
      </c>
      <c r="C53" s="1" t="s">
        <v>234</v>
      </c>
      <c r="D53" s="6">
        <v>5.622509449600879E-05</v>
      </c>
      <c r="E53" s="6">
        <v>6.369478364669241E-05</v>
      </c>
      <c r="F53" s="6">
        <v>3.866226063780221E-05</v>
      </c>
      <c r="G53" s="6">
        <v>2.31132604908367E-05</v>
      </c>
      <c r="H53" s="6">
        <v>4.982977696575425E-05</v>
      </c>
      <c r="I53" s="6">
        <v>0.00011386938023216828</v>
      </c>
      <c r="J53" s="6">
        <v>0.00010456654652750966</v>
      </c>
      <c r="K53" s="6">
        <v>0</v>
      </c>
      <c r="L53" s="6">
        <v>0</v>
      </c>
      <c r="M53" s="6">
        <v>5.727781328813234E-05</v>
      </c>
      <c r="N53" s="6">
        <v>3.630608380292655E-05</v>
      </c>
      <c r="O53" s="6">
        <v>8.867769703663977E-05</v>
      </c>
      <c r="P53" s="6">
        <v>7.472160163712055E-05</v>
      </c>
      <c r="Q53" s="6">
        <v>3.872580310807358E-05</v>
      </c>
      <c r="R53" s="6">
        <v>4.233429097964441E-05</v>
      </c>
      <c r="S53" s="6">
        <v>3.57187185477627E-05</v>
      </c>
      <c r="T53" s="6">
        <v>7.981218009501782E-05</v>
      </c>
      <c r="U53" s="6">
        <v>3.532993796825681E-05</v>
      </c>
      <c r="V53" s="6">
        <v>4.3825496101740554E-05</v>
      </c>
      <c r="W53" s="6">
        <v>5.3003613494793304E-05</v>
      </c>
      <c r="X53" s="6">
        <v>0.00013184016371047645</v>
      </c>
      <c r="Y53" s="6">
        <v>4.800700739368477E-05</v>
      </c>
      <c r="Z53" s="6">
        <v>3.913514320864712E-05</v>
      </c>
      <c r="AA53" s="6">
        <v>5.082012794299356E-05</v>
      </c>
      <c r="AB53" s="6">
        <v>3.53072683571528E-05</v>
      </c>
      <c r="AC53" s="6">
        <v>4.596214722082368E-05</v>
      </c>
      <c r="AD53" s="6">
        <v>7.338678256986992E-06</v>
      </c>
      <c r="AE53" s="6">
        <v>6.792270023074198E-05</v>
      </c>
      <c r="AF53" s="6">
        <v>4.14069678793411E-05</v>
      </c>
      <c r="AG53" s="6">
        <v>9.574866953509604E-05</v>
      </c>
      <c r="AH53" s="6">
        <v>0.00020279462558634863</v>
      </c>
      <c r="AI53" s="6">
        <v>7.290207547935064E-05</v>
      </c>
      <c r="AJ53" s="6">
        <v>0.0001086138821404643</v>
      </c>
      <c r="AK53" s="6">
        <v>5.7228582542636364E-05</v>
      </c>
      <c r="AL53" s="6">
        <v>6.887640360290808E-05</v>
      </c>
      <c r="AM53" s="6">
        <v>0.00011028228978241674</v>
      </c>
      <c r="AN53" s="6">
        <v>6.57178585387173E-05</v>
      </c>
      <c r="AO53" s="6">
        <v>6.19967340103127E-05</v>
      </c>
      <c r="AP53" s="6">
        <v>4.188326798934889E-05</v>
      </c>
      <c r="AQ53" s="6">
        <v>8.242734281748069E-05</v>
      </c>
      <c r="AR53" s="6">
        <v>0.00011193918137617067</v>
      </c>
      <c r="AS53" s="6">
        <v>7.004016379425152E-05</v>
      </c>
      <c r="AT53" s="6">
        <v>7.302651757180604E-05</v>
      </c>
      <c r="AU53" s="6">
        <v>0.00011533088836908813</v>
      </c>
      <c r="AV53" s="6">
        <v>7.13002477321036E-05</v>
      </c>
      <c r="AW53" s="6">
        <v>0.00013988112893929382</v>
      </c>
      <c r="AX53" s="6">
        <v>1.003345098816813</v>
      </c>
      <c r="AY53" s="6">
        <v>0.0001288897957844343</v>
      </c>
      <c r="AZ53" s="6">
        <v>0.00011021956924684231</v>
      </c>
      <c r="BA53" s="6">
        <v>0.00013161946998741663</v>
      </c>
      <c r="BB53" s="6">
        <v>6.241348785620881E-05</v>
      </c>
      <c r="BC53" s="6">
        <v>0.0003809985179198977</v>
      </c>
      <c r="BD53" s="6">
        <v>5.138589215424736E-05</v>
      </c>
      <c r="BE53" s="6">
        <v>6.620230332027142E-05</v>
      </c>
      <c r="BF53" s="6">
        <v>4.423689045697846E-05</v>
      </c>
      <c r="BG53" s="6">
        <v>0.0002035032332463062</v>
      </c>
      <c r="BH53" s="6">
        <v>8.900388577436144E-05</v>
      </c>
      <c r="BI53" s="6">
        <v>7.75058456224222E-05</v>
      </c>
      <c r="BJ53" s="6">
        <v>2.8241037910266556E-05</v>
      </c>
      <c r="BK53" s="6">
        <v>9.927372241381396E-05</v>
      </c>
      <c r="BL53" s="6">
        <v>3.930667944014641E-05</v>
      </c>
      <c r="BM53" s="6">
        <v>2.2148530761345656E-05</v>
      </c>
      <c r="BN53" s="6">
        <v>3.4943792754702996E-05</v>
      </c>
      <c r="BO53" s="6">
        <v>5.7462781452935455E-05</v>
      </c>
      <c r="BP53" s="6">
        <v>2.8158139594451223E-05</v>
      </c>
      <c r="BQ53" s="6">
        <v>1.456942139678397E-05</v>
      </c>
      <c r="BR53" s="6">
        <v>4.925174904489677E-05</v>
      </c>
      <c r="BS53" s="6">
        <v>2.66721883026495E-05</v>
      </c>
      <c r="BT53" s="6">
        <v>7.313225449337759E-05</v>
      </c>
      <c r="BU53" s="6">
        <v>5.617760353824405E-05</v>
      </c>
      <c r="BV53" s="6">
        <v>2.9410830494422867E-05</v>
      </c>
      <c r="BW53" s="6">
        <v>4.516803591393185E-05</v>
      </c>
      <c r="BX53" s="6">
        <v>4.932610123420319E-05</v>
      </c>
      <c r="BY53" s="6">
        <v>5.3288565975141545E-05</v>
      </c>
      <c r="BZ53" s="6">
        <v>6.936778513439077E-05</v>
      </c>
      <c r="CA53" s="6">
        <v>5.3381553220191855E-05</v>
      </c>
      <c r="CB53" s="6">
        <v>6.848841997614784E-05</v>
      </c>
      <c r="CC53" s="6">
        <v>0.00013490624057836364</v>
      </c>
      <c r="CD53" s="6">
        <v>2.345360612901914E-05</v>
      </c>
      <c r="CE53" s="6">
        <v>7.265571080127823E-05</v>
      </c>
      <c r="CF53" s="6">
        <v>0.00020344831910036504</v>
      </c>
      <c r="CG53" s="6">
        <v>2.8675647594804746E-05</v>
      </c>
      <c r="CH53" s="6">
        <v>0.00010284398672536083</v>
      </c>
      <c r="CI53" s="6">
        <v>0.002862001539654382</v>
      </c>
      <c r="CJ53" s="6">
        <v>1.01207</v>
      </c>
      <c r="CK53" s="6">
        <v>0.484041</v>
      </c>
    </row>
    <row r="54" spans="2:89" ht="12">
      <c r="B54" s="2" t="s">
        <v>49</v>
      </c>
      <c r="C54" s="1" t="s">
        <v>235</v>
      </c>
      <c r="D54" s="6">
        <v>0.0005428152429458512</v>
      </c>
      <c r="E54" s="6">
        <v>0.0008258878110643301</v>
      </c>
      <c r="F54" s="6">
        <v>0.0008537536111374947</v>
      </c>
      <c r="G54" s="6">
        <v>0.0005318241664175301</v>
      </c>
      <c r="H54" s="6">
        <v>0.0008597856517816398</v>
      </c>
      <c r="I54" s="6">
        <v>0.0013158672840576386</v>
      </c>
      <c r="J54" s="6">
        <v>0.0025271211514138188</v>
      </c>
      <c r="K54" s="6">
        <v>0</v>
      </c>
      <c r="L54" s="6">
        <v>0</v>
      </c>
      <c r="M54" s="6">
        <v>0.0010733371094072833</v>
      </c>
      <c r="N54" s="6">
        <v>0.0007625246120633172</v>
      </c>
      <c r="O54" s="6">
        <v>0.0010039878451911168</v>
      </c>
      <c r="P54" s="6">
        <v>0.0004142861460615786</v>
      </c>
      <c r="Q54" s="6">
        <v>0.0005808131853472804</v>
      </c>
      <c r="R54" s="6">
        <v>0.0006426223097555178</v>
      </c>
      <c r="S54" s="6">
        <v>0.0006774022692848915</v>
      </c>
      <c r="T54" s="6">
        <v>0.0008775188548040725</v>
      </c>
      <c r="U54" s="6">
        <v>0.000522205564346077</v>
      </c>
      <c r="V54" s="6">
        <v>0.000694667343377546</v>
      </c>
      <c r="W54" s="6">
        <v>0.0008471974947766933</v>
      </c>
      <c r="X54" s="6">
        <v>0.0013498072719767375</v>
      </c>
      <c r="Y54" s="6">
        <v>0.0010451262727033308</v>
      </c>
      <c r="Z54" s="6">
        <v>0.0006768807916393093</v>
      </c>
      <c r="AA54" s="6">
        <v>0.0008270502437151561</v>
      </c>
      <c r="AB54" s="6">
        <v>0.0006818969673996006</v>
      </c>
      <c r="AC54" s="6">
        <v>0.0015160121605612145</v>
      </c>
      <c r="AD54" s="6">
        <v>0.00024426751727091767</v>
      </c>
      <c r="AE54" s="6">
        <v>0.0007213933849790073</v>
      </c>
      <c r="AF54" s="6">
        <v>0.0010444788053226711</v>
      </c>
      <c r="AG54" s="6">
        <v>0.0012376528602560818</v>
      </c>
      <c r="AH54" s="6">
        <v>0.0014724378376399516</v>
      </c>
      <c r="AI54" s="6">
        <v>0.0014342428153859572</v>
      </c>
      <c r="AJ54" s="6">
        <v>0.0013714680862732486</v>
      </c>
      <c r="AK54" s="6">
        <v>0.0005982457011026632</v>
      </c>
      <c r="AL54" s="6">
        <v>0.0010193839869153604</v>
      </c>
      <c r="AM54" s="6">
        <v>0.0009360190682087783</v>
      </c>
      <c r="AN54" s="6">
        <v>0.0005976073897774806</v>
      </c>
      <c r="AO54" s="6">
        <v>0.0007393620256154016</v>
      </c>
      <c r="AP54" s="6">
        <v>0.0008984481824534998</v>
      </c>
      <c r="AQ54" s="6">
        <v>0.0010446056994562946</v>
      </c>
      <c r="AR54" s="6">
        <v>0.001469066131043964</v>
      </c>
      <c r="AS54" s="6">
        <v>0.0008885544116042452</v>
      </c>
      <c r="AT54" s="6">
        <v>0.009815326066881219</v>
      </c>
      <c r="AU54" s="6">
        <v>0.003585804133967143</v>
      </c>
      <c r="AV54" s="6">
        <v>0.0018394514479421501</v>
      </c>
      <c r="AW54" s="6">
        <v>0.040501794251550545</v>
      </c>
      <c r="AX54" s="6">
        <v>0.06101852058675622</v>
      </c>
      <c r="AY54" s="6">
        <v>1.0327291534801037</v>
      </c>
      <c r="AZ54" s="6">
        <v>0.022939084688662736</v>
      </c>
      <c r="BA54" s="6">
        <v>0.006081434116045152</v>
      </c>
      <c r="BB54" s="6">
        <v>0.008697522242302016</v>
      </c>
      <c r="BC54" s="6">
        <v>0.015228289001021928</v>
      </c>
      <c r="BD54" s="6">
        <v>0.0023537535852759402</v>
      </c>
      <c r="BE54" s="6">
        <v>0.027159658387305673</v>
      </c>
      <c r="BF54" s="6">
        <v>0.001119409359115739</v>
      </c>
      <c r="BG54" s="6">
        <v>0.0020962002828452545</v>
      </c>
      <c r="BH54" s="6">
        <v>0.00142714644495204</v>
      </c>
      <c r="BI54" s="6">
        <v>0.0042924903654773545</v>
      </c>
      <c r="BJ54" s="6">
        <v>0.0009106858373318724</v>
      </c>
      <c r="BK54" s="6">
        <v>0.0014238669771121926</v>
      </c>
      <c r="BL54" s="6">
        <v>0.0012263743239535846</v>
      </c>
      <c r="BM54" s="6">
        <v>0.0005425447852093815</v>
      </c>
      <c r="BN54" s="6">
        <v>0.0013419607392999378</v>
      </c>
      <c r="BO54" s="6">
        <v>0.0012797107609021112</v>
      </c>
      <c r="BP54" s="6">
        <v>0.0008362445443513502</v>
      </c>
      <c r="BQ54" s="6">
        <v>0.00027597680751322517</v>
      </c>
      <c r="BR54" s="6">
        <v>0.0013168003567835247</v>
      </c>
      <c r="BS54" s="6">
        <v>0.001014791470142981</v>
      </c>
      <c r="BT54" s="6">
        <v>0.004527444904106933</v>
      </c>
      <c r="BU54" s="6">
        <v>0.001736517329225796</v>
      </c>
      <c r="BV54" s="6">
        <v>0.0011024736490467335</v>
      </c>
      <c r="BW54" s="6">
        <v>0.0009243744374202923</v>
      </c>
      <c r="BX54" s="6">
        <v>0.0015434043736333143</v>
      </c>
      <c r="BY54" s="6">
        <v>0.0012141933761670141</v>
      </c>
      <c r="BZ54" s="6">
        <v>0.0017078524407351592</v>
      </c>
      <c r="CA54" s="6">
        <v>0.002743233222348864</v>
      </c>
      <c r="CB54" s="6">
        <v>0.0007172625301985824</v>
      </c>
      <c r="CC54" s="6">
        <v>0.002916917578037285</v>
      </c>
      <c r="CD54" s="6">
        <v>0.000822355881972129</v>
      </c>
      <c r="CE54" s="6">
        <v>0.0013037902712590976</v>
      </c>
      <c r="CF54" s="6">
        <v>0.014580274030587793</v>
      </c>
      <c r="CG54" s="6">
        <v>0.0006983671557851131</v>
      </c>
      <c r="CH54" s="6">
        <v>0.002638140907791811</v>
      </c>
      <c r="CI54" s="6">
        <v>0.004579467840699221</v>
      </c>
      <c r="CJ54" s="6">
        <v>1.332178</v>
      </c>
      <c r="CK54" s="6">
        <v>0.637138</v>
      </c>
    </row>
    <row r="55" spans="2:89" ht="12">
      <c r="B55" s="2" t="s">
        <v>50</v>
      </c>
      <c r="C55" s="1" t="s">
        <v>132</v>
      </c>
      <c r="D55" s="6">
        <v>0.0002832310293346477</v>
      </c>
      <c r="E55" s="6">
        <v>0.0004322823028538856</v>
      </c>
      <c r="F55" s="6">
        <v>0.0004338933917087268</v>
      </c>
      <c r="G55" s="6">
        <v>0.00025139922766077773</v>
      </c>
      <c r="H55" s="6">
        <v>0.0008408560436736518</v>
      </c>
      <c r="I55" s="6">
        <v>0.000665579031891652</v>
      </c>
      <c r="J55" s="6">
        <v>0.0013497256181167331</v>
      </c>
      <c r="K55" s="6">
        <v>0</v>
      </c>
      <c r="L55" s="6">
        <v>0</v>
      </c>
      <c r="M55" s="6">
        <v>0.0005702434669937468</v>
      </c>
      <c r="N55" s="6">
        <v>0.0003825333415121599</v>
      </c>
      <c r="O55" s="6">
        <v>0.0005304700987842346</v>
      </c>
      <c r="P55" s="6">
        <v>0.00021801946786780528</v>
      </c>
      <c r="Q55" s="6">
        <v>0.0003051712318256636</v>
      </c>
      <c r="R55" s="6">
        <v>0.00032747820608237135</v>
      </c>
      <c r="S55" s="6">
        <v>0.0003551943687268315</v>
      </c>
      <c r="T55" s="6">
        <v>0.00047656357115761214</v>
      </c>
      <c r="U55" s="6">
        <v>0.0002813471071691641</v>
      </c>
      <c r="V55" s="6">
        <v>0.0003647914468507895</v>
      </c>
      <c r="W55" s="6">
        <v>0.0004266890061790432</v>
      </c>
      <c r="X55" s="6">
        <v>0.0007090532258218353</v>
      </c>
      <c r="Y55" s="6">
        <v>0.0005395628698850729</v>
      </c>
      <c r="Z55" s="6">
        <v>0.00036057219091427975</v>
      </c>
      <c r="AA55" s="6">
        <v>0.00043755277879838485</v>
      </c>
      <c r="AB55" s="6">
        <v>0.00038878453325812964</v>
      </c>
      <c r="AC55" s="6">
        <v>0.0007520159469734011</v>
      </c>
      <c r="AD55" s="6">
        <v>0.0001275107607809912</v>
      </c>
      <c r="AE55" s="6">
        <v>0.00040623668915046275</v>
      </c>
      <c r="AF55" s="6">
        <v>0.0006829366850723993</v>
      </c>
      <c r="AG55" s="6">
        <v>0.0006381115092564931</v>
      </c>
      <c r="AH55" s="6">
        <v>0.0007813465597086631</v>
      </c>
      <c r="AI55" s="6">
        <v>0.0007313536708598582</v>
      </c>
      <c r="AJ55" s="6">
        <v>0.0007255703971134026</v>
      </c>
      <c r="AK55" s="6">
        <v>0.00034120884709931253</v>
      </c>
      <c r="AL55" s="6">
        <v>0.0005679974259605095</v>
      </c>
      <c r="AM55" s="6">
        <v>0.0005236941512789806</v>
      </c>
      <c r="AN55" s="6">
        <v>0.00033439139394881857</v>
      </c>
      <c r="AO55" s="6">
        <v>0.00043657267333959413</v>
      </c>
      <c r="AP55" s="6">
        <v>0.00047580480422514105</v>
      </c>
      <c r="AQ55" s="6">
        <v>0.0005840088097376684</v>
      </c>
      <c r="AR55" s="6">
        <v>0.0053992217768107885</v>
      </c>
      <c r="AS55" s="6">
        <v>0.00047842059872833516</v>
      </c>
      <c r="AT55" s="6">
        <v>0.030912686062358828</v>
      </c>
      <c r="AU55" s="6">
        <v>0.011925713475739732</v>
      </c>
      <c r="AV55" s="6">
        <v>0.0010963623207810524</v>
      </c>
      <c r="AW55" s="6">
        <v>0.013464883921959315</v>
      </c>
      <c r="AX55" s="6">
        <v>0.03544212328334749</v>
      </c>
      <c r="AY55" s="6">
        <v>0.001677523874221553</v>
      </c>
      <c r="AZ55" s="6">
        <v>1.1066568228776892</v>
      </c>
      <c r="BA55" s="6">
        <v>0.0010888164911796025</v>
      </c>
      <c r="BB55" s="6">
        <v>0.002186470541482853</v>
      </c>
      <c r="BC55" s="6">
        <v>0.022298904069733307</v>
      </c>
      <c r="BD55" s="6">
        <v>0.004012539996909695</v>
      </c>
      <c r="BE55" s="6">
        <v>0.009078661813458103</v>
      </c>
      <c r="BF55" s="6">
        <v>0.0004287876212559984</v>
      </c>
      <c r="BG55" s="6">
        <v>0.004770838714134657</v>
      </c>
      <c r="BH55" s="6">
        <v>0.0023455760395117214</v>
      </c>
      <c r="BI55" s="6">
        <v>0.005460848254853955</v>
      </c>
      <c r="BJ55" s="6">
        <v>0.0004988982479598958</v>
      </c>
      <c r="BK55" s="6">
        <v>0.0007269854086082202</v>
      </c>
      <c r="BL55" s="6">
        <v>0.0006993342088498881</v>
      </c>
      <c r="BM55" s="6">
        <v>0.0002701915486035199</v>
      </c>
      <c r="BN55" s="6">
        <v>0.0006628344502647163</v>
      </c>
      <c r="BO55" s="6">
        <v>0.0006323625812190174</v>
      </c>
      <c r="BP55" s="6">
        <v>0.00045541185468937187</v>
      </c>
      <c r="BQ55" s="6">
        <v>0.0002432533224900134</v>
      </c>
      <c r="BR55" s="6">
        <v>0.0008462004969773542</v>
      </c>
      <c r="BS55" s="6">
        <v>0.0005054466761240927</v>
      </c>
      <c r="BT55" s="6">
        <v>0.00219955338139917</v>
      </c>
      <c r="BU55" s="6">
        <v>0.002122790784112405</v>
      </c>
      <c r="BV55" s="6">
        <v>0.0006033141758261532</v>
      </c>
      <c r="BW55" s="6">
        <v>0.0004975255018724573</v>
      </c>
      <c r="BX55" s="6">
        <v>0.000819295275658833</v>
      </c>
      <c r="BY55" s="6">
        <v>0.0005976010423962908</v>
      </c>
      <c r="BZ55" s="6">
        <v>0.0008395754999079125</v>
      </c>
      <c r="CA55" s="6">
        <v>0.0009732578625403333</v>
      </c>
      <c r="CB55" s="6">
        <v>0.00038633075276134604</v>
      </c>
      <c r="CC55" s="6">
        <v>0.0014488694819659515</v>
      </c>
      <c r="CD55" s="6">
        <v>0.0004021551622044637</v>
      </c>
      <c r="CE55" s="6">
        <v>0.0006526068056205128</v>
      </c>
      <c r="CF55" s="6">
        <v>0.006974116700597484</v>
      </c>
      <c r="CG55" s="6">
        <v>0.000358003956524582</v>
      </c>
      <c r="CH55" s="6">
        <v>0.0010497065520851416</v>
      </c>
      <c r="CI55" s="6">
        <v>0.0028269338058993193</v>
      </c>
      <c r="CJ55" s="6">
        <v>1.306058</v>
      </c>
      <c r="CK55" s="6">
        <v>0.624646</v>
      </c>
    </row>
    <row r="56" spans="2:89" ht="12">
      <c r="B56" s="2" t="s">
        <v>51</v>
      </c>
      <c r="C56" s="1" t="s">
        <v>236</v>
      </c>
      <c r="D56" s="6">
        <v>0.001272688445975571</v>
      </c>
      <c r="E56" s="6">
        <v>0.001906668454262832</v>
      </c>
      <c r="F56" s="6">
        <v>0.001566763781826628</v>
      </c>
      <c r="G56" s="6">
        <v>0.0009269817469969172</v>
      </c>
      <c r="H56" s="6">
        <v>0.001716105603669397</v>
      </c>
      <c r="I56" s="6">
        <v>0.002844782796288777</v>
      </c>
      <c r="J56" s="6">
        <v>0.004564231965357758</v>
      </c>
      <c r="K56" s="6">
        <v>0</v>
      </c>
      <c r="L56" s="6">
        <v>0</v>
      </c>
      <c r="M56" s="6">
        <v>0.0020709422357009038</v>
      </c>
      <c r="N56" s="6">
        <v>0.0013934733813740587</v>
      </c>
      <c r="O56" s="6">
        <v>0.0022067511831013985</v>
      </c>
      <c r="P56" s="6">
        <v>0.0012351618809843896</v>
      </c>
      <c r="Q56" s="6">
        <v>0.0012167660510630865</v>
      </c>
      <c r="R56" s="6">
        <v>0.0013331171207317408</v>
      </c>
      <c r="S56" s="6">
        <v>0.0012703224394285642</v>
      </c>
      <c r="T56" s="6">
        <v>0.0027084466022495217</v>
      </c>
      <c r="U56" s="6">
        <v>0.0010931174051507907</v>
      </c>
      <c r="V56" s="6">
        <v>0.001402911988595687</v>
      </c>
      <c r="W56" s="6">
        <v>0.0016213811372417929</v>
      </c>
      <c r="X56" s="6">
        <v>0.0030933124842816295</v>
      </c>
      <c r="Y56" s="6">
        <v>0.0019513492847587582</v>
      </c>
      <c r="Z56" s="6">
        <v>0.0013733426894881177</v>
      </c>
      <c r="AA56" s="6">
        <v>0.0016598215249363623</v>
      </c>
      <c r="AB56" s="6">
        <v>0.0014466509600135145</v>
      </c>
      <c r="AC56" s="6">
        <v>0.0024958096167398396</v>
      </c>
      <c r="AD56" s="6">
        <v>0.0004199321112587837</v>
      </c>
      <c r="AE56" s="6">
        <v>0.0017401017592589554</v>
      </c>
      <c r="AF56" s="6">
        <v>0.003095338837170827</v>
      </c>
      <c r="AG56" s="6">
        <v>0.0026315569965238384</v>
      </c>
      <c r="AH56" s="6">
        <v>0.004122084751191356</v>
      </c>
      <c r="AI56" s="6">
        <v>0.0026521710186202157</v>
      </c>
      <c r="AJ56" s="6">
        <v>0.0029562213036480067</v>
      </c>
      <c r="AK56" s="6">
        <v>0.0013649215181299023</v>
      </c>
      <c r="AL56" s="6">
        <v>0.002119908095389918</v>
      </c>
      <c r="AM56" s="6">
        <v>0.002348871208966369</v>
      </c>
      <c r="AN56" s="6">
        <v>0.0014733430871653986</v>
      </c>
      <c r="AO56" s="6">
        <v>0.0016468174977824722</v>
      </c>
      <c r="AP56" s="6">
        <v>0.0016753454173129784</v>
      </c>
      <c r="AQ56" s="6">
        <v>0.0023156504762727554</v>
      </c>
      <c r="AR56" s="6">
        <v>0.003274734991614699</v>
      </c>
      <c r="AS56" s="6">
        <v>0.0033331526338958206</v>
      </c>
      <c r="AT56" s="6">
        <v>0.03386239178373561</v>
      </c>
      <c r="AU56" s="6">
        <v>0.012882934955775974</v>
      </c>
      <c r="AV56" s="6">
        <v>0.0029249385963429136</v>
      </c>
      <c r="AW56" s="6">
        <v>0.0177024166168209</v>
      </c>
      <c r="AX56" s="6">
        <v>0.2761244477326288</v>
      </c>
      <c r="AY56" s="6">
        <v>0.32618216959435364</v>
      </c>
      <c r="AZ56" s="6">
        <v>0.08522868689805102</v>
      </c>
      <c r="BA56" s="6">
        <v>1.255985257367166</v>
      </c>
      <c r="BB56" s="6">
        <v>0.07076473354340543</v>
      </c>
      <c r="BC56" s="6">
        <v>0.01640891723132659</v>
      </c>
      <c r="BD56" s="6">
        <v>0.0072425878639724404</v>
      </c>
      <c r="BE56" s="6">
        <v>0.017707110941277557</v>
      </c>
      <c r="BF56" s="6">
        <v>0.0036613131199555427</v>
      </c>
      <c r="BG56" s="6">
        <v>0.010645819947894979</v>
      </c>
      <c r="BH56" s="6">
        <v>0.013275442455758759</v>
      </c>
      <c r="BI56" s="6">
        <v>0.008355847578506824</v>
      </c>
      <c r="BJ56" s="6">
        <v>0.0017956770503818483</v>
      </c>
      <c r="BK56" s="6">
        <v>0.002739071448337367</v>
      </c>
      <c r="BL56" s="6">
        <v>0.002674677955852856</v>
      </c>
      <c r="BM56" s="6">
        <v>0.000945534367425031</v>
      </c>
      <c r="BN56" s="6">
        <v>0.0023155179860218753</v>
      </c>
      <c r="BO56" s="6">
        <v>0.002224591603441316</v>
      </c>
      <c r="BP56" s="6">
        <v>0.0016603786475273992</v>
      </c>
      <c r="BQ56" s="6">
        <v>0.0011870192152554835</v>
      </c>
      <c r="BR56" s="6">
        <v>0.0035017260863338512</v>
      </c>
      <c r="BS56" s="6">
        <v>0.001642271149383683</v>
      </c>
      <c r="BT56" s="6">
        <v>0.006616492952872715</v>
      </c>
      <c r="BU56" s="6">
        <v>0.0024176869853656186</v>
      </c>
      <c r="BV56" s="6">
        <v>0.0019112834207106963</v>
      </c>
      <c r="BW56" s="6">
        <v>0.001836607027198583</v>
      </c>
      <c r="BX56" s="6">
        <v>0.0029736813116442618</v>
      </c>
      <c r="BY56" s="6">
        <v>0.0020903953621768507</v>
      </c>
      <c r="BZ56" s="6">
        <v>0.0031522916289762706</v>
      </c>
      <c r="CA56" s="6">
        <v>0.003405506877632581</v>
      </c>
      <c r="CB56" s="6">
        <v>0.001992481061177893</v>
      </c>
      <c r="CC56" s="6">
        <v>0.005229861510835501</v>
      </c>
      <c r="CD56" s="6">
        <v>0.00133038783615521</v>
      </c>
      <c r="CE56" s="6">
        <v>0.0024374190358653334</v>
      </c>
      <c r="CF56" s="6">
        <v>0.020614506797167885</v>
      </c>
      <c r="CG56" s="6">
        <v>0.001309331774838811</v>
      </c>
      <c r="CH56" s="6">
        <v>0.003196760413811118</v>
      </c>
      <c r="CI56" s="6">
        <v>0.030495790170911172</v>
      </c>
      <c r="CJ56" s="6">
        <v>2.352193</v>
      </c>
      <c r="CK56" s="6">
        <v>1.124978</v>
      </c>
    </row>
    <row r="57" spans="2:89" ht="12">
      <c r="B57" s="2" t="s">
        <v>52</v>
      </c>
      <c r="C57" s="1" t="s">
        <v>237</v>
      </c>
      <c r="D57" s="6">
        <v>0.004361611189897219</v>
      </c>
      <c r="E57" s="6">
        <v>0.006441055593137753</v>
      </c>
      <c r="F57" s="6">
        <v>0.006422297777997412</v>
      </c>
      <c r="G57" s="6">
        <v>0.0032586328286842736</v>
      </c>
      <c r="H57" s="6">
        <v>0.003630612406697341</v>
      </c>
      <c r="I57" s="6">
        <v>0.0104462983285552</v>
      </c>
      <c r="J57" s="6">
        <v>0.019186660774910526</v>
      </c>
      <c r="K57" s="6">
        <v>0</v>
      </c>
      <c r="L57" s="6">
        <v>0</v>
      </c>
      <c r="M57" s="6">
        <v>0.00808360660013677</v>
      </c>
      <c r="N57" s="6">
        <v>0.005859817977827446</v>
      </c>
      <c r="O57" s="6">
        <v>0.007864925282083516</v>
      </c>
      <c r="P57" s="6">
        <v>0.0035328741837890383</v>
      </c>
      <c r="Q57" s="6">
        <v>0.004454202084855143</v>
      </c>
      <c r="R57" s="6">
        <v>0.0049065648320805386</v>
      </c>
      <c r="S57" s="6">
        <v>0.004747000652331311</v>
      </c>
      <c r="T57" s="6">
        <v>0.006754965041178362</v>
      </c>
      <c r="U57" s="6">
        <v>0.003966132246936918</v>
      </c>
      <c r="V57" s="6">
        <v>0.005336905319005098</v>
      </c>
      <c r="W57" s="6">
        <v>0.00656776044335778</v>
      </c>
      <c r="X57" s="6">
        <v>0.010779779947835808</v>
      </c>
      <c r="Y57" s="6">
        <v>0.008018716549883769</v>
      </c>
      <c r="Z57" s="6">
        <v>0.005205744205957972</v>
      </c>
      <c r="AA57" s="6">
        <v>0.0063664199318083335</v>
      </c>
      <c r="AB57" s="6">
        <v>0.005117619224286682</v>
      </c>
      <c r="AC57" s="6">
        <v>0.011495401245641815</v>
      </c>
      <c r="AD57" s="6">
        <v>0.0018273024168112086</v>
      </c>
      <c r="AE57" s="6">
        <v>0.005689217532286355</v>
      </c>
      <c r="AF57" s="6">
        <v>0.007568021675407434</v>
      </c>
      <c r="AG57" s="6">
        <v>0.00969755938523182</v>
      </c>
      <c r="AH57" s="6">
        <v>0.011821168482875306</v>
      </c>
      <c r="AI57" s="6">
        <v>0.011032248496675083</v>
      </c>
      <c r="AJ57" s="6">
        <v>0.010706303919054234</v>
      </c>
      <c r="AK57" s="6">
        <v>0.0046331012376485585</v>
      </c>
      <c r="AL57" s="6">
        <v>0.00782868907769322</v>
      </c>
      <c r="AM57" s="6">
        <v>0.00746924652345136</v>
      </c>
      <c r="AN57" s="6">
        <v>0.00473878905473769</v>
      </c>
      <c r="AO57" s="6">
        <v>0.0056333081538716325</v>
      </c>
      <c r="AP57" s="6">
        <v>0.006804410064494989</v>
      </c>
      <c r="AQ57" s="6">
        <v>0.00810393507724347</v>
      </c>
      <c r="AR57" s="6">
        <v>0.010790519123300438</v>
      </c>
      <c r="AS57" s="6">
        <v>0.006867957851568004</v>
      </c>
      <c r="AT57" s="6">
        <v>0.015438210155673386</v>
      </c>
      <c r="AU57" s="6">
        <v>0.008116423901769766</v>
      </c>
      <c r="AV57" s="6">
        <v>0.005811557303468775</v>
      </c>
      <c r="AW57" s="6">
        <v>0.01269286568310174</v>
      </c>
      <c r="AX57" s="6">
        <v>0.013346971327515776</v>
      </c>
      <c r="AY57" s="6">
        <v>0.014856347308465509</v>
      </c>
      <c r="AZ57" s="6">
        <v>0.009463648586310897</v>
      </c>
      <c r="BA57" s="6">
        <v>0.01564446094892593</v>
      </c>
      <c r="BB57" s="6">
        <v>1.6609709841542386</v>
      </c>
      <c r="BC57" s="6">
        <v>0.005868884599994519</v>
      </c>
      <c r="BD57" s="6">
        <v>0.022082846410366848</v>
      </c>
      <c r="BE57" s="6">
        <v>0.004922821694515625</v>
      </c>
      <c r="BF57" s="6">
        <v>0.006284174138314547</v>
      </c>
      <c r="BG57" s="6">
        <v>0.011855890018626138</v>
      </c>
      <c r="BH57" s="6">
        <v>0.01054558482080879</v>
      </c>
      <c r="BI57" s="6">
        <v>0.014386572473463982</v>
      </c>
      <c r="BJ57" s="6">
        <v>0.006912723107791153</v>
      </c>
      <c r="BK57" s="6">
        <v>0.010189091929183837</v>
      </c>
      <c r="BL57" s="6">
        <v>0.009141205169644567</v>
      </c>
      <c r="BM57" s="6">
        <v>0.0039474169432147585</v>
      </c>
      <c r="BN57" s="6">
        <v>0.009982298855383903</v>
      </c>
      <c r="BO57" s="6">
        <v>0.009853895045816909</v>
      </c>
      <c r="BP57" s="6">
        <v>0.006359151742994518</v>
      </c>
      <c r="BQ57" s="6">
        <v>0.002106457181921678</v>
      </c>
      <c r="BR57" s="6">
        <v>0.008542728647568698</v>
      </c>
      <c r="BS57" s="6">
        <v>0.00764484622772996</v>
      </c>
      <c r="BT57" s="6">
        <v>0.0341160062292503</v>
      </c>
      <c r="BU57" s="6">
        <v>0.003977732793895984</v>
      </c>
      <c r="BV57" s="6">
        <v>0.00836300189558782</v>
      </c>
      <c r="BW57" s="6">
        <v>0.007066665136182308</v>
      </c>
      <c r="BX57" s="6">
        <v>0.011589998451195526</v>
      </c>
      <c r="BY57" s="6">
        <v>0.009335042002827304</v>
      </c>
      <c r="BZ57" s="6">
        <v>0.013106407699050446</v>
      </c>
      <c r="CA57" s="6">
        <v>0.012386306478394787</v>
      </c>
      <c r="CB57" s="6">
        <v>0.005634327465415997</v>
      </c>
      <c r="CC57" s="6">
        <v>0.021637861547637496</v>
      </c>
      <c r="CD57" s="6">
        <v>0.005727718327620819</v>
      </c>
      <c r="CE57" s="6">
        <v>0.010004238502492956</v>
      </c>
      <c r="CF57" s="6">
        <v>0.11037367686484213</v>
      </c>
      <c r="CG57" s="6">
        <v>0.00519261057530841</v>
      </c>
      <c r="CH57" s="6">
        <v>0.007979401890855895</v>
      </c>
      <c r="CI57" s="6">
        <v>0.05238471039787201</v>
      </c>
      <c r="CJ57" s="6">
        <v>2.509861</v>
      </c>
      <c r="CK57" s="6">
        <v>1.200386</v>
      </c>
    </row>
    <row r="58" spans="2:89" ht="12">
      <c r="B58" s="2" t="s">
        <v>53</v>
      </c>
      <c r="C58" s="1" t="s">
        <v>238</v>
      </c>
      <c r="D58" s="6">
        <v>0.00022635079372120207</v>
      </c>
      <c r="E58" s="6">
        <v>0.000862710147080338</v>
      </c>
      <c r="F58" s="6">
        <v>0.00033499696905498806</v>
      </c>
      <c r="G58" s="6">
        <v>0.00023667116199780925</v>
      </c>
      <c r="H58" s="6">
        <v>0.03267060612319358</v>
      </c>
      <c r="I58" s="6">
        <v>0.0003516558614298176</v>
      </c>
      <c r="J58" s="6">
        <v>0.000823595065590169</v>
      </c>
      <c r="K58" s="6">
        <v>0</v>
      </c>
      <c r="L58" s="6">
        <v>0</v>
      </c>
      <c r="M58" s="6">
        <v>0.0023733110010344914</v>
      </c>
      <c r="N58" s="6">
        <v>0.00031178953166614316</v>
      </c>
      <c r="O58" s="6">
        <v>0.0014727653659885606</v>
      </c>
      <c r="P58" s="6">
        <v>0.00016430005742028585</v>
      </c>
      <c r="Q58" s="6">
        <v>0.0004694394998656076</v>
      </c>
      <c r="R58" s="6">
        <v>0.000298961675528253</v>
      </c>
      <c r="S58" s="6">
        <v>0.0015226711216287268</v>
      </c>
      <c r="T58" s="6">
        <v>0.0006448573660278839</v>
      </c>
      <c r="U58" s="6">
        <v>0.0007900918698496862</v>
      </c>
      <c r="V58" s="6">
        <v>0.0006396400012290983</v>
      </c>
      <c r="W58" s="6">
        <v>0.00030760323008517453</v>
      </c>
      <c r="X58" s="6">
        <v>0.0006827074247483529</v>
      </c>
      <c r="Y58" s="6">
        <v>0.00045570063925505196</v>
      </c>
      <c r="Z58" s="6">
        <v>0.000608687818335358</v>
      </c>
      <c r="AA58" s="6">
        <v>0.0009470706428849641</v>
      </c>
      <c r="AB58" s="6">
        <v>0.0014547176247360037</v>
      </c>
      <c r="AC58" s="6">
        <v>0.00036555599318748553</v>
      </c>
      <c r="AD58" s="6">
        <v>0.0003582829724750222</v>
      </c>
      <c r="AE58" s="6">
        <v>0.0006140650135963056</v>
      </c>
      <c r="AF58" s="6">
        <v>0.0004166375769830349</v>
      </c>
      <c r="AG58" s="6">
        <v>0.00045904437431815685</v>
      </c>
      <c r="AH58" s="6">
        <v>0.0005432604893761485</v>
      </c>
      <c r="AI58" s="6">
        <v>0.0006651207247920255</v>
      </c>
      <c r="AJ58" s="6">
        <v>0.0012737419755719352</v>
      </c>
      <c r="AK58" s="6">
        <v>0.0003985534136495828</v>
      </c>
      <c r="AL58" s="6">
        <v>0.0006882252051260202</v>
      </c>
      <c r="AM58" s="6">
        <v>0.0020470195475007827</v>
      </c>
      <c r="AN58" s="6">
        <v>0.0012440569618899391</v>
      </c>
      <c r="AO58" s="6">
        <v>0.0017389354882048859</v>
      </c>
      <c r="AP58" s="6">
        <v>0.0013623504918551738</v>
      </c>
      <c r="AQ58" s="6">
        <v>0.000812044940956675</v>
      </c>
      <c r="AR58" s="6">
        <v>0.0009175303728437565</v>
      </c>
      <c r="AS58" s="6">
        <v>0.0008449627720888244</v>
      </c>
      <c r="AT58" s="6">
        <v>0.0005067435079074455</v>
      </c>
      <c r="AU58" s="6">
        <v>0.0006292813283670361</v>
      </c>
      <c r="AV58" s="6">
        <v>0.0006061914754400312</v>
      </c>
      <c r="AW58" s="6">
        <v>0.0003569470509864277</v>
      </c>
      <c r="AX58" s="6">
        <v>0.0004989370480803864</v>
      </c>
      <c r="AY58" s="6">
        <v>0.00041621133379111155</v>
      </c>
      <c r="AZ58" s="6">
        <v>0.0005350411832389808</v>
      </c>
      <c r="BA58" s="6">
        <v>0.0005136178839926056</v>
      </c>
      <c r="BB58" s="6">
        <v>0.0005084200083365063</v>
      </c>
      <c r="BC58" s="6">
        <v>1.182523817419957</v>
      </c>
      <c r="BD58" s="6">
        <v>0.00026575475346715953</v>
      </c>
      <c r="BE58" s="6">
        <v>0.0002393093229662612</v>
      </c>
      <c r="BF58" s="6">
        <v>0.00054831571422808</v>
      </c>
      <c r="BG58" s="6">
        <v>0.0005839647818728311</v>
      </c>
      <c r="BH58" s="6">
        <v>0.0006002873627576899</v>
      </c>
      <c r="BI58" s="6">
        <v>0.0006062410876462356</v>
      </c>
      <c r="BJ58" s="6">
        <v>0.0002384144391010862</v>
      </c>
      <c r="BK58" s="6">
        <v>0.0017226565913791361</v>
      </c>
      <c r="BL58" s="6">
        <v>0.000174286143207595</v>
      </c>
      <c r="BM58" s="6">
        <v>0.00016835172605684379</v>
      </c>
      <c r="BN58" s="6">
        <v>0.0001743325018442508</v>
      </c>
      <c r="BO58" s="6">
        <v>0.00011483211034905585</v>
      </c>
      <c r="BP58" s="6">
        <v>7.900686468412008E-05</v>
      </c>
      <c r="BQ58" s="6">
        <v>5.515249995918916E-05</v>
      </c>
      <c r="BR58" s="6">
        <v>0.0002569587878202074</v>
      </c>
      <c r="BS58" s="6">
        <v>0.0007460192372441405</v>
      </c>
      <c r="BT58" s="6">
        <v>0.0015989324979545077</v>
      </c>
      <c r="BU58" s="6">
        <v>0.09938839597258432</v>
      </c>
      <c r="BV58" s="6">
        <v>0.0004964259292620097</v>
      </c>
      <c r="BW58" s="6">
        <v>0.00012275769398279574</v>
      </c>
      <c r="BX58" s="6">
        <v>0.0013761495807826487</v>
      </c>
      <c r="BY58" s="6">
        <v>0.0001476164632417473</v>
      </c>
      <c r="BZ58" s="6">
        <v>0.00020848154904980088</v>
      </c>
      <c r="CA58" s="6">
        <v>0.00557510577649176</v>
      </c>
      <c r="CB58" s="6">
        <v>0.00027742873531365304</v>
      </c>
      <c r="CC58" s="6">
        <v>0.0004253283014166189</v>
      </c>
      <c r="CD58" s="6">
        <v>0.00020614956074364413</v>
      </c>
      <c r="CE58" s="6">
        <v>0.0002579201921267267</v>
      </c>
      <c r="CF58" s="6">
        <v>0.000252236855116409</v>
      </c>
      <c r="CG58" s="6">
        <v>0.00044124680957093043</v>
      </c>
      <c r="CH58" s="6">
        <v>0.0007551327214175345</v>
      </c>
      <c r="CI58" s="6">
        <v>0.0037709083270791636</v>
      </c>
      <c r="CJ58" s="6">
        <v>1.37237</v>
      </c>
      <c r="CK58" s="6">
        <v>0.656361</v>
      </c>
    </row>
    <row r="59" spans="2:89" ht="12">
      <c r="B59" s="2" t="s">
        <v>54</v>
      </c>
      <c r="C59" s="1" t="s">
        <v>239</v>
      </c>
      <c r="D59" s="6">
        <v>0.00022384473742838437</v>
      </c>
      <c r="E59" s="6">
        <v>0.0004142920968688651</v>
      </c>
      <c r="F59" s="6">
        <v>0.000588683218915217</v>
      </c>
      <c r="G59" s="6">
        <v>0.00034444446971701806</v>
      </c>
      <c r="H59" s="6">
        <v>0.0003272656035835782</v>
      </c>
      <c r="I59" s="6">
        <v>0.00020391594638905294</v>
      </c>
      <c r="J59" s="6">
        <v>0.0005797381601041183</v>
      </c>
      <c r="K59" s="6">
        <v>0</v>
      </c>
      <c r="L59" s="6">
        <v>0</v>
      </c>
      <c r="M59" s="6">
        <v>0.0005294023033087159</v>
      </c>
      <c r="N59" s="6">
        <v>0.0002641754509203786</v>
      </c>
      <c r="O59" s="6">
        <v>0.0006602159023807056</v>
      </c>
      <c r="P59" s="6">
        <v>0.00024001341229710007</v>
      </c>
      <c r="Q59" s="6">
        <v>0.00037399507175022454</v>
      </c>
      <c r="R59" s="6">
        <v>0.0003262357148705777</v>
      </c>
      <c r="S59" s="6">
        <v>0.000501643330074287</v>
      </c>
      <c r="T59" s="6">
        <v>0.00041618055250158115</v>
      </c>
      <c r="U59" s="6">
        <v>0.0003018797060333273</v>
      </c>
      <c r="V59" s="6">
        <v>0.0003768341226395009</v>
      </c>
      <c r="W59" s="6">
        <v>0.0004818744678253711</v>
      </c>
      <c r="X59" s="6">
        <v>0.0007307570025161937</v>
      </c>
      <c r="Y59" s="6">
        <v>0.0003385188344398748</v>
      </c>
      <c r="Z59" s="6">
        <v>0.00043275528537684477</v>
      </c>
      <c r="AA59" s="6">
        <v>0.0004360765859402529</v>
      </c>
      <c r="AB59" s="6">
        <v>0.00037541552877990174</v>
      </c>
      <c r="AC59" s="6">
        <v>0.0006058212298018879</v>
      </c>
      <c r="AD59" s="6">
        <v>5.868173573546864E-05</v>
      </c>
      <c r="AE59" s="6">
        <v>0.0003539489504369831</v>
      </c>
      <c r="AF59" s="6">
        <v>0.0007250107472918603</v>
      </c>
      <c r="AG59" s="6">
        <v>0.0005130669237338152</v>
      </c>
      <c r="AH59" s="6">
        <v>0.0005214956477604443</v>
      </c>
      <c r="AI59" s="6">
        <v>0.0006185587542287637</v>
      </c>
      <c r="AJ59" s="6">
        <v>0.0007669996592538952</v>
      </c>
      <c r="AK59" s="6">
        <v>0.00043288182908151403</v>
      </c>
      <c r="AL59" s="6">
        <v>0.0005625635197568628</v>
      </c>
      <c r="AM59" s="6">
        <v>0.0005395411465301745</v>
      </c>
      <c r="AN59" s="6">
        <v>0.0003347364601763439</v>
      </c>
      <c r="AO59" s="6">
        <v>0.0003668113040746385</v>
      </c>
      <c r="AP59" s="6">
        <v>0.0003297887505074499</v>
      </c>
      <c r="AQ59" s="6">
        <v>0.0004715861909817688</v>
      </c>
      <c r="AR59" s="6">
        <v>0.0007042073740870737</v>
      </c>
      <c r="AS59" s="6">
        <v>0.00031273595838771746</v>
      </c>
      <c r="AT59" s="6">
        <v>0.0007589035251670249</v>
      </c>
      <c r="AU59" s="6">
        <v>0.0005751919035409795</v>
      </c>
      <c r="AV59" s="6">
        <v>0.0009681256906288062</v>
      </c>
      <c r="AW59" s="6">
        <v>0.0018979298086019552</v>
      </c>
      <c r="AX59" s="6">
        <v>0.000775772596848518</v>
      </c>
      <c r="AY59" s="6">
        <v>0.000588643557735811</v>
      </c>
      <c r="AZ59" s="6">
        <v>0.0007599132939914196</v>
      </c>
      <c r="BA59" s="6">
        <v>0.0005626282410235425</v>
      </c>
      <c r="BB59" s="6">
        <v>0.0005085372983309106</v>
      </c>
      <c r="BC59" s="6">
        <v>0.00047049609499691565</v>
      </c>
      <c r="BD59" s="6">
        <v>1.0588829558581434</v>
      </c>
      <c r="BE59" s="6">
        <v>0.0007680032011874738</v>
      </c>
      <c r="BF59" s="6">
        <v>0.00039568600516334064</v>
      </c>
      <c r="BG59" s="6">
        <v>0.0005106677735323519</v>
      </c>
      <c r="BH59" s="6">
        <v>0.0005173322813704594</v>
      </c>
      <c r="BI59" s="6">
        <v>0.00043541646759775055</v>
      </c>
      <c r="BJ59" s="6">
        <v>0.00018973093203781055</v>
      </c>
      <c r="BK59" s="6">
        <v>0.00040848792877015987</v>
      </c>
      <c r="BL59" s="6">
        <v>0.00022814949698714705</v>
      </c>
      <c r="BM59" s="6">
        <v>0.00024586513392545054</v>
      </c>
      <c r="BN59" s="6">
        <v>0.0006866056705787925</v>
      </c>
      <c r="BO59" s="6">
        <v>0.0004217680780835244</v>
      </c>
      <c r="BP59" s="6">
        <v>0.00012836102214504184</v>
      </c>
      <c r="BQ59" s="6">
        <v>5.7519953117144646E-05</v>
      </c>
      <c r="BR59" s="6">
        <v>0.08859334801473683</v>
      </c>
      <c r="BS59" s="6">
        <v>0.0002538182215849256</v>
      </c>
      <c r="BT59" s="6">
        <v>0.0004788112937670725</v>
      </c>
      <c r="BU59" s="6">
        <v>0.0003525575730978928</v>
      </c>
      <c r="BV59" s="6">
        <v>0.017033677493470286</v>
      </c>
      <c r="BW59" s="6">
        <v>0.0003533778529518121</v>
      </c>
      <c r="BX59" s="6">
        <v>0.00041389197728958406</v>
      </c>
      <c r="BY59" s="6">
        <v>0.0004069181724612293</v>
      </c>
      <c r="BZ59" s="6">
        <v>0.0004944704137199738</v>
      </c>
      <c r="CA59" s="6">
        <v>0.0037816484139496153</v>
      </c>
      <c r="CB59" s="6">
        <v>0.0004579196721327354</v>
      </c>
      <c r="CC59" s="6">
        <v>0.0026084725834086605</v>
      </c>
      <c r="CD59" s="6">
        <v>0.0003306757358723576</v>
      </c>
      <c r="CE59" s="6">
        <v>0.0004997112658360464</v>
      </c>
      <c r="CF59" s="6">
        <v>0.0007110234600457168</v>
      </c>
      <c r="CG59" s="6">
        <v>0.00028094075614530856</v>
      </c>
      <c r="CH59" s="6">
        <v>0.0006468919874658477</v>
      </c>
      <c r="CI59" s="6">
        <v>0.0015014355118767326</v>
      </c>
      <c r="CJ59" s="6">
        <v>1.208629</v>
      </c>
      <c r="CK59" s="6">
        <v>0.578048</v>
      </c>
    </row>
    <row r="60" spans="2:89" ht="12">
      <c r="B60" s="2" t="s">
        <v>55</v>
      </c>
      <c r="C60" s="1" t="s">
        <v>136</v>
      </c>
      <c r="D60" s="6">
        <v>0.00015284272297315144</v>
      </c>
      <c r="E60" s="6">
        <v>0.00021319130622374067</v>
      </c>
      <c r="F60" s="6">
        <v>0.0004989037723573868</v>
      </c>
      <c r="G60" s="6">
        <v>0.00028627432249338436</v>
      </c>
      <c r="H60" s="6">
        <v>0.0001433445269310615</v>
      </c>
      <c r="I60" s="6">
        <v>0.00020715719801685088</v>
      </c>
      <c r="J60" s="6">
        <v>0.00028745335145887525</v>
      </c>
      <c r="K60" s="6">
        <v>0</v>
      </c>
      <c r="L60" s="6">
        <v>0</v>
      </c>
      <c r="M60" s="6">
        <v>0.00022509021329033578</v>
      </c>
      <c r="N60" s="6">
        <v>0.00012141998387334439</v>
      </c>
      <c r="O60" s="6">
        <v>0.0002654624309471372</v>
      </c>
      <c r="P60" s="6">
        <v>0.00012978048880537012</v>
      </c>
      <c r="Q60" s="6">
        <v>0.00015362524674856313</v>
      </c>
      <c r="R60" s="6">
        <v>0.00019346313600067554</v>
      </c>
      <c r="S60" s="6">
        <v>0.00023562365676262518</v>
      </c>
      <c r="T60" s="6">
        <v>0.00022929591109684068</v>
      </c>
      <c r="U60" s="6">
        <v>0.0001248645002812961</v>
      </c>
      <c r="V60" s="6">
        <v>0.0001414985377059468</v>
      </c>
      <c r="W60" s="6">
        <v>0.0001835311243316872</v>
      </c>
      <c r="X60" s="6">
        <v>0.00034138985696874493</v>
      </c>
      <c r="Y60" s="6">
        <v>0.00017174474499584866</v>
      </c>
      <c r="Z60" s="6">
        <v>0.00013948959755018025</v>
      </c>
      <c r="AA60" s="6">
        <v>0.00017154175229117262</v>
      </c>
      <c r="AB60" s="6">
        <v>0.00015004163976505415</v>
      </c>
      <c r="AC60" s="6">
        <v>0.00029273700979085655</v>
      </c>
      <c r="AD60" s="6">
        <v>4.306061947330358E-05</v>
      </c>
      <c r="AE60" s="6">
        <v>0.00019264787925638588</v>
      </c>
      <c r="AF60" s="6">
        <v>0.0001920057493939709</v>
      </c>
      <c r="AG60" s="6">
        <v>0.00027363468649680583</v>
      </c>
      <c r="AH60" s="6">
        <v>0.0004781633423484691</v>
      </c>
      <c r="AI60" s="6">
        <v>0.00021542559658388686</v>
      </c>
      <c r="AJ60" s="6">
        <v>0.00026698055185172127</v>
      </c>
      <c r="AK60" s="6">
        <v>0.0001401207351597086</v>
      </c>
      <c r="AL60" s="6">
        <v>0.0002353036006054536</v>
      </c>
      <c r="AM60" s="6">
        <v>0.00020106991891339767</v>
      </c>
      <c r="AN60" s="6">
        <v>0.00013606055570056499</v>
      </c>
      <c r="AO60" s="6">
        <v>0.00016092783339567812</v>
      </c>
      <c r="AP60" s="6">
        <v>0.00012975588169006724</v>
      </c>
      <c r="AQ60" s="6">
        <v>0.0002163958857484745</v>
      </c>
      <c r="AR60" s="6">
        <v>0.00026854242382962486</v>
      </c>
      <c r="AS60" s="6">
        <v>0.00018216897760750438</v>
      </c>
      <c r="AT60" s="6">
        <v>0.002555045785951535</v>
      </c>
      <c r="AU60" s="6">
        <v>0.003938086553466698</v>
      </c>
      <c r="AV60" s="6">
        <v>0.00020373634963758667</v>
      </c>
      <c r="AW60" s="6">
        <v>0.0005744484965045512</v>
      </c>
      <c r="AX60" s="6">
        <v>0.0021787687292219035</v>
      </c>
      <c r="AY60" s="6">
        <v>0.0009560520577579601</v>
      </c>
      <c r="AZ60" s="6">
        <v>0.0017436540805205797</v>
      </c>
      <c r="BA60" s="6">
        <v>0.00033992955973419095</v>
      </c>
      <c r="BB60" s="6">
        <v>0.0006304730877207281</v>
      </c>
      <c r="BC60" s="6">
        <v>0.000603209896534653</v>
      </c>
      <c r="BD60" s="6">
        <v>0.00015978505118843168</v>
      </c>
      <c r="BE60" s="6">
        <v>1.066997468437192</v>
      </c>
      <c r="BF60" s="6">
        <v>0.00018449126422291956</v>
      </c>
      <c r="BG60" s="6">
        <v>0.0002539579676801676</v>
      </c>
      <c r="BH60" s="6">
        <v>0.0002485244779410301</v>
      </c>
      <c r="BI60" s="6">
        <v>0.00022867486167246819</v>
      </c>
      <c r="BJ60" s="6">
        <v>0.0001057788942473356</v>
      </c>
      <c r="BK60" s="6">
        <v>0.00429394441209843</v>
      </c>
      <c r="BL60" s="6">
        <v>0.0009105245557408198</v>
      </c>
      <c r="BM60" s="6">
        <v>0.0008534606830575243</v>
      </c>
      <c r="BN60" s="6">
        <v>0.0009339882074019535</v>
      </c>
      <c r="BO60" s="6">
        <v>0.0001268576264556731</v>
      </c>
      <c r="BP60" s="6">
        <v>8.709636582279524E-05</v>
      </c>
      <c r="BQ60" s="6">
        <v>3.321978898205855E-05</v>
      </c>
      <c r="BR60" s="6">
        <v>0.0004073891595331558</v>
      </c>
      <c r="BS60" s="6">
        <v>8.322033365886602E-05</v>
      </c>
      <c r="BT60" s="6">
        <v>0.0003645804743484799</v>
      </c>
      <c r="BU60" s="6">
        <v>0.0001148057713769487</v>
      </c>
      <c r="BV60" s="6">
        <v>0.00013018879332466602</v>
      </c>
      <c r="BW60" s="6">
        <v>0.00019447595857574593</v>
      </c>
      <c r="BX60" s="6">
        <v>0.00012664206527077972</v>
      </c>
      <c r="BY60" s="6">
        <v>0.00014777094654289357</v>
      </c>
      <c r="BZ60" s="6">
        <v>0.00022518306026641014</v>
      </c>
      <c r="CA60" s="6">
        <v>0.00029236258387637157</v>
      </c>
      <c r="CB60" s="6">
        <v>0.00026622111185464113</v>
      </c>
      <c r="CC60" s="6">
        <v>0.0033507414825720777</v>
      </c>
      <c r="CD60" s="6">
        <v>0.002684437951329694</v>
      </c>
      <c r="CE60" s="6">
        <v>0.00048590971000436593</v>
      </c>
      <c r="CF60" s="6">
        <v>0.0005274758853431009</v>
      </c>
      <c r="CG60" s="6">
        <v>0.0003642077481717863</v>
      </c>
      <c r="CH60" s="6">
        <v>0.0004047967367277898</v>
      </c>
      <c r="CI60" s="6">
        <v>0.003686186225299317</v>
      </c>
      <c r="CJ60" s="6">
        <v>1.11139</v>
      </c>
      <c r="CK60" s="6">
        <v>0.531542</v>
      </c>
    </row>
    <row r="61" spans="2:89" ht="12">
      <c r="B61" s="2" t="s">
        <v>56</v>
      </c>
      <c r="C61" s="1" t="s">
        <v>240</v>
      </c>
      <c r="D61" s="6">
        <v>0.0007010529607172768</v>
      </c>
      <c r="E61" s="6">
        <v>0.0009956857463247289</v>
      </c>
      <c r="F61" s="6">
        <v>0.0016632252202252902</v>
      </c>
      <c r="G61" s="6">
        <v>0.0013875273890983125</v>
      </c>
      <c r="H61" s="6">
        <v>0.004231443127878847</v>
      </c>
      <c r="I61" s="6">
        <v>0.03323598067713057</v>
      </c>
      <c r="J61" s="6">
        <v>0.0036566899865577702</v>
      </c>
      <c r="K61" s="6">
        <v>0</v>
      </c>
      <c r="L61" s="6">
        <v>0</v>
      </c>
      <c r="M61" s="6">
        <v>0.001686442723995946</v>
      </c>
      <c r="N61" s="6">
        <v>0.0013797457881857508</v>
      </c>
      <c r="O61" s="6">
        <v>0.0013227556128186614</v>
      </c>
      <c r="P61" s="6">
        <v>0.0005129764735035311</v>
      </c>
      <c r="Q61" s="6">
        <v>0.00665741372561951</v>
      </c>
      <c r="R61" s="6">
        <v>0.019232129360134003</v>
      </c>
      <c r="S61" s="6">
        <v>0.0024440264087209943</v>
      </c>
      <c r="T61" s="6">
        <v>0.008532501208724631</v>
      </c>
      <c r="U61" s="6">
        <v>0.0009706255231840509</v>
      </c>
      <c r="V61" s="6">
        <v>0.0010541416079649002</v>
      </c>
      <c r="W61" s="6">
        <v>0.001171145236881044</v>
      </c>
      <c r="X61" s="6">
        <v>0.0022152884679370395</v>
      </c>
      <c r="Y61" s="6">
        <v>0.0013967394850039167</v>
      </c>
      <c r="Z61" s="6">
        <v>0.0012678810254590767</v>
      </c>
      <c r="AA61" s="6">
        <v>0.0012836954477785008</v>
      </c>
      <c r="AB61" s="6">
        <v>0.00115381113108142</v>
      </c>
      <c r="AC61" s="6">
        <v>0.0021156221330188366</v>
      </c>
      <c r="AD61" s="6">
        <v>0.0002334295943870829</v>
      </c>
      <c r="AE61" s="6">
        <v>0.0011398187792631455</v>
      </c>
      <c r="AF61" s="6">
        <v>0.001358273264623507</v>
      </c>
      <c r="AG61" s="6">
        <v>0.0033341593803492154</v>
      </c>
      <c r="AH61" s="6">
        <v>0.06877041528091145</v>
      </c>
      <c r="AI61" s="6">
        <v>0.0016169604629574683</v>
      </c>
      <c r="AJ61" s="6">
        <v>0.0019186773421438399</v>
      </c>
      <c r="AK61" s="6">
        <v>0.0030624307603495564</v>
      </c>
      <c r="AL61" s="6">
        <v>0.0015579835072151436</v>
      </c>
      <c r="AM61" s="6">
        <v>0.002656918989106705</v>
      </c>
      <c r="AN61" s="6">
        <v>0.0015230160886950202</v>
      </c>
      <c r="AO61" s="6">
        <v>0.0025138391060295093</v>
      </c>
      <c r="AP61" s="6">
        <v>0.0031707363334361237</v>
      </c>
      <c r="AQ61" s="6">
        <v>0.005755324353906971</v>
      </c>
      <c r="AR61" s="6">
        <v>0.002829316961440038</v>
      </c>
      <c r="AS61" s="6">
        <v>0.0017649854180864111</v>
      </c>
      <c r="AT61" s="6">
        <v>0.00217773874835173</v>
      </c>
      <c r="AU61" s="6">
        <v>0.0024283050341718246</v>
      </c>
      <c r="AV61" s="6">
        <v>0.0015196175520620055</v>
      </c>
      <c r="AW61" s="6">
        <v>0.0026833973063259296</v>
      </c>
      <c r="AX61" s="6">
        <v>0.0032859914192617775</v>
      </c>
      <c r="AY61" s="6">
        <v>0.0038527539085983675</v>
      </c>
      <c r="AZ61" s="6">
        <v>0.0025709706260703953</v>
      </c>
      <c r="BA61" s="6">
        <v>0.0030902864519308753</v>
      </c>
      <c r="BB61" s="6">
        <v>0.002710382010229713</v>
      </c>
      <c r="BC61" s="6">
        <v>0.0026984955488163595</v>
      </c>
      <c r="BD61" s="6">
        <v>0.0008814684481535474</v>
      </c>
      <c r="BE61" s="6">
        <v>0.008112314787643266</v>
      </c>
      <c r="BF61" s="6">
        <v>1.0315459211330333</v>
      </c>
      <c r="BG61" s="6">
        <v>0.0056050693469029845</v>
      </c>
      <c r="BH61" s="6">
        <v>0.004796748871507543</v>
      </c>
      <c r="BI61" s="6">
        <v>0.0020318279754883714</v>
      </c>
      <c r="BJ61" s="6">
        <v>0.0010984049345684553</v>
      </c>
      <c r="BK61" s="6">
        <v>0.002561902770291905</v>
      </c>
      <c r="BL61" s="6">
        <v>0.001624337421032474</v>
      </c>
      <c r="BM61" s="6">
        <v>0.0015664387758991096</v>
      </c>
      <c r="BN61" s="6">
        <v>0.002226462728940306</v>
      </c>
      <c r="BO61" s="6">
        <v>0.0013538599196468491</v>
      </c>
      <c r="BP61" s="6">
        <v>0.0010189218776059945</v>
      </c>
      <c r="BQ61" s="6">
        <v>0.00045715703502159904</v>
      </c>
      <c r="BR61" s="6">
        <v>0.0017656845545489892</v>
      </c>
      <c r="BS61" s="6">
        <v>0.0009038080047885979</v>
      </c>
      <c r="BT61" s="6">
        <v>0.002418937390470953</v>
      </c>
      <c r="BU61" s="6">
        <v>0.0013458791164328398</v>
      </c>
      <c r="BV61" s="6">
        <v>0.0012569716475869617</v>
      </c>
      <c r="BW61" s="6">
        <v>0.0014771142626367477</v>
      </c>
      <c r="BX61" s="6">
        <v>0.0019130214002601236</v>
      </c>
      <c r="BY61" s="6">
        <v>0.0027305238394124184</v>
      </c>
      <c r="BZ61" s="6">
        <v>0.004310887209140767</v>
      </c>
      <c r="CA61" s="6">
        <v>0.006847605841429029</v>
      </c>
      <c r="CB61" s="6">
        <v>0.006254034785230661</v>
      </c>
      <c r="CC61" s="6">
        <v>0.027460527222136148</v>
      </c>
      <c r="CD61" s="6">
        <v>0.0017940620647639678</v>
      </c>
      <c r="CE61" s="6">
        <v>0.006646483498587784</v>
      </c>
      <c r="CF61" s="6">
        <v>0.00595123594803192</v>
      </c>
      <c r="CG61" s="6">
        <v>0.004387617469768425</v>
      </c>
      <c r="CH61" s="6">
        <v>0.12044864686708757</v>
      </c>
      <c r="CI61" s="6">
        <v>0.007389002494796703</v>
      </c>
      <c r="CJ61" s="6">
        <v>1.500676</v>
      </c>
      <c r="CK61" s="6">
        <v>0.717725</v>
      </c>
    </row>
    <row r="62" spans="2:89" ht="12">
      <c r="B62" s="2" t="s">
        <v>57</v>
      </c>
      <c r="C62" s="1" t="s">
        <v>241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1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1</v>
      </c>
      <c r="CK62" s="6">
        <v>0.478268</v>
      </c>
    </row>
    <row r="63" spans="2:89" ht="12">
      <c r="B63" s="2" t="s">
        <v>58</v>
      </c>
      <c r="C63" s="1" t="s">
        <v>139</v>
      </c>
      <c r="D63" s="6">
        <v>0.006028040790840649</v>
      </c>
      <c r="E63" s="6">
        <v>0.009875104298454476</v>
      </c>
      <c r="F63" s="6">
        <v>0.010975614421372362</v>
      </c>
      <c r="G63" s="6">
        <v>0.009707135311751857</v>
      </c>
      <c r="H63" s="6">
        <v>0.0052450655045787765</v>
      </c>
      <c r="I63" s="6">
        <v>0.01132192878820469</v>
      </c>
      <c r="J63" s="6">
        <v>0.009884589953216075</v>
      </c>
      <c r="K63" s="6">
        <v>0</v>
      </c>
      <c r="L63" s="6">
        <v>0</v>
      </c>
      <c r="M63" s="6">
        <v>0.010205721628182313</v>
      </c>
      <c r="N63" s="6">
        <v>0.004906808130735477</v>
      </c>
      <c r="O63" s="6">
        <v>0.009786276388273302</v>
      </c>
      <c r="P63" s="6">
        <v>0.002341174652298071</v>
      </c>
      <c r="Q63" s="6">
        <v>0.010193038677641108</v>
      </c>
      <c r="R63" s="6">
        <v>0.007494336271788575</v>
      </c>
      <c r="S63" s="6">
        <v>0.009615961540655077</v>
      </c>
      <c r="T63" s="6">
        <v>0.008970416128549322</v>
      </c>
      <c r="U63" s="6">
        <v>0.010400572545760484</v>
      </c>
      <c r="V63" s="6">
        <v>0.010687193124048868</v>
      </c>
      <c r="W63" s="6">
        <v>0.006480741144520046</v>
      </c>
      <c r="X63" s="6">
        <v>0.0180866875584319</v>
      </c>
      <c r="Y63" s="6">
        <v>0.016494614952074164</v>
      </c>
      <c r="Z63" s="6">
        <v>0.014351781105823937</v>
      </c>
      <c r="AA63" s="6">
        <v>0.01395442606143399</v>
      </c>
      <c r="AB63" s="6">
        <v>0.02446495850871165</v>
      </c>
      <c r="AC63" s="6">
        <v>0.009641834818478877</v>
      </c>
      <c r="AD63" s="6">
        <v>0.0035167082776175382</v>
      </c>
      <c r="AE63" s="6">
        <v>0.017388979011986806</v>
      </c>
      <c r="AF63" s="6">
        <v>0.010893667278913303</v>
      </c>
      <c r="AG63" s="6">
        <v>0.01226976472406655</v>
      </c>
      <c r="AH63" s="6">
        <v>0.010560883392222624</v>
      </c>
      <c r="AI63" s="6">
        <v>0.012890880366649806</v>
      </c>
      <c r="AJ63" s="6">
        <v>0.010590066202181215</v>
      </c>
      <c r="AK63" s="6">
        <v>0.005092316236172314</v>
      </c>
      <c r="AL63" s="6">
        <v>0.015264563133227443</v>
      </c>
      <c r="AM63" s="6">
        <v>0.018773621773282432</v>
      </c>
      <c r="AN63" s="6">
        <v>0.013158071301601845</v>
      </c>
      <c r="AO63" s="6">
        <v>0.012424743353594548</v>
      </c>
      <c r="AP63" s="6">
        <v>0.014301018327671335</v>
      </c>
      <c r="AQ63" s="6">
        <v>0.021279621566022297</v>
      </c>
      <c r="AR63" s="6">
        <v>0.012539019519770827</v>
      </c>
      <c r="AS63" s="6">
        <v>0.009910519480770354</v>
      </c>
      <c r="AT63" s="6">
        <v>0.007826190249483396</v>
      </c>
      <c r="AU63" s="6">
        <v>0.007728929934945722</v>
      </c>
      <c r="AV63" s="6">
        <v>0.007038864217637995</v>
      </c>
      <c r="AW63" s="6">
        <v>0.00802077968791331</v>
      </c>
      <c r="AX63" s="6">
        <v>0.011090123826625728</v>
      </c>
      <c r="AY63" s="6">
        <v>0.010607942879837542</v>
      </c>
      <c r="AZ63" s="6">
        <v>0.009503846926970342</v>
      </c>
      <c r="BA63" s="6">
        <v>0.010851051223773408</v>
      </c>
      <c r="BB63" s="6">
        <v>0.010734499287172688</v>
      </c>
      <c r="BC63" s="6">
        <v>0.009299542923037751</v>
      </c>
      <c r="BD63" s="6">
        <v>0.014009254591978404</v>
      </c>
      <c r="BE63" s="6">
        <v>0.006615310187354212</v>
      </c>
      <c r="BF63" s="6">
        <v>0.008441390582116104</v>
      </c>
      <c r="BG63" s="6">
        <v>0.008621185347682777</v>
      </c>
      <c r="BH63" s="6">
        <v>1.0083765037357568</v>
      </c>
      <c r="BI63" s="6">
        <v>0.009714451201457686</v>
      </c>
      <c r="BJ63" s="6">
        <v>0.03568667624316197</v>
      </c>
      <c r="BK63" s="6">
        <v>0.01259163227948075</v>
      </c>
      <c r="BL63" s="6">
        <v>0.06151724153734762</v>
      </c>
      <c r="BM63" s="6">
        <v>0.00622439114067758</v>
      </c>
      <c r="BN63" s="6">
        <v>0.012389884576433126</v>
      </c>
      <c r="BO63" s="6">
        <v>0.008126509394374506</v>
      </c>
      <c r="BP63" s="6">
        <v>0.032469255984536025</v>
      </c>
      <c r="BQ63" s="6">
        <v>0.06674031443114987</v>
      </c>
      <c r="BR63" s="6">
        <v>0.05209231118965447</v>
      </c>
      <c r="BS63" s="6">
        <v>0.005688084083464036</v>
      </c>
      <c r="BT63" s="6">
        <v>0.010831441096292983</v>
      </c>
      <c r="BU63" s="6">
        <v>0.013128277707109313</v>
      </c>
      <c r="BV63" s="6">
        <v>0.011561601893750703</v>
      </c>
      <c r="BW63" s="6">
        <v>0.02345814416327497</v>
      </c>
      <c r="BX63" s="6">
        <v>0.03396317740314106</v>
      </c>
      <c r="BY63" s="6">
        <v>0.00617374207140931</v>
      </c>
      <c r="BZ63" s="6">
        <v>0.008817561326564713</v>
      </c>
      <c r="CA63" s="6">
        <v>0.019379152630640835</v>
      </c>
      <c r="CB63" s="6">
        <v>0.01931614655437267</v>
      </c>
      <c r="CC63" s="6">
        <v>0.029617175541164335</v>
      </c>
      <c r="CD63" s="6">
        <v>0.008594662925624073</v>
      </c>
      <c r="CE63" s="6">
        <v>0.011734030463838394</v>
      </c>
      <c r="CF63" s="6">
        <v>0.009737035884674883</v>
      </c>
      <c r="CG63" s="6">
        <v>0.0107098379841088</v>
      </c>
      <c r="CH63" s="6">
        <v>0.010882430477127662</v>
      </c>
      <c r="CI63" s="6">
        <v>0.024046313003653837</v>
      </c>
      <c r="CJ63" s="6">
        <v>2.145925</v>
      </c>
      <c r="CK63" s="6">
        <v>1.026327</v>
      </c>
    </row>
    <row r="64" spans="2:89" ht="12">
      <c r="B64" s="2" t="s">
        <v>59</v>
      </c>
      <c r="C64" s="1" t="s">
        <v>242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1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1</v>
      </c>
      <c r="CK64" s="6">
        <v>0.478268</v>
      </c>
    </row>
    <row r="65" spans="2:89" ht="12">
      <c r="B65" s="2" t="s">
        <v>60</v>
      </c>
      <c r="C65" s="1" t="s">
        <v>243</v>
      </c>
      <c r="D65" s="6">
        <v>0.012942107984937798</v>
      </c>
      <c r="E65" s="6">
        <v>0.01790604804099988</v>
      </c>
      <c r="F65" s="6">
        <v>0.039683192131697395</v>
      </c>
      <c r="G65" s="6">
        <v>0.014056691460516234</v>
      </c>
      <c r="H65" s="6">
        <v>0.011970679084911241</v>
      </c>
      <c r="I65" s="6">
        <v>0.24284567930137665</v>
      </c>
      <c r="J65" s="6">
        <v>0.02308834721806229</v>
      </c>
      <c r="K65" s="6">
        <v>0</v>
      </c>
      <c r="L65" s="6">
        <v>0</v>
      </c>
      <c r="M65" s="6">
        <v>0.025559771450532315</v>
      </c>
      <c r="N65" s="6">
        <v>0.017762441026938244</v>
      </c>
      <c r="O65" s="6">
        <v>0.023515237230989968</v>
      </c>
      <c r="P65" s="6">
        <v>0.008590857954312935</v>
      </c>
      <c r="Q65" s="6">
        <v>0.04155898790726676</v>
      </c>
      <c r="R65" s="6">
        <v>0.030062574022875727</v>
      </c>
      <c r="S65" s="6">
        <v>0.032776253313949955</v>
      </c>
      <c r="T65" s="6">
        <v>0.03273366775476708</v>
      </c>
      <c r="U65" s="6">
        <v>0.06880179208386586</v>
      </c>
      <c r="V65" s="6">
        <v>0.04901779114253402</v>
      </c>
      <c r="W65" s="6">
        <v>0.028779305581744966</v>
      </c>
      <c r="X65" s="6">
        <v>0.1284370541986996</v>
      </c>
      <c r="Y65" s="6">
        <v>0.21276561029112284</v>
      </c>
      <c r="Z65" s="6">
        <v>0.08056847295068512</v>
      </c>
      <c r="AA65" s="6">
        <v>0.07219606747527936</v>
      </c>
      <c r="AB65" s="6">
        <v>0.069181715190227</v>
      </c>
      <c r="AC65" s="6">
        <v>0.0476122779265952</v>
      </c>
      <c r="AD65" s="6">
        <v>0.00900234062302148</v>
      </c>
      <c r="AE65" s="6">
        <v>0.02253565798599901</v>
      </c>
      <c r="AF65" s="6">
        <v>0.061814575810708</v>
      </c>
      <c r="AG65" s="6">
        <v>0.06548106528229185</v>
      </c>
      <c r="AH65" s="6">
        <v>0.04546157436841409</v>
      </c>
      <c r="AI65" s="6">
        <v>0.08742427897710375</v>
      </c>
      <c r="AJ65" s="6">
        <v>0.03341264678124262</v>
      </c>
      <c r="AK65" s="6">
        <v>0.03338034821245026</v>
      </c>
      <c r="AL65" s="6">
        <v>0.07319557706240029</v>
      </c>
      <c r="AM65" s="6">
        <v>0.17042320931317023</v>
      </c>
      <c r="AN65" s="6">
        <v>0.09705337202416486</v>
      </c>
      <c r="AO65" s="6">
        <v>0.07623696969465638</v>
      </c>
      <c r="AP65" s="6">
        <v>0.23435416172444887</v>
      </c>
      <c r="AQ65" s="6">
        <v>0.13292097074231143</v>
      </c>
      <c r="AR65" s="6">
        <v>0.06684677558619363</v>
      </c>
      <c r="AS65" s="6">
        <v>0.059641030704170164</v>
      </c>
      <c r="AT65" s="6">
        <v>0.03709204074663603</v>
      </c>
      <c r="AU65" s="6">
        <v>0.040128159269394593</v>
      </c>
      <c r="AV65" s="6">
        <v>0.03823654862564489</v>
      </c>
      <c r="AW65" s="6">
        <v>0.04217565958253242</v>
      </c>
      <c r="AX65" s="6">
        <v>0.045955348278114545</v>
      </c>
      <c r="AY65" s="6">
        <v>0.07749065767953393</v>
      </c>
      <c r="AZ65" s="6">
        <v>0.04024840539840305</v>
      </c>
      <c r="BA65" s="6">
        <v>0.05630317295950586</v>
      </c>
      <c r="BB65" s="6">
        <v>0.04612247948509479</v>
      </c>
      <c r="BC65" s="6">
        <v>0.04092546336145697</v>
      </c>
      <c r="BD65" s="6">
        <v>0.02575066607218031</v>
      </c>
      <c r="BE65" s="6">
        <v>0.021000729702692914</v>
      </c>
      <c r="BF65" s="6">
        <v>0.032289896976046874</v>
      </c>
      <c r="BG65" s="6">
        <v>0.025694824280934045</v>
      </c>
      <c r="BH65" s="6">
        <v>0.03457386350018316</v>
      </c>
      <c r="BI65" s="6">
        <v>0.03254156679039326</v>
      </c>
      <c r="BJ65" s="6">
        <v>1.006956004240576</v>
      </c>
      <c r="BK65" s="6">
        <v>0.025753183203549475</v>
      </c>
      <c r="BL65" s="6">
        <v>0.11753504743985922</v>
      </c>
      <c r="BM65" s="6">
        <v>0.012693345009702874</v>
      </c>
      <c r="BN65" s="6">
        <v>0.019779266353538594</v>
      </c>
      <c r="BO65" s="6">
        <v>0.006877374138628647</v>
      </c>
      <c r="BP65" s="6">
        <v>0.020419684363744275</v>
      </c>
      <c r="BQ65" s="6">
        <v>0.003011223688075897</v>
      </c>
      <c r="BR65" s="6">
        <v>0.09052047338633466</v>
      </c>
      <c r="BS65" s="6">
        <v>0.009970705921439539</v>
      </c>
      <c r="BT65" s="6">
        <v>0.019144536603701967</v>
      </c>
      <c r="BU65" s="6">
        <v>0.010329821344822136</v>
      </c>
      <c r="BV65" s="6">
        <v>0.013155076979999871</v>
      </c>
      <c r="BW65" s="6">
        <v>0.05513321273692471</v>
      </c>
      <c r="BX65" s="6">
        <v>0.03084392816053316</v>
      </c>
      <c r="BY65" s="6">
        <v>0.019384108160229313</v>
      </c>
      <c r="BZ65" s="6">
        <v>0.019215514526085414</v>
      </c>
      <c r="CA65" s="6">
        <v>0.020232596099045597</v>
      </c>
      <c r="CB65" s="6">
        <v>0.018022946642993618</v>
      </c>
      <c r="CC65" s="6">
        <v>0.0925509399711152</v>
      </c>
      <c r="CD65" s="6">
        <v>0.024734131063855868</v>
      </c>
      <c r="CE65" s="6">
        <v>0.011637689253211406</v>
      </c>
      <c r="CF65" s="6">
        <v>0.0243623704885716</v>
      </c>
      <c r="CG65" s="6">
        <v>0.022608240229226476</v>
      </c>
      <c r="CH65" s="6">
        <v>0.04257462220159743</v>
      </c>
      <c r="CI65" s="6">
        <v>0.047447417108300215</v>
      </c>
      <c r="CJ65" s="6">
        <v>5.02302</v>
      </c>
      <c r="CK65" s="6">
        <v>2.402349</v>
      </c>
    </row>
    <row r="66" spans="2:89" ht="12">
      <c r="B66" s="2" t="s">
        <v>61</v>
      </c>
      <c r="C66" s="1" t="s">
        <v>244</v>
      </c>
      <c r="D66" s="6">
        <v>0.00018140352546469005</v>
      </c>
      <c r="E66" s="6">
        <v>0.00022880464772893262</v>
      </c>
      <c r="F66" s="6">
        <v>0.00021371338312758408</v>
      </c>
      <c r="G66" s="6">
        <v>0.00011583005299171253</v>
      </c>
      <c r="H66" s="6">
        <v>0.00017644425850871253</v>
      </c>
      <c r="I66" s="6">
        <v>0.000256550318951748</v>
      </c>
      <c r="J66" s="6">
        <v>0.0003195581011942879</v>
      </c>
      <c r="K66" s="6">
        <v>0</v>
      </c>
      <c r="L66" s="6">
        <v>0</v>
      </c>
      <c r="M66" s="6">
        <v>0.0005439432516061644</v>
      </c>
      <c r="N66" s="6">
        <v>0.00033717158389579775</v>
      </c>
      <c r="O66" s="6">
        <v>0.0003435628358062573</v>
      </c>
      <c r="P66" s="6">
        <v>0.00014798103710669417</v>
      </c>
      <c r="Q66" s="6">
        <v>0.0003353040727809746</v>
      </c>
      <c r="R66" s="6">
        <v>0.00020577627075527813</v>
      </c>
      <c r="S66" s="6">
        <v>0.00015720333051178986</v>
      </c>
      <c r="T66" s="6">
        <v>0.0004416039803748756</v>
      </c>
      <c r="U66" s="6">
        <v>0.0004853194006420145</v>
      </c>
      <c r="V66" s="6">
        <v>0.0005941804697827372</v>
      </c>
      <c r="W66" s="6">
        <v>0.0006365084900761817</v>
      </c>
      <c r="X66" s="6">
        <v>0.0009575445041569003</v>
      </c>
      <c r="Y66" s="6">
        <v>0.0008318882063975233</v>
      </c>
      <c r="Z66" s="6">
        <v>0.0003770240742333674</v>
      </c>
      <c r="AA66" s="6">
        <v>0.0004592383415611916</v>
      </c>
      <c r="AB66" s="6">
        <v>0.0004915990469768692</v>
      </c>
      <c r="AC66" s="6">
        <v>0.000927701666648297</v>
      </c>
      <c r="AD66" s="6">
        <v>3.284012380180588E-05</v>
      </c>
      <c r="AE66" s="6">
        <v>0.00018252472577301646</v>
      </c>
      <c r="AF66" s="6">
        <v>0.00046471935927194276</v>
      </c>
      <c r="AG66" s="6">
        <v>0.0006074774986166327</v>
      </c>
      <c r="AH66" s="6">
        <v>0.0005607565541888305</v>
      </c>
      <c r="AI66" s="6">
        <v>0.0038065107164664495</v>
      </c>
      <c r="AJ66" s="6">
        <v>0.00032609367417253384</v>
      </c>
      <c r="AK66" s="6">
        <v>0.00015938762667642458</v>
      </c>
      <c r="AL66" s="6">
        <v>0.00027972809297285666</v>
      </c>
      <c r="AM66" s="6">
        <v>0.00031621380059610984</v>
      </c>
      <c r="AN66" s="6">
        <v>0.0002731729255220829</v>
      </c>
      <c r="AO66" s="6">
        <v>0.000346575237654452</v>
      </c>
      <c r="AP66" s="6">
        <v>0.00014784820897014502</v>
      </c>
      <c r="AQ66" s="6">
        <v>0.0003860431234523707</v>
      </c>
      <c r="AR66" s="6">
        <v>0.00041114796813887267</v>
      </c>
      <c r="AS66" s="6">
        <v>0.0008011658710461154</v>
      </c>
      <c r="AT66" s="6">
        <v>0.0006431076876972112</v>
      </c>
      <c r="AU66" s="6">
        <v>0.0005319206565390383</v>
      </c>
      <c r="AV66" s="6">
        <v>0.0003627631872551589</v>
      </c>
      <c r="AW66" s="6">
        <v>0.00047704487522805044</v>
      </c>
      <c r="AX66" s="6">
        <v>0.0008943474328014003</v>
      </c>
      <c r="AY66" s="6">
        <v>0.001479984924941945</v>
      </c>
      <c r="AZ66" s="6">
        <v>0.0006731967044674692</v>
      </c>
      <c r="BA66" s="6">
        <v>0.000852101540350986</v>
      </c>
      <c r="BB66" s="6">
        <v>0.0006592623934176261</v>
      </c>
      <c r="BC66" s="6">
        <v>0.0008080308270570209</v>
      </c>
      <c r="BD66" s="6">
        <v>0.00016538292587954013</v>
      </c>
      <c r="BE66" s="6">
        <v>0.0002548698662087878</v>
      </c>
      <c r="BF66" s="6">
        <v>0.0002982942356788883</v>
      </c>
      <c r="BG66" s="6">
        <v>0.000833053401193019</v>
      </c>
      <c r="BH66" s="6">
        <v>0.0005934320668793423</v>
      </c>
      <c r="BI66" s="6">
        <v>0.00037098694620701727</v>
      </c>
      <c r="BJ66" s="6">
        <v>0.0001491669595249917</v>
      </c>
      <c r="BK66" s="6">
        <v>1.0080183561639717</v>
      </c>
      <c r="BL66" s="6">
        <v>0.0006954093572030236</v>
      </c>
      <c r="BM66" s="6">
        <v>0.0005948387759184669</v>
      </c>
      <c r="BN66" s="6">
        <v>0.00015861688966365285</v>
      </c>
      <c r="BO66" s="6">
        <v>0.0002877626336984165</v>
      </c>
      <c r="BP66" s="6">
        <v>0.0004623808639318862</v>
      </c>
      <c r="BQ66" s="6">
        <v>6.340330912769389E-05</v>
      </c>
      <c r="BR66" s="6">
        <v>0.0003612043083787024</v>
      </c>
      <c r="BS66" s="6">
        <v>0.00022806589363376568</v>
      </c>
      <c r="BT66" s="6">
        <v>0.0002900495398333727</v>
      </c>
      <c r="BU66" s="6">
        <v>0.0003091276254540168</v>
      </c>
      <c r="BV66" s="6">
        <v>0.0004262334628373383</v>
      </c>
      <c r="BW66" s="6">
        <v>0.00036443296894363386</v>
      </c>
      <c r="BX66" s="6">
        <v>0.00041165216769883565</v>
      </c>
      <c r="BY66" s="6">
        <v>0.0006822139913775802</v>
      </c>
      <c r="BZ66" s="6">
        <v>0.0006955939428891304</v>
      </c>
      <c r="CA66" s="6">
        <v>0.0003278695580343191</v>
      </c>
      <c r="CB66" s="6">
        <v>0.001030606587690554</v>
      </c>
      <c r="CC66" s="6">
        <v>0.0016049062807235624</v>
      </c>
      <c r="CD66" s="6">
        <v>0.0010108197656525258</v>
      </c>
      <c r="CE66" s="6">
        <v>0.000721011806842426</v>
      </c>
      <c r="CF66" s="6">
        <v>0.0005000063526797641</v>
      </c>
      <c r="CG66" s="6">
        <v>0.0014921068532346177</v>
      </c>
      <c r="CH66" s="6">
        <v>0.0005254534789666447</v>
      </c>
      <c r="CI66" s="6">
        <v>0.004175247831078684</v>
      </c>
      <c r="CJ66" s="6">
        <v>1.054352</v>
      </c>
      <c r="CK66" s="6">
        <v>0.504263</v>
      </c>
    </row>
    <row r="67" spans="2:89" ht="12">
      <c r="B67" s="2" t="s">
        <v>62</v>
      </c>
      <c r="C67" s="1" t="s">
        <v>245</v>
      </c>
      <c r="D67" s="6">
        <v>0.0005928884184704883</v>
      </c>
      <c r="E67" s="6">
        <v>0.0023250513250416415</v>
      </c>
      <c r="F67" s="6">
        <v>0.0012510456366559752</v>
      </c>
      <c r="G67" s="6">
        <v>0.001551075684995791</v>
      </c>
      <c r="H67" s="6">
        <v>0.0007884337698986288</v>
      </c>
      <c r="I67" s="6">
        <v>0.0008022537556322859</v>
      </c>
      <c r="J67" s="6">
        <v>0.001620930885439759</v>
      </c>
      <c r="K67" s="6">
        <v>0</v>
      </c>
      <c r="L67" s="6">
        <v>0</v>
      </c>
      <c r="M67" s="6">
        <v>0.0030608583928115937</v>
      </c>
      <c r="N67" s="6">
        <v>0.0015187202500287435</v>
      </c>
      <c r="O67" s="6">
        <v>0.0016645437787825537</v>
      </c>
      <c r="P67" s="6">
        <v>0.000527518116405835</v>
      </c>
      <c r="Q67" s="6">
        <v>0.0015309386982691345</v>
      </c>
      <c r="R67" s="6">
        <v>0.0011611327859289886</v>
      </c>
      <c r="S67" s="6">
        <v>0.0014003858320404468</v>
      </c>
      <c r="T67" s="6">
        <v>0.0015385686488835655</v>
      </c>
      <c r="U67" s="6">
        <v>0.001710780160443235</v>
      </c>
      <c r="V67" s="6">
        <v>0.0013255954618657424</v>
      </c>
      <c r="W67" s="6">
        <v>0.0008336278538172375</v>
      </c>
      <c r="X67" s="6">
        <v>0.003528124644751636</v>
      </c>
      <c r="Y67" s="6">
        <v>0.0026763668572695053</v>
      </c>
      <c r="Z67" s="6">
        <v>0.0028155322244399644</v>
      </c>
      <c r="AA67" s="6">
        <v>0.004025386779245051</v>
      </c>
      <c r="AB67" s="6">
        <v>0.0027610121059727733</v>
      </c>
      <c r="AC67" s="6">
        <v>0.0023496783542165233</v>
      </c>
      <c r="AD67" s="6">
        <v>0.00011330704398337257</v>
      </c>
      <c r="AE67" s="6">
        <v>0.0008132393816381954</v>
      </c>
      <c r="AF67" s="6">
        <v>0.002136283446713806</v>
      </c>
      <c r="AG67" s="6">
        <v>0.001763194352444806</v>
      </c>
      <c r="AH67" s="6">
        <v>0.001689470826934289</v>
      </c>
      <c r="AI67" s="6">
        <v>0.000914007392866206</v>
      </c>
      <c r="AJ67" s="6">
        <v>0.0022938948725629515</v>
      </c>
      <c r="AK67" s="6">
        <v>0.0008912498606179086</v>
      </c>
      <c r="AL67" s="6">
        <v>0.0020220185835797895</v>
      </c>
      <c r="AM67" s="6">
        <v>0.001866391849655125</v>
      </c>
      <c r="AN67" s="6">
        <v>0.0014421698581663612</v>
      </c>
      <c r="AO67" s="6">
        <v>0.001367398668064531</v>
      </c>
      <c r="AP67" s="6">
        <v>0.0014188493790116851</v>
      </c>
      <c r="AQ67" s="6">
        <v>0.001706421869382566</v>
      </c>
      <c r="AR67" s="6">
        <v>0.0018661775654651507</v>
      </c>
      <c r="AS67" s="6">
        <v>0.0013017052959751574</v>
      </c>
      <c r="AT67" s="6">
        <v>0.001466400932720288</v>
      </c>
      <c r="AU67" s="6">
        <v>0.0014243116320083059</v>
      </c>
      <c r="AV67" s="6">
        <v>0.001124854996731445</v>
      </c>
      <c r="AW67" s="6">
        <v>0.0012366114694549294</v>
      </c>
      <c r="AX67" s="6">
        <v>0.0021545697312272084</v>
      </c>
      <c r="AY67" s="6">
        <v>0.0018860002072587064</v>
      </c>
      <c r="AZ67" s="6">
        <v>0.0014127659241686523</v>
      </c>
      <c r="BA67" s="6">
        <v>0.002001835298548727</v>
      </c>
      <c r="BB67" s="6">
        <v>0.0016268047108445006</v>
      </c>
      <c r="BC67" s="6">
        <v>0.0014417038440165068</v>
      </c>
      <c r="BD67" s="6">
        <v>0.001290074312497126</v>
      </c>
      <c r="BE67" s="6">
        <v>0.0013813177835327085</v>
      </c>
      <c r="BF67" s="6">
        <v>0.0015710853095667312</v>
      </c>
      <c r="BG67" s="6">
        <v>0.0016588528226520723</v>
      </c>
      <c r="BH67" s="6">
        <v>0.0014027218725575499</v>
      </c>
      <c r="BI67" s="6">
        <v>0.0014835258778426856</v>
      </c>
      <c r="BJ67" s="6">
        <v>0.0009510350383637027</v>
      </c>
      <c r="BK67" s="6">
        <v>0.0021743237705507384</v>
      </c>
      <c r="BL67" s="6">
        <v>1.0011037389650628</v>
      </c>
      <c r="BM67" s="6">
        <v>0.0018801243209524252</v>
      </c>
      <c r="BN67" s="6">
        <v>0.0010703927727044862</v>
      </c>
      <c r="BO67" s="6">
        <v>0.0007348744087556181</v>
      </c>
      <c r="BP67" s="6">
        <v>0.0011910993601450934</v>
      </c>
      <c r="BQ67" s="6">
        <v>0.00015892101681104582</v>
      </c>
      <c r="BR67" s="6">
        <v>0.004505675243715313</v>
      </c>
      <c r="BS67" s="6">
        <v>0.0012348954508028453</v>
      </c>
      <c r="BT67" s="6">
        <v>0.0014029782311934548</v>
      </c>
      <c r="BU67" s="6">
        <v>0.0007300100723257477</v>
      </c>
      <c r="BV67" s="6">
        <v>0.001041356479257918</v>
      </c>
      <c r="BW67" s="6">
        <v>0.0017599031105661799</v>
      </c>
      <c r="BX67" s="6">
        <v>0.002324092937665499</v>
      </c>
      <c r="BY67" s="6">
        <v>0.001352415080455786</v>
      </c>
      <c r="BZ67" s="6">
        <v>0.0022000908967919125</v>
      </c>
      <c r="CA67" s="6">
        <v>0.0019348352117911718</v>
      </c>
      <c r="CB67" s="6">
        <v>0.004975342162207965</v>
      </c>
      <c r="CC67" s="6">
        <v>0.006382582082501039</v>
      </c>
      <c r="CD67" s="6">
        <v>0.0030505288299476335</v>
      </c>
      <c r="CE67" s="6">
        <v>0.0015613815309729274</v>
      </c>
      <c r="CF67" s="6">
        <v>0.0018151345176867285</v>
      </c>
      <c r="CG67" s="6">
        <v>0.0035937080761121085</v>
      </c>
      <c r="CH67" s="6">
        <v>0.0015680588422699576</v>
      </c>
      <c r="CI67" s="6">
        <v>0.008080394975934949</v>
      </c>
      <c r="CJ67" s="6">
        <v>1.150308</v>
      </c>
      <c r="CK67" s="6">
        <v>0.550155</v>
      </c>
    </row>
    <row r="68" spans="2:89" ht="12">
      <c r="B68" s="2" t="s">
        <v>63</v>
      </c>
      <c r="C68" s="1" t="s">
        <v>144</v>
      </c>
      <c r="D68" s="6">
        <v>0.0011125937341510657</v>
      </c>
      <c r="E68" s="6">
        <v>0.0012792044136032078</v>
      </c>
      <c r="F68" s="6">
        <v>0.0016244610445388015</v>
      </c>
      <c r="G68" s="6">
        <v>0.0007278675629724551</v>
      </c>
      <c r="H68" s="6">
        <v>0.0007541885512909436</v>
      </c>
      <c r="I68" s="6">
        <v>0.0017235847787219257</v>
      </c>
      <c r="J68" s="6">
        <v>0.0021830383003790805</v>
      </c>
      <c r="K68" s="6">
        <v>0</v>
      </c>
      <c r="L68" s="6">
        <v>0</v>
      </c>
      <c r="M68" s="6">
        <v>0.0013587645375564136</v>
      </c>
      <c r="N68" s="6">
        <v>0.0008165143398310339</v>
      </c>
      <c r="O68" s="6">
        <v>0.0018006909935527192</v>
      </c>
      <c r="P68" s="6">
        <v>0.0007662571261899465</v>
      </c>
      <c r="Q68" s="6">
        <v>0.003283620915707205</v>
      </c>
      <c r="R68" s="6">
        <v>0.001958415538408829</v>
      </c>
      <c r="S68" s="6">
        <v>0.0020292276452635264</v>
      </c>
      <c r="T68" s="6">
        <v>0.0019847699447263314</v>
      </c>
      <c r="U68" s="6">
        <v>0.0035280228775335333</v>
      </c>
      <c r="V68" s="6">
        <v>0.0028272770477436523</v>
      </c>
      <c r="W68" s="6">
        <v>0.002079040981307014</v>
      </c>
      <c r="X68" s="6">
        <v>0.012986793926377254</v>
      </c>
      <c r="Y68" s="6">
        <v>0.006347097058959907</v>
      </c>
      <c r="Z68" s="6">
        <v>0.0037729898017016222</v>
      </c>
      <c r="AA68" s="6">
        <v>0.006105192795857359</v>
      </c>
      <c r="AB68" s="6">
        <v>0.007227311407381165</v>
      </c>
      <c r="AC68" s="6">
        <v>0.0031722087051937226</v>
      </c>
      <c r="AD68" s="6">
        <v>0.00017365674195379737</v>
      </c>
      <c r="AE68" s="6">
        <v>0.001077363894039593</v>
      </c>
      <c r="AF68" s="6">
        <v>0.0028594317296741435</v>
      </c>
      <c r="AG68" s="6">
        <v>0.002744826114171823</v>
      </c>
      <c r="AH68" s="6">
        <v>0.0028323729378613937</v>
      </c>
      <c r="AI68" s="6">
        <v>0.0017946959210705076</v>
      </c>
      <c r="AJ68" s="6">
        <v>0.003313158361630513</v>
      </c>
      <c r="AK68" s="6">
        <v>0.0010347517711700425</v>
      </c>
      <c r="AL68" s="6">
        <v>0.004502104018059611</v>
      </c>
      <c r="AM68" s="6">
        <v>0.0019080479219529196</v>
      </c>
      <c r="AN68" s="6">
        <v>0.0013750378076583687</v>
      </c>
      <c r="AO68" s="6">
        <v>0.001736394330752936</v>
      </c>
      <c r="AP68" s="6">
        <v>0.0014523380099044766</v>
      </c>
      <c r="AQ68" s="6">
        <v>0.0022766766511012324</v>
      </c>
      <c r="AR68" s="6">
        <v>0.0020127949071075306</v>
      </c>
      <c r="AS68" s="6">
        <v>0.0016915585300018206</v>
      </c>
      <c r="AT68" s="6">
        <v>0.006222928693874511</v>
      </c>
      <c r="AU68" s="6">
        <v>0.0030176485038782078</v>
      </c>
      <c r="AV68" s="6">
        <v>0.003651385926593769</v>
      </c>
      <c r="AW68" s="6">
        <v>0.00246253876451598</v>
      </c>
      <c r="AX68" s="6">
        <v>0.0036916927659497467</v>
      </c>
      <c r="AY68" s="6">
        <v>0.002476593499882627</v>
      </c>
      <c r="AZ68" s="6">
        <v>0.004495791861320714</v>
      </c>
      <c r="BA68" s="6">
        <v>0.0030849546779528176</v>
      </c>
      <c r="BB68" s="6">
        <v>0.002980984924023117</v>
      </c>
      <c r="BC68" s="6">
        <v>0.002441049732578218</v>
      </c>
      <c r="BD68" s="6">
        <v>0.0024915442486377454</v>
      </c>
      <c r="BE68" s="6">
        <v>0.005971454665752385</v>
      </c>
      <c r="BF68" s="6">
        <v>0.001706918612639195</v>
      </c>
      <c r="BG68" s="6">
        <v>0.0022946053652044165</v>
      </c>
      <c r="BH68" s="6">
        <v>0.0016478063866996015</v>
      </c>
      <c r="BI68" s="6">
        <v>0.0020400205373963974</v>
      </c>
      <c r="BJ68" s="6">
        <v>0.0035225170198118906</v>
      </c>
      <c r="BK68" s="6">
        <v>0.0046078423502662075</v>
      </c>
      <c r="BL68" s="6">
        <v>0.00120629769166586</v>
      </c>
      <c r="BM68" s="6">
        <v>1.0004360184336665</v>
      </c>
      <c r="BN68" s="6">
        <v>0.001629700366419319</v>
      </c>
      <c r="BO68" s="6">
        <v>0.0012774241928506136</v>
      </c>
      <c r="BP68" s="6">
        <v>0.002253739842540202</v>
      </c>
      <c r="BQ68" s="6">
        <v>0.0001948651064979015</v>
      </c>
      <c r="BR68" s="6">
        <v>0.035566369326856764</v>
      </c>
      <c r="BS68" s="6">
        <v>0.001441666923944827</v>
      </c>
      <c r="BT68" s="6">
        <v>0.001226334697158462</v>
      </c>
      <c r="BU68" s="6">
        <v>0.0011764876907191532</v>
      </c>
      <c r="BV68" s="6">
        <v>0.001663904861677867</v>
      </c>
      <c r="BW68" s="6">
        <v>0.002260971055206835</v>
      </c>
      <c r="BX68" s="6">
        <v>0.0020293869360756816</v>
      </c>
      <c r="BY68" s="6">
        <v>0.0014751701036441098</v>
      </c>
      <c r="BZ68" s="6">
        <v>0.003505049233673265</v>
      </c>
      <c r="CA68" s="6">
        <v>0.021633057678300722</v>
      </c>
      <c r="CB68" s="6">
        <v>0.0035306917382830674</v>
      </c>
      <c r="CC68" s="6">
        <v>0.004672181797187966</v>
      </c>
      <c r="CD68" s="6">
        <v>0.003372873860720507</v>
      </c>
      <c r="CE68" s="6">
        <v>0.0010187570359202634</v>
      </c>
      <c r="CF68" s="6">
        <v>0.0019313809737901933</v>
      </c>
      <c r="CG68" s="6">
        <v>0.0038631430625411817</v>
      </c>
      <c r="CH68" s="6">
        <v>0.0028421110603320332</v>
      </c>
      <c r="CI68" s="6">
        <v>0.01676969720476346</v>
      </c>
      <c r="CJ68" s="6">
        <v>1.28002</v>
      </c>
      <c r="CK68" s="6">
        <v>0.612192</v>
      </c>
    </row>
    <row r="69" spans="2:89" ht="12">
      <c r="B69" s="2" t="s">
        <v>64</v>
      </c>
      <c r="C69" s="1" t="s">
        <v>246</v>
      </c>
      <c r="D69" s="6">
        <v>0.05502728228896844</v>
      </c>
      <c r="E69" s="6">
        <v>0.10629438656240778</v>
      </c>
      <c r="F69" s="6">
        <v>0.07959073537220797</v>
      </c>
      <c r="G69" s="6">
        <v>0.0560394133069663</v>
      </c>
      <c r="H69" s="6">
        <v>0.07424406445497611</v>
      </c>
      <c r="I69" s="6">
        <v>0.03610611445249998</v>
      </c>
      <c r="J69" s="6">
        <v>0.12040441327570231</v>
      </c>
      <c r="K69" s="6">
        <v>0</v>
      </c>
      <c r="L69" s="6">
        <v>0</v>
      </c>
      <c r="M69" s="6">
        <v>0.13207402843765054</v>
      </c>
      <c r="N69" s="6">
        <v>0.052777918023420856</v>
      </c>
      <c r="O69" s="6">
        <v>0.13524257336151319</v>
      </c>
      <c r="P69" s="6">
        <v>0.016825698954839933</v>
      </c>
      <c r="Q69" s="6">
        <v>0.08284768010699169</v>
      </c>
      <c r="R69" s="6">
        <v>0.1361171664652212</v>
      </c>
      <c r="S69" s="6">
        <v>0.1068041219747397</v>
      </c>
      <c r="T69" s="6">
        <v>0.09116012908963386</v>
      </c>
      <c r="U69" s="6">
        <v>0.04515206868633154</v>
      </c>
      <c r="V69" s="6">
        <v>0.06065444400299919</v>
      </c>
      <c r="W69" s="6">
        <v>0.051885749647759015</v>
      </c>
      <c r="X69" s="6">
        <v>0.05487412049816912</v>
      </c>
      <c r="Y69" s="6">
        <v>0.04432111396480155</v>
      </c>
      <c r="Z69" s="6">
        <v>0.039521460813902703</v>
      </c>
      <c r="AA69" s="6">
        <v>0.05031933006272973</v>
      </c>
      <c r="AB69" s="6">
        <v>0.0550607751826504</v>
      </c>
      <c r="AC69" s="6">
        <v>0.051888329316091136</v>
      </c>
      <c r="AD69" s="6">
        <v>0.03101253239744492</v>
      </c>
      <c r="AE69" s="6">
        <v>0.09914321793168959</v>
      </c>
      <c r="AF69" s="6">
        <v>0.06908176855540803</v>
      </c>
      <c r="AG69" s="6">
        <v>0.11401714979308175</v>
      </c>
      <c r="AH69" s="6">
        <v>0.20702753450405012</v>
      </c>
      <c r="AI69" s="6">
        <v>0.07270895050649286</v>
      </c>
      <c r="AJ69" s="6">
        <v>0.10459647380644697</v>
      </c>
      <c r="AK69" s="6">
        <v>0.04809259776572536</v>
      </c>
      <c r="AL69" s="6">
        <v>0.07407009304196205</v>
      </c>
      <c r="AM69" s="6">
        <v>0.03770418899487754</v>
      </c>
      <c r="AN69" s="6">
        <v>0.03410738842464072</v>
      </c>
      <c r="AO69" s="6">
        <v>0.06041250736067556</v>
      </c>
      <c r="AP69" s="6">
        <v>0.047428603395914336</v>
      </c>
      <c r="AQ69" s="6">
        <v>0.06158126818784453</v>
      </c>
      <c r="AR69" s="6">
        <v>0.0817938982944714</v>
      </c>
      <c r="AS69" s="6">
        <v>0.06469708226689806</v>
      </c>
      <c r="AT69" s="6">
        <v>0.08278421153729168</v>
      </c>
      <c r="AU69" s="6">
        <v>0.07539216091575482</v>
      </c>
      <c r="AV69" s="6">
        <v>0.04503173553253252</v>
      </c>
      <c r="AW69" s="6">
        <v>0.10219749983678321</v>
      </c>
      <c r="AX69" s="6">
        <v>0.09173581337377572</v>
      </c>
      <c r="AY69" s="6">
        <v>0.11508633360966566</v>
      </c>
      <c r="AZ69" s="6">
        <v>0.09123858768725944</v>
      </c>
      <c r="BA69" s="6">
        <v>0.05973171635372438</v>
      </c>
      <c r="BB69" s="6">
        <v>0.11628771166771343</v>
      </c>
      <c r="BC69" s="6">
        <v>0.07568958611727801</v>
      </c>
      <c r="BD69" s="6">
        <v>0.04263541095423567</v>
      </c>
      <c r="BE69" s="6">
        <v>0.08665903705250905</v>
      </c>
      <c r="BF69" s="6">
        <v>0.08743856738217623</v>
      </c>
      <c r="BG69" s="6">
        <v>0.09185965117228004</v>
      </c>
      <c r="BH69" s="6">
        <v>0.10503706539541315</v>
      </c>
      <c r="BI69" s="6">
        <v>0.0841063103576496</v>
      </c>
      <c r="BJ69" s="6">
        <v>0.02611933503576443</v>
      </c>
      <c r="BK69" s="6">
        <v>0.04434938225738503</v>
      </c>
      <c r="BL69" s="6">
        <v>0.0318263825429082</v>
      </c>
      <c r="BM69" s="6">
        <v>0.029324282463902732</v>
      </c>
      <c r="BN69" s="6">
        <v>1.0396484804799413</v>
      </c>
      <c r="BO69" s="6">
        <v>0.015280509344378008</v>
      </c>
      <c r="BP69" s="6">
        <v>0.013141410059746013</v>
      </c>
      <c r="BQ69" s="6">
        <v>0.008913265924588382</v>
      </c>
      <c r="BR69" s="6">
        <v>0.03536376170110957</v>
      </c>
      <c r="BS69" s="6">
        <v>0.03210090278749292</v>
      </c>
      <c r="BT69" s="6">
        <v>0.24018449454307808</v>
      </c>
      <c r="BU69" s="6">
        <v>0.02715806652202061</v>
      </c>
      <c r="BV69" s="6">
        <v>0.026233301277443253</v>
      </c>
      <c r="BW69" s="6">
        <v>0.02225605015275935</v>
      </c>
      <c r="BX69" s="6">
        <v>0.03062659979169692</v>
      </c>
      <c r="BY69" s="6">
        <v>0.017377289274577132</v>
      </c>
      <c r="BZ69" s="6">
        <v>0.029130523012414325</v>
      </c>
      <c r="CA69" s="6">
        <v>0.026803952782563298</v>
      </c>
      <c r="CB69" s="6">
        <v>0.024143990827440488</v>
      </c>
      <c r="CC69" s="6">
        <v>0.0931331288724306</v>
      </c>
      <c r="CD69" s="6">
        <v>0.05773288998785413</v>
      </c>
      <c r="CE69" s="6">
        <v>0.047141596117125865</v>
      </c>
      <c r="CF69" s="6">
        <v>0.069807799132663</v>
      </c>
      <c r="CG69" s="6">
        <v>0.06129170202254351</v>
      </c>
      <c r="CH69" s="6">
        <v>0.26129631745828275</v>
      </c>
      <c r="CI69" s="6">
        <v>0.09597142110912839</v>
      </c>
      <c r="CJ69" s="6">
        <v>6.701977</v>
      </c>
      <c r="CK69" s="6">
        <v>3.20534</v>
      </c>
    </row>
    <row r="70" spans="2:89" ht="12">
      <c r="B70" s="2" t="s">
        <v>65</v>
      </c>
      <c r="C70" s="1" t="s">
        <v>146</v>
      </c>
      <c r="D70" s="6">
        <v>0.06805965416444577</v>
      </c>
      <c r="E70" s="6">
        <v>0.08912452991809394</v>
      </c>
      <c r="F70" s="6">
        <v>0.12221771753777244</v>
      </c>
      <c r="G70" s="6">
        <v>0.04730400200241545</v>
      </c>
      <c r="H70" s="6">
        <v>0.05214980665890107</v>
      </c>
      <c r="I70" s="6">
        <v>0.09193034532766557</v>
      </c>
      <c r="J70" s="6">
        <v>0.14072680085635142</v>
      </c>
      <c r="K70" s="6">
        <v>0</v>
      </c>
      <c r="L70" s="6">
        <v>0</v>
      </c>
      <c r="M70" s="6">
        <v>0.0687403551480983</v>
      </c>
      <c r="N70" s="6">
        <v>0.05166326462014196</v>
      </c>
      <c r="O70" s="6">
        <v>0.07984663512377652</v>
      </c>
      <c r="P70" s="6">
        <v>0.02300062748931976</v>
      </c>
      <c r="Q70" s="6">
        <v>0.07699369558040321</v>
      </c>
      <c r="R70" s="6">
        <v>0.06847396469999563</v>
      </c>
      <c r="S70" s="6">
        <v>0.08307264245961085</v>
      </c>
      <c r="T70" s="6">
        <v>0.07476864648564988</v>
      </c>
      <c r="U70" s="6">
        <v>0.05503567318624793</v>
      </c>
      <c r="V70" s="6">
        <v>0.05825075677155191</v>
      </c>
      <c r="W70" s="6">
        <v>0.05420720643452694</v>
      </c>
      <c r="X70" s="6">
        <v>0.08320102288216731</v>
      </c>
      <c r="Y70" s="6">
        <v>0.10592126539441117</v>
      </c>
      <c r="Z70" s="6">
        <v>0.06482639826170962</v>
      </c>
      <c r="AA70" s="6">
        <v>0.07349625878268504</v>
      </c>
      <c r="AB70" s="6">
        <v>0.044649731955262936</v>
      </c>
      <c r="AC70" s="6">
        <v>0.0721173733832733</v>
      </c>
      <c r="AD70" s="6">
        <v>0.03486922649546466</v>
      </c>
      <c r="AE70" s="6">
        <v>0.04757010595807781</v>
      </c>
      <c r="AF70" s="6">
        <v>0.06639749592913952</v>
      </c>
      <c r="AG70" s="6">
        <v>0.14754507911983006</v>
      </c>
      <c r="AH70" s="6">
        <v>0.11758791700641329</v>
      </c>
      <c r="AI70" s="6">
        <v>0.1271860453939492</v>
      </c>
      <c r="AJ70" s="6">
        <v>0.11304306680519555</v>
      </c>
      <c r="AK70" s="6">
        <v>0.05178099857952867</v>
      </c>
      <c r="AL70" s="6">
        <v>0.08820775896291473</v>
      </c>
      <c r="AM70" s="6">
        <v>0.07760817852553141</v>
      </c>
      <c r="AN70" s="6">
        <v>0.05131926205678016</v>
      </c>
      <c r="AO70" s="6">
        <v>0.05517408657211717</v>
      </c>
      <c r="AP70" s="6">
        <v>0.1093672353497137</v>
      </c>
      <c r="AQ70" s="6">
        <v>0.08302325511382508</v>
      </c>
      <c r="AR70" s="6">
        <v>0.09472611772769264</v>
      </c>
      <c r="AS70" s="6">
        <v>0.06019605479391199</v>
      </c>
      <c r="AT70" s="6">
        <v>0.07782357847043792</v>
      </c>
      <c r="AU70" s="6">
        <v>0.06456806413944109</v>
      </c>
      <c r="AV70" s="6">
        <v>0.07928479216779935</v>
      </c>
      <c r="AW70" s="6">
        <v>0.08413638347641376</v>
      </c>
      <c r="AX70" s="6">
        <v>0.10044969042597389</v>
      </c>
      <c r="AY70" s="6">
        <v>0.08483544895001119</v>
      </c>
      <c r="AZ70" s="6">
        <v>0.11042540352257321</v>
      </c>
      <c r="BA70" s="6">
        <v>0.10185466297322307</v>
      </c>
      <c r="BB70" s="6">
        <v>0.1064409950335302</v>
      </c>
      <c r="BC70" s="6">
        <v>0.11350298374537773</v>
      </c>
      <c r="BD70" s="6">
        <v>0.06001800248631375</v>
      </c>
      <c r="BE70" s="6">
        <v>0.0558098821529511</v>
      </c>
      <c r="BF70" s="6">
        <v>0.04973317530425919</v>
      </c>
      <c r="BG70" s="6">
        <v>0.06759962494316495</v>
      </c>
      <c r="BH70" s="6">
        <v>0.0662030235303612</v>
      </c>
      <c r="BI70" s="6">
        <v>0.06780961065956284</v>
      </c>
      <c r="BJ70" s="6">
        <v>0.10034693364147702</v>
      </c>
      <c r="BK70" s="6">
        <v>0.06344692989800552</v>
      </c>
      <c r="BL70" s="6">
        <v>0.06070803875394002</v>
      </c>
      <c r="BM70" s="6">
        <v>0.024161285174258855</v>
      </c>
      <c r="BN70" s="6">
        <v>0.08858865708112401</v>
      </c>
      <c r="BO70" s="6">
        <v>1.0712205260261922</v>
      </c>
      <c r="BP70" s="6">
        <v>0.08696565500897042</v>
      </c>
      <c r="BQ70" s="6">
        <v>0.028751065526737875</v>
      </c>
      <c r="BR70" s="6">
        <v>0.15203533432992472</v>
      </c>
      <c r="BS70" s="6">
        <v>0.049682822976979374</v>
      </c>
      <c r="BT70" s="6">
        <v>0.1146496097740794</v>
      </c>
      <c r="BU70" s="6">
        <v>0.12766580786405385</v>
      </c>
      <c r="BV70" s="6">
        <v>0.05906847947064113</v>
      </c>
      <c r="BW70" s="6">
        <v>0.049848592449384256</v>
      </c>
      <c r="BX70" s="6">
        <v>0.05006000934954991</v>
      </c>
      <c r="BY70" s="6">
        <v>0.025162478558352235</v>
      </c>
      <c r="BZ70" s="6">
        <v>0.04085280713322598</v>
      </c>
      <c r="CA70" s="6">
        <v>0.019659413201229145</v>
      </c>
      <c r="CB70" s="6">
        <v>0.013324798415557393</v>
      </c>
      <c r="CC70" s="6">
        <v>0.08677005054528335</v>
      </c>
      <c r="CD70" s="6">
        <v>0.033426421441929435</v>
      </c>
      <c r="CE70" s="6">
        <v>0.058178400950094265</v>
      </c>
      <c r="CF70" s="6">
        <v>0.07501938476342541</v>
      </c>
      <c r="CG70" s="6">
        <v>0.04627913960749459</v>
      </c>
      <c r="CH70" s="6">
        <v>0.06685967117640285</v>
      </c>
      <c r="CI70" s="6">
        <v>0.06397507475331153</v>
      </c>
      <c r="CJ70" s="6">
        <v>7.022583</v>
      </c>
      <c r="CK70" s="6">
        <v>3.358676</v>
      </c>
    </row>
    <row r="71" spans="2:89" ht="12">
      <c r="B71" s="2" t="s">
        <v>66</v>
      </c>
      <c r="C71" s="1" t="s">
        <v>247</v>
      </c>
      <c r="D71" s="6">
        <v>0.009198730132153315</v>
      </c>
      <c r="E71" s="6">
        <v>0.015986215647528446</v>
      </c>
      <c r="F71" s="6">
        <v>0.015480525188976598</v>
      </c>
      <c r="G71" s="6">
        <v>0.009031041675947388</v>
      </c>
      <c r="H71" s="6">
        <v>0.010587512375875597</v>
      </c>
      <c r="I71" s="6">
        <v>0.012119571004419858</v>
      </c>
      <c r="J71" s="6">
        <v>0.028057678489636112</v>
      </c>
      <c r="K71" s="6">
        <v>0</v>
      </c>
      <c r="L71" s="6">
        <v>0</v>
      </c>
      <c r="M71" s="6">
        <v>0.019808012533482255</v>
      </c>
      <c r="N71" s="6">
        <v>0.010747655466425194</v>
      </c>
      <c r="O71" s="6">
        <v>0.01965155222455173</v>
      </c>
      <c r="P71" s="6">
        <v>0.0040660730458808025</v>
      </c>
      <c r="Q71" s="6">
        <v>0.016098628239763844</v>
      </c>
      <c r="R71" s="6">
        <v>0.017422676665894046</v>
      </c>
      <c r="S71" s="6">
        <v>0.019887425089394038</v>
      </c>
      <c r="T71" s="6">
        <v>0.02434036882582927</v>
      </c>
      <c r="U71" s="6">
        <v>0.012640977289666162</v>
      </c>
      <c r="V71" s="6">
        <v>0.014398300445765119</v>
      </c>
      <c r="W71" s="6">
        <v>0.017163065175791352</v>
      </c>
      <c r="X71" s="6">
        <v>0.024821163188779905</v>
      </c>
      <c r="Y71" s="6">
        <v>0.0197577633093172</v>
      </c>
      <c r="Z71" s="6">
        <v>0.01893945335321033</v>
      </c>
      <c r="AA71" s="6">
        <v>0.02191215019054855</v>
      </c>
      <c r="AB71" s="6">
        <v>0.01738402552638738</v>
      </c>
      <c r="AC71" s="6">
        <v>0.03322679710867861</v>
      </c>
      <c r="AD71" s="6">
        <v>0.0071769563630042655</v>
      </c>
      <c r="AE71" s="6">
        <v>0.02318217869162704</v>
      </c>
      <c r="AF71" s="6">
        <v>0.024411435593972134</v>
      </c>
      <c r="AG71" s="6">
        <v>0.02751420576759346</v>
      </c>
      <c r="AH71" s="6">
        <v>0.0400528780650491</v>
      </c>
      <c r="AI71" s="6">
        <v>0.022883511347532293</v>
      </c>
      <c r="AJ71" s="6">
        <v>0.02956011391990797</v>
      </c>
      <c r="AK71" s="6">
        <v>0.017124053001431647</v>
      </c>
      <c r="AL71" s="6">
        <v>0.022836757019737097</v>
      </c>
      <c r="AM71" s="6">
        <v>0.01445522520141888</v>
      </c>
      <c r="AN71" s="6">
        <v>0.011968834179591095</v>
      </c>
      <c r="AO71" s="6">
        <v>0.015931320368395993</v>
      </c>
      <c r="AP71" s="6">
        <v>0.014977931112180872</v>
      </c>
      <c r="AQ71" s="6">
        <v>0.02474867873572817</v>
      </c>
      <c r="AR71" s="6">
        <v>0.026990358599165248</v>
      </c>
      <c r="AS71" s="6">
        <v>0.02108816618046444</v>
      </c>
      <c r="AT71" s="6">
        <v>0.02434587428426597</v>
      </c>
      <c r="AU71" s="6">
        <v>0.02092245385560824</v>
      </c>
      <c r="AV71" s="6">
        <v>0.02236769971828153</v>
      </c>
      <c r="AW71" s="6">
        <v>0.02288670982083736</v>
      </c>
      <c r="AX71" s="6">
        <v>0.029851945857893723</v>
      </c>
      <c r="AY71" s="6">
        <v>0.032489354326636466</v>
      </c>
      <c r="AZ71" s="6">
        <v>0.030294083869532692</v>
      </c>
      <c r="BA71" s="6">
        <v>0.021046024687789232</v>
      </c>
      <c r="BB71" s="6">
        <v>0.025189737429607124</v>
      </c>
      <c r="BC71" s="6">
        <v>0.020839021862640597</v>
      </c>
      <c r="BD71" s="6">
        <v>0.015761772728914245</v>
      </c>
      <c r="BE71" s="6">
        <v>0.01834691136992601</v>
      </c>
      <c r="BF71" s="6">
        <v>0.019863891465918593</v>
      </c>
      <c r="BG71" s="6">
        <v>0.02272419015050293</v>
      </c>
      <c r="BH71" s="6">
        <v>0.023798435011119296</v>
      </c>
      <c r="BI71" s="6">
        <v>0.023696201413701906</v>
      </c>
      <c r="BJ71" s="6">
        <v>0.015468221285296398</v>
      </c>
      <c r="BK71" s="6">
        <v>0.02988686384950212</v>
      </c>
      <c r="BL71" s="6">
        <v>0.0191676679180265</v>
      </c>
      <c r="BM71" s="6">
        <v>0.009867034574455126</v>
      </c>
      <c r="BN71" s="6">
        <v>0.06267614951331996</v>
      </c>
      <c r="BO71" s="6">
        <v>0.040440817359438365</v>
      </c>
      <c r="BP71" s="6">
        <v>1.0150621525622863</v>
      </c>
      <c r="BQ71" s="6">
        <v>0.00395489241076924</v>
      </c>
      <c r="BR71" s="6">
        <v>0.019229760983407826</v>
      </c>
      <c r="BS71" s="6">
        <v>0.014591455074463166</v>
      </c>
      <c r="BT71" s="6">
        <v>0.03304027531544222</v>
      </c>
      <c r="BU71" s="6">
        <v>0.08427740861550974</v>
      </c>
      <c r="BV71" s="6">
        <v>0.022278845366392984</v>
      </c>
      <c r="BW71" s="6">
        <v>0.1642878814977585</v>
      </c>
      <c r="BX71" s="6">
        <v>0.025838417992531483</v>
      </c>
      <c r="BY71" s="6">
        <v>0.025860977669014282</v>
      </c>
      <c r="BZ71" s="6">
        <v>0.016170391829437174</v>
      </c>
      <c r="CA71" s="6">
        <v>0.009731413165734951</v>
      </c>
      <c r="CB71" s="6">
        <v>0.008755779091545866</v>
      </c>
      <c r="CC71" s="6">
        <v>0.16237413966889191</v>
      </c>
      <c r="CD71" s="6">
        <v>0.01522980132183658</v>
      </c>
      <c r="CE71" s="6">
        <v>0.046490311260389196</v>
      </c>
      <c r="CF71" s="6">
        <v>0.03067115439989212</v>
      </c>
      <c r="CG71" s="6">
        <v>0.037413640420662336</v>
      </c>
      <c r="CH71" s="6">
        <v>0.0276872478478589</v>
      </c>
      <c r="CI71" s="6">
        <v>0.0376138988364557</v>
      </c>
      <c r="CJ71" s="6">
        <v>3.110121</v>
      </c>
      <c r="CK71" s="6">
        <v>1.487471</v>
      </c>
    </row>
    <row r="72" spans="2:89" ht="12">
      <c r="B72" s="2" t="s">
        <v>67</v>
      </c>
      <c r="C72" s="1" t="s">
        <v>148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1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1</v>
      </c>
      <c r="CK72" s="6">
        <v>0.478268</v>
      </c>
    </row>
    <row r="73" spans="2:89" ht="12">
      <c r="B73" s="2" t="s">
        <v>68</v>
      </c>
      <c r="C73" s="1" t="s">
        <v>149</v>
      </c>
      <c r="D73" s="6">
        <v>0.0019579437436746828</v>
      </c>
      <c r="E73" s="6">
        <v>0.003911671788865137</v>
      </c>
      <c r="F73" s="6">
        <v>0.0029255199142358703</v>
      </c>
      <c r="G73" s="6">
        <v>0.0034047240796513684</v>
      </c>
      <c r="H73" s="6">
        <v>0.00322628667848657</v>
      </c>
      <c r="I73" s="6">
        <v>0.00141813665420507</v>
      </c>
      <c r="J73" s="6">
        <v>0.004451501440669438</v>
      </c>
      <c r="K73" s="6">
        <v>0</v>
      </c>
      <c r="L73" s="6">
        <v>0</v>
      </c>
      <c r="M73" s="6">
        <v>0.005166421596184847</v>
      </c>
      <c r="N73" s="6">
        <v>0.0024864131984807278</v>
      </c>
      <c r="O73" s="6">
        <v>0.006535916983103011</v>
      </c>
      <c r="P73" s="6">
        <v>0.0016153084493000982</v>
      </c>
      <c r="Q73" s="6">
        <v>0.0033925702105764726</v>
      </c>
      <c r="R73" s="6">
        <v>0.0028996001497320813</v>
      </c>
      <c r="S73" s="6">
        <v>0.005066975243402955</v>
      </c>
      <c r="T73" s="6">
        <v>0.0038859447017830567</v>
      </c>
      <c r="U73" s="6">
        <v>0.002907148125795069</v>
      </c>
      <c r="V73" s="6">
        <v>0.003565302640307928</v>
      </c>
      <c r="W73" s="6">
        <v>0.004040528836587236</v>
      </c>
      <c r="X73" s="6">
        <v>0.007029965073247052</v>
      </c>
      <c r="Y73" s="6">
        <v>0.003104489793723836</v>
      </c>
      <c r="Z73" s="6">
        <v>0.004322654150176296</v>
      </c>
      <c r="AA73" s="6">
        <v>0.004189787294749615</v>
      </c>
      <c r="AB73" s="6">
        <v>0.00370267974288563</v>
      </c>
      <c r="AC73" s="6">
        <v>0.005762034268822698</v>
      </c>
      <c r="AD73" s="6">
        <v>0.00043867135232363176</v>
      </c>
      <c r="AE73" s="6">
        <v>0.0030888131424913648</v>
      </c>
      <c r="AF73" s="6">
        <v>0.007548237721295212</v>
      </c>
      <c r="AG73" s="6">
        <v>0.004788162020563978</v>
      </c>
      <c r="AH73" s="6">
        <v>0.004455760814139988</v>
      </c>
      <c r="AI73" s="6">
        <v>0.006138175271825751</v>
      </c>
      <c r="AJ73" s="6">
        <v>0.006913824686008828</v>
      </c>
      <c r="AK73" s="6">
        <v>0.004190552016444017</v>
      </c>
      <c r="AL73" s="6">
        <v>0.004886649716230357</v>
      </c>
      <c r="AM73" s="6">
        <v>0.005072773941458085</v>
      </c>
      <c r="AN73" s="6">
        <v>0.0030444320144337304</v>
      </c>
      <c r="AO73" s="6">
        <v>0.003463243881393722</v>
      </c>
      <c r="AP73" s="6">
        <v>0.0030627453356122446</v>
      </c>
      <c r="AQ73" s="6">
        <v>0.00446107147488833</v>
      </c>
      <c r="AR73" s="6">
        <v>0.00608059915957762</v>
      </c>
      <c r="AS73" s="6">
        <v>0.0027493977761263544</v>
      </c>
      <c r="AT73" s="6">
        <v>0.007248290620449148</v>
      </c>
      <c r="AU73" s="6">
        <v>0.005444792899722651</v>
      </c>
      <c r="AV73" s="6">
        <v>0.0099247521201774</v>
      </c>
      <c r="AW73" s="6">
        <v>0.020308485537071094</v>
      </c>
      <c r="AX73" s="6">
        <v>0.007221762335348521</v>
      </c>
      <c r="AY73" s="6">
        <v>0.005126385517843429</v>
      </c>
      <c r="AZ73" s="6">
        <v>0.007298407822947339</v>
      </c>
      <c r="BA73" s="6">
        <v>0.004763635358347182</v>
      </c>
      <c r="BB73" s="6">
        <v>0.00465199007686932</v>
      </c>
      <c r="BC73" s="6">
        <v>0.004681655258334552</v>
      </c>
      <c r="BD73" s="6">
        <v>0.0034390199668637112</v>
      </c>
      <c r="BE73" s="6">
        <v>0.008135273846917345</v>
      </c>
      <c r="BF73" s="6">
        <v>0.0038198131162258094</v>
      </c>
      <c r="BG73" s="6">
        <v>0.004713576395826351</v>
      </c>
      <c r="BH73" s="6">
        <v>0.004619149305304447</v>
      </c>
      <c r="BI73" s="6">
        <v>0.0037286841337034874</v>
      </c>
      <c r="BJ73" s="6">
        <v>0.0016501605098346893</v>
      </c>
      <c r="BK73" s="6">
        <v>0.003789270265464897</v>
      </c>
      <c r="BL73" s="6">
        <v>0.001978398968785696</v>
      </c>
      <c r="BM73" s="6">
        <v>0.0024081569954566874</v>
      </c>
      <c r="BN73" s="6">
        <v>0.00689494906266114</v>
      </c>
      <c r="BO73" s="6">
        <v>0.004070414052205756</v>
      </c>
      <c r="BP73" s="6">
        <v>0.0009924279503837946</v>
      </c>
      <c r="BQ73" s="6">
        <v>0.00047844596378214245</v>
      </c>
      <c r="BR73" s="6">
        <v>1.0030825526191363</v>
      </c>
      <c r="BS73" s="6">
        <v>0.0022821960617528765</v>
      </c>
      <c r="BT73" s="6">
        <v>0.0036235005118733783</v>
      </c>
      <c r="BU73" s="6">
        <v>0.0030665106218301236</v>
      </c>
      <c r="BV73" s="6">
        <v>0.002119693858696772</v>
      </c>
      <c r="BW73" s="6">
        <v>0.0033862758205725194</v>
      </c>
      <c r="BX73" s="6">
        <v>0.0025867246987860875</v>
      </c>
      <c r="BY73" s="6">
        <v>0.0032491890293915313</v>
      </c>
      <c r="BZ73" s="6">
        <v>0.0040963838478259235</v>
      </c>
      <c r="CA73" s="6">
        <v>0.007785329645637789</v>
      </c>
      <c r="CB73" s="6">
        <v>0.004297929380461037</v>
      </c>
      <c r="CC73" s="6">
        <v>0.026443764126625052</v>
      </c>
      <c r="CD73" s="6">
        <v>0.0031738109706555963</v>
      </c>
      <c r="CE73" s="6">
        <v>0.004556613571887014</v>
      </c>
      <c r="CF73" s="6">
        <v>0.0032511906594773375</v>
      </c>
      <c r="CG73" s="6">
        <v>0.0025962095994112155</v>
      </c>
      <c r="CH73" s="6">
        <v>0.006317191869383031</v>
      </c>
      <c r="CI73" s="6">
        <v>0.004568087355960523</v>
      </c>
      <c r="CJ73" s="6">
        <v>1.379224</v>
      </c>
      <c r="CK73" s="6">
        <v>0.659639</v>
      </c>
    </row>
    <row r="74" spans="2:89" ht="12">
      <c r="B74" s="2" t="s">
        <v>69</v>
      </c>
      <c r="C74" s="1" t="s">
        <v>248</v>
      </c>
      <c r="D74" s="6">
        <v>0.010751769987200857</v>
      </c>
      <c r="E74" s="6">
        <v>0.06728872551604068</v>
      </c>
      <c r="F74" s="6">
        <v>0.022206836776631544</v>
      </c>
      <c r="G74" s="6">
        <v>0.05748392729791022</v>
      </c>
      <c r="H74" s="6">
        <v>0.017221473110694992</v>
      </c>
      <c r="I74" s="6">
        <v>0.006115885000935445</v>
      </c>
      <c r="J74" s="6">
        <v>0.015926732111741795</v>
      </c>
      <c r="K74" s="6">
        <v>0</v>
      </c>
      <c r="L74" s="6">
        <v>0</v>
      </c>
      <c r="M74" s="6">
        <v>0.03655576895077127</v>
      </c>
      <c r="N74" s="6">
        <v>0.016580295958872844</v>
      </c>
      <c r="O74" s="6">
        <v>0.056736612375400425</v>
      </c>
      <c r="P74" s="6">
        <v>0.006650224975208493</v>
      </c>
      <c r="Q74" s="6">
        <v>0.02502515596763969</v>
      </c>
      <c r="R74" s="6">
        <v>0.017022757057682227</v>
      </c>
      <c r="S74" s="6">
        <v>0.043795206952909775</v>
      </c>
      <c r="T74" s="6">
        <v>0.029088882165107233</v>
      </c>
      <c r="U74" s="6">
        <v>0.0436506129316847</v>
      </c>
      <c r="V74" s="6">
        <v>0.036516365094635045</v>
      </c>
      <c r="W74" s="6">
        <v>0.02021560464814715</v>
      </c>
      <c r="X74" s="6">
        <v>0.03257794012067627</v>
      </c>
      <c r="Y74" s="6">
        <v>0.02045529529332968</v>
      </c>
      <c r="Z74" s="6">
        <v>0.023941630333303248</v>
      </c>
      <c r="AA74" s="6">
        <v>0.030441031871575396</v>
      </c>
      <c r="AB74" s="6">
        <v>0.05900887652120351</v>
      </c>
      <c r="AC74" s="6">
        <v>0.01933654901941242</v>
      </c>
      <c r="AD74" s="6">
        <v>0.0037568843841451036</v>
      </c>
      <c r="AE74" s="6">
        <v>0.05148114568207154</v>
      </c>
      <c r="AF74" s="6">
        <v>0.02354165740395058</v>
      </c>
      <c r="AG74" s="6">
        <v>0.028088308868417483</v>
      </c>
      <c r="AH74" s="6">
        <v>0.029436546818939355</v>
      </c>
      <c r="AI74" s="6">
        <v>0.02980763377744171</v>
      </c>
      <c r="AJ74" s="6">
        <v>0.10241317418449418</v>
      </c>
      <c r="AK74" s="6">
        <v>0.01965420544249761</v>
      </c>
      <c r="AL74" s="6">
        <v>0.04259495012311233</v>
      </c>
      <c r="AM74" s="6">
        <v>0.03560166302064317</v>
      </c>
      <c r="AN74" s="6">
        <v>0.022070693045546482</v>
      </c>
      <c r="AO74" s="6">
        <v>0.03900841711399445</v>
      </c>
      <c r="AP74" s="6">
        <v>0.025300180472126337</v>
      </c>
      <c r="AQ74" s="6">
        <v>0.02546119397096869</v>
      </c>
      <c r="AR74" s="6">
        <v>0.026468579493351047</v>
      </c>
      <c r="AS74" s="6">
        <v>0.025548653704683306</v>
      </c>
      <c r="AT74" s="6">
        <v>0.027905579231212858</v>
      </c>
      <c r="AU74" s="6">
        <v>0.025814493643705912</v>
      </c>
      <c r="AV74" s="6">
        <v>0.016985950519191773</v>
      </c>
      <c r="AW74" s="6">
        <v>0.020649439515862178</v>
      </c>
      <c r="AX74" s="6">
        <v>0.021326680464378866</v>
      </c>
      <c r="AY74" s="6">
        <v>0.019084838698927575</v>
      </c>
      <c r="AZ74" s="6">
        <v>0.024067807939615552</v>
      </c>
      <c r="BA74" s="6">
        <v>0.02143314285281824</v>
      </c>
      <c r="BB74" s="6">
        <v>0.025402919619761405</v>
      </c>
      <c r="BC74" s="6">
        <v>0.02159400723986774</v>
      </c>
      <c r="BD74" s="6">
        <v>0.011283502846143647</v>
      </c>
      <c r="BE74" s="6">
        <v>0.014993397575689483</v>
      </c>
      <c r="BF74" s="6">
        <v>0.023375408472282744</v>
      </c>
      <c r="BG74" s="6">
        <v>0.04361643796431432</v>
      </c>
      <c r="BH74" s="6">
        <v>0.03729052175309682</v>
      </c>
      <c r="BI74" s="6">
        <v>0.05199535753661495</v>
      </c>
      <c r="BJ74" s="6">
        <v>0.008312229417536515</v>
      </c>
      <c r="BK74" s="6">
        <v>0.013795863444941344</v>
      </c>
      <c r="BL74" s="6">
        <v>0.008780007767731843</v>
      </c>
      <c r="BM74" s="6">
        <v>0.009598753448692184</v>
      </c>
      <c r="BN74" s="6">
        <v>0.008833835724389316</v>
      </c>
      <c r="BO74" s="6">
        <v>0.005923286932141861</v>
      </c>
      <c r="BP74" s="6">
        <v>0.0032197092086392776</v>
      </c>
      <c r="BQ74" s="6">
        <v>0.0029306067913005664</v>
      </c>
      <c r="BR74" s="6">
        <v>0.012334369447905178</v>
      </c>
      <c r="BS74" s="6">
        <v>1.00598693485563</v>
      </c>
      <c r="BT74" s="6">
        <v>0.013393694018065977</v>
      </c>
      <c r="BU74" s="6">
        <v>0.006820783864863103</v>
      </c>
      <c r="BV74" s="6">
        <v>0.009348533369576606</v>
      </c>
      <c r="BW74" s="6">
        <v>0.007329437152889517</v>
      </c>
      <c r="BX74" s="6">
        <v>0.010659494920971707</v>
      </c>
      <c r="BY74" s="6">
        <v>0.013707016119875346</v>
      </c>
      <c r="BZ74" s="6">
        <v>0.018561984195435168</v>
      </c>
      <c r="CA74" s="6">
        <v>0.015250849867816864</v>
      </c>
      <c r="CB74" s="6">
        <v>0.006359404863581319</v>
      </c>
      <c r="CC74" s="6">
        <v>0.03088427268812016</v>
      </c>
      <c r="CD74" s="6">
        <v>0.007913630582119606</v>
      </c>
      <c r="CE74" s="6">
        <v>0.013940695827319808</v>
      </c>
      <c r="CF74" s="6">
        <v>0.015042968283196036</v>
      </c>
      <c r="CG74" s="6">
        <v>0.011142402555137917</v>
      </c>
      <c r="CH74" s="6">
        <v>0.049339723755032046</v>
      </c>
      <c r="CI74" s="6">
        <v>0.029485623795996327</v>
      </c>
      <c r="CJ74" s="6">
        <v>2.990544</v>
      </c>
      <c r="CK74" s="6">
        <v>1.430281</v>
      </c>
    </row>
    <row r="75" spans="2:89" ht="12">
      <c r="B75" s="2" t="s">
        <v>70</v>
      </c>
      <c r="C75" s="1" t="s">
        <v>249</v>
      </c>
      <c r="D75" s="6">
        <v>0.019927471747581662</v>
      </c>
      <c r="E75" s="6">
        <v>0.021562572137220327</v>
      </c>
      <c r="F75" s="6">
        <v>0.025938783664619672</v>
      </c>
      <c r="G75" s="6">
        <v>0.03346466073630378</v>
      </c>
      <c r="H75" s="6">
        <v>0.01941713594586809</v>
      </c>
      <c r="I75" s="6">
        <v>0.08465719566879965</v>
      </c>
      <c r="J75" s="6">
        <v>0.4228467486155225</v>
      </c>
      <c r="K75" s="6">
        <v>0</v>
      </c>
      <c r="L75" s="6">
        <v>0</v>
      </c>
      <c r="M75" s="6">
        <v>0.021430723262717177</v>
      </c>
      <c r="N75" s="6">
        <v>0.008351747370259593</v>
      </c>
      <c r="O75" s="6">
        <v>0.022002825499637085</v>
      </c>
      <c r="P75" s="6">
        <v>0.004645243280720577</v>
      </c>
      <c r="Q75" s="6">
        <v>0.011565943528749244</v>
      </c>
      <c r="R75" s="6">
        <v>0.011516223126578313</v>
      </c>
      <c r="S75" s="6">
        <v>0.02546450495684885</v>
      </c>
      <c r="T75" s="6">
        <v>0.014953503701424998</v>
      </c>
      <c r="U75" s="6">
        <v>0.011878844505488234</v>
      </c>
      <c r="V75" s="6">
        <v>0.010742102599957358</v>
      </c>
      <c r="W75" s="6">
        <v>0.010786766048914568</v>
      </c>
      <c r="X75" s="6">
        <v>0.018898792923192825</v>
      </c>
      <c r="Y75" s="6">
        <v>0.013050610273746944</v>
      </c>
      <c r="Z75" s="6">
        <v>0.008314874060252393</v>
      </c>
      <c r="AA75" s="6">
        <v>0.00896372080239725</v>
      </c>
      <c r="AB75" s="6">
        <v>0.00959222602346338</v>
      </c>
      <c r="AC75" s="6">
        <v>0.010371464643901826</v>
      </c>
      <c r="AD75" s="6">
        <v>0.0026632293458985303</v>
      </c>
      <c r="AE75" s="6">
        <v>0.04311992192203501</v>
      </c>
      <c r="AF75" s="6">
        <v>0.00879829025172341</v>
      </c>
      <c r="AG75" s="6">
        <v>0.012746641587948094</v>
      </c>
      <c r="AH75" s="6">
        <v>0.02727463873515726</v>
      </c>
      <c r="AI75" s="6">
        <v>0.03166760823338041</v>
      </c>
      <c r="AJ75" s="6">
        <v>0.10821401680284935</v>
      </c>
      <c r="AK75" s="6">
        <v>0.018231618177358615</v>
      </c>
      <c r="AL75" s="6">
        <v>0.039926923029307226</v>
      </c>
      <c r="AM75" s="6">
        <v>0.016438040530958146</v>
      </c>
      <c r="AN75" s="6">
        <v>0.01147339453013133</v>
      </c>
      <c r="AO75" s="6">
        <v>0.012845166511108067</v>
      </c>
      <c r="AP75" s="6">
        <v>0.015466693887340111</v>
      </c>
      <c r="AQ75" s="6">
        <v>0.013490744725527389</v>
      </c>
      <c r="AR75" s="6">
        <v>0.02150939374837749</v>
      </c>
      <c r="AS75" s="6">
        <v>0.017205608270192324</v>
      </c>
      <c r="AT75" s="6">
        <v>0.012872224331148189</v>
      </c>
      <c r="AU75" s="6">
        <v>0.011880812098009858</v>
      </c>
      <c r="AV75" s="6">
        <v>0.00918937408577567</v>
      </c>
      <c r="AW75" s="6">
        <v>0.009870050608784556</v>
      </c>
      <c r="AX75" s="6">
        <v>0.012121323796107265</v>
      </c>
      <c r="AY75" s="6">
        <v>0.01343056451319426</v>
      </c>
      <c r="AZ75" s="6">
        <v>0.011295883159265078</v>
      </c>
      <c r="BA75" s="6">
        <v>0.010687858616019985</v>
      </c>
      <c r="BB75" s="6">
        <v>0.011581969738917154</v>
      </c>
      <c r="BC75" s="6">
        <v>0.010840261831484916</v>
      </c>
      <c r="BD75" s="6">
        <v>0.005445412949075525</v>
      </c>
      <c r="BE75" s="6">
        <v>0.009852156388711439</v>
      </c>
      <c r="BF75" s="6">
        <v>0.018915652475527317</v>
      </c>
      <c r="BG75" s="6">
        <v>0.0474270782059128</v>
      </c>
      <c r="BH75" s="6">
        <v>0.07233210095054322</v>
      </c>
      <c r="BI75" s="6">
        <v>0.05493601000212833</v>
      </c>
      <c r="BJ75" s="6">
        <v>0.012832687952345304</v>
      </c>
      <c r="BK75" s="6">
        <v>0.010100581969717925</v>
      </c>
      <c r="BL75" s="6">
        <v>0.013291505896330514</v>
      </c>
      <c r="BM75" s="6">
        <v>0.04936584200017261</v>
      </c>
      <c r="BN75" s="6">
        <v>0.05039606504665829</v>
      </c>
      <c r="BO75" s="6">
        <v>0.0044428419958801625</v>
      </c>
      <c r="BP75" s="6">
        <v>0.013128452649581415</v>
      </c>
      <c r="BQ75" s="6">
        <v>0.006191656372923849</v>
      </c>
      <c r="BR75" s="6">
        <v>0.013498967365997906</v>
      </c>
      <c r="BS75" s="6">
        <v>0.006076395913005028</v>
      </c>
      <c r="BT75" s="6">
        <v>1.0164920474812533</v>
      </c>
      <c r="BU75" s="6">
        <v>0.0072470833455324435</v>
      </c>
      <c r="BV75" s="6">
        <v>0.008131900167108875</v>
      </c>
      <c r="BW75" s="6">
        <v>0.008824253987772033</v>
      </c>
      <c r="BX75" s="6">
        <v>0.010816690509634314</v>
      </c>
      <c r="BY75" s="6">
        <v>0.008991139507296056</v>
      </c>
      <c r="BZ75" s="6">
        <v>0.01595181860879395</v>
      </c>
      <c r="CA75" s="6">
        <v>0.019924840371933827</v>
      </c>
      <c r="CB75" s="6">
        <v>0.012071918961358502</v>
      </c>
      <c r="CC75" s="6">
        <v>0.02236058766221864</v>
      </c>
      <c r="CD75" s="6">
        <v>0.012964523292636657</v>
      </c>
      <c r="CE75" s="6">
        <v>0.012411311251890886</v>
      </c>
      <c r="CF75" s="6">
        <v>0.015103063246888726</v>
      </c>
      <c r="CG75" s="6">
        <v>0.01916688465188213</v>
      </c>
      <c r="CH75" s="6">
        <v>0.019914034284620602</v>
      </c>
      <c r="CI75" s="6">
        <v>0.017837310349826805</v>
      </c>
      <c r="CJ75" s="6">
        <v>2.98163</v>
      </c>
      <c r="CK75" s="6">
        <v>1.426018</v>
      </c>
    </row>
    <row r="76" spans="2:89" ht="12">
      <c r="B76" s="2" t="s">
        <v>71</v>
      </c>
      <c r="C76" s="1" t="s">
        <v>250</v>
      </c>
      <c r="D76" s="6">
        <v>0.001582471986078954</v>
      </c>
      <c r="E76" s="6">
        <v>0.0058138936517464134</v>
      </c>
      <c r="F76" s="6">
        <v>0.002649912212532928</v>
      </c>
      <c r="G76" s="6">
        <v>0.0019899992731807954</v>
      </c>
      <c r="H76" s="6">
        <v>0.001935879289486587</v>
      </c>
      <c r="I76" s="6">
        <v>0.00221589246782314</v>
      </c>
      <c r="J76" s="6">
        <v>0.006904138089692584</v>
      </c>
      <c r="K76" s="6">
        <v>0</v>
      </c>
      <c r="L76" s="6">
        <v>0</v>
      </c>
      <c r="M76" s="6">
        <v>0.003239464029877592</v>
      </c>
      <c r="N76" s="6">
        <v>0.0018098063123514747</v>
      </c>
      <c r="O76" s="6">
        <v>0.008240316994788425</v>
      </c>
      <c r="P76" s="6">
        <v>0.0008008586235177155</v>
      </c>
      <c r="Q76" s="6">
        <v>0.004235485264243935</v>
      </c>
      <c r="R76" s="6">
        <v>0.0023675893122598935</v>
      </c>
      <c r="S76" s="6">
        <v>0.014920525526201765</v>
      </c>
      <c r="T76" s="6">
        <v>0.005577363682476889</v>
      </c>
      <c r="U76" s="6">
        <v>0.00747695095365188</v>
      </c>
      <c r="V76" s="6">
        <v>0.0059187654502381</v>
      </c>
      <c r="W76" s="6">
        <v>0.0024975196142517863</v>
      </c>
      <c r="X76" s="6">
        <v>0.005072511405386394</v>
      </c>
      <c r="Y76" s="6">
        <v>0.004078821442695188</v>
      </c>
      <c r="Z76" s="6">
        <v>0.005592681839770572</v>
      </c>
      <c r="AA76" s="6">
        <v>0.008948889198668881</v>
      </c>
      <c r="AB76" s="6">
        <v>0.014286874890979292</v>
      </c>
      <c r="AC76" s="6">
        <v>0.0029192346001511195</v>
      </c>
      <c r="AD76" s="6">
        <v>0.0035506930868919365</v>
      </c>
      <c r="AE76" s="6">
        <v>0.005391184288385061</v>
      </c>
      <c r="AF76" s="6">
        <v>0.003737857787366217</v>
      </c>
      <c r="AG76" s="6">
        <v>0.0035068863460387405</v>
      </c>
      <c r="AH76" s="6">
        <v>0.0030924955514733867</v>
      </c>
      <c r="AI76" s="6">
        <v>0.0058428363431790985</v>
      </c>
      <c r="AJ76" s="6">
        <v>0.011576408101729642</v>
      </c>
      <c r="AK76" s="6">
        <v>0.0033298291181922783</v>
      </c>
      <c r="AL76" s="6">
        <v>0.006133462217429803</v>
      </c>
      <c r="AM76" s="6">
        <v>0.01946737439216019</v>
      </c>
      <c r="AN76" s="6">
        <v>0.011824595966179461</v>
      </c>
      <c r="AO76" s="6">
        <v>0.01688979209240231</v>
      </c>
      <c r="AP76" s="6">
        <v>0.013310792808337591</v>
      </c>
      <c r="AQ76" s="6">
        <v>0.0072697708054294055</v>
      </c>
      <c r="AR76" s="6">
        <v>0.008019288564532042</v>
      </c>
      <c r="AS76" s="6">
        <v>0.007740081307601308</v>
      </c>
      <c r="AT76" s="6">
        <v>0.004419091804110115</v>
      </c>
      <c r="AU76" s="6">
        <v>0.00503910394213869</v>
      </c>
      <c r="AV76" s="6">
        <v>0.0053164395036646005</v>
      </c>
      <c r="AW76" s="6">
        <v>0.002093654777770273</v>
      </c>
      <c r="AX76" s="6">
        <v>0.0038599551508954</v>
      </c>
      <c r="AY76" s="6">
        <v>0.002795829895383074</v>
      </c>
      <c r="AZ76" s="6">
        <v>0.004153496881302328</v>
      </c>
      <c r="BA76" s="6">
        <v>0.003649416371584032</v>
      </c>
      <c r="BB76" s="6">
        <v>0.004385192179585883</v>
      </c>
      <c r="BC76" s="6">
        <v>0.005123958081829106</v>
      </c>
      <c r="BD76" s="6">
        <v>0.002101092366728682</v>
      </c>
      <c r="BE76" s="6">
        <v>0.0015709354421955988</v>
      </c>
      <c r="BF76" s="6">
        <v>0.0036912552276881752</v>
      </c>
      <c r="BG76" s="6">
        <v>0.005143562531441</v>
      </c>
      <c r="BH76" s="6">
        <v>0.00505052039523588</v>
      </c>
      <c r="BI76" s="6">
        <v>0.005341049465445456</v>
      </c>
      <c r="BJ76" s="6">
        <v>0.002160706003425238</v>
      </c>
      <c r="BK76" s="6">
        <v>0.016376886274201065</v>
      </c>
      <c r="BL76" s="6">
        <v>0.00141202287605589</v>
      </c>
      <c r="BM76" s="6">
        <v>0.0014305376655009243</v>
      </c>
      <c r="BN76" s="6">
        <v>0.0013953532283360124</v>
      </c>
      <c r="BO76" s="6">
        <v>0.000620998765930659</v>
      </c>
      <c r="BP76" s="6">
        <v>0.0005459392975556893</v>
      </c>
      <c r="BQ76" s="6">
        <v>0.0004076502800588958</v>
      </c>
      <c r="BR76" s="6">
        <v>0.0013970975599290527</v>
      </c>
      <c r="BS76" s="6">
        <v>0.0070190465962713805</v>
      </c>
      <c r="BT76" s="6">
        <v>0.014710226011477427</v>
      </c>
      <c r="BU76" s="6">
        <v>1.004724173261589</v>
      </c>
      <c r="BV76" s="6">
        <v>0.0015247688760557708</v>
      </c>
      <c r="BW76" s="6">
        <v>0.0007228771810560135</v>
      </c>
      <c r="BX76" s="6">
        <v>0.001431919932083644</v>
      </c>
      <c r="BY76" s="6">
        <v>0.0009602134381781976</v>
      </c>
      <c r="BZ76" s="6">
        <v>0.0011066614677113795</v>
      </c>
      <c r="CA76" s="6">
        <v>0.0010338741387454179</v>
      </c>
      <c r="CB76" s="6">
        <v>0.000902452982487519</v>
      </c>
      <c r="CC76" s="6">
        <v>0.0028878715734919663</v>
      </c>
      <c r="CD76" s="6">
        <v>0.001125595575914657</v>
      </c>
      <c r="CE76" s="6">
        <v>0.0018545253096966582</v>
      </c>
      <c r="CF76" s="6">
        <v>0.0018934166623542452</v>
      </c>
      <c r="CG76" s="6">
        <v>0.0011958720732426233</v>
      </c>
      <c r="CH76" s="6">
        <v>0.006254123380357644</v>
      </c>
      <c r="CI76" s="6">
        <v>0.004941601189976161</v>
      </c>
      <c r="CJ76" s="6">
        <v>1.39553</v>
      </c>
      <c r="CK76" s="6">
        <v>0.667437</v>
      </c>
    </row>
    <row r="77" spans="2:89" ht="12">
      <c r="B77" s="2" t="s">
        <v>72</v>
      </c>
      <c r="C77" s="1" t="s">
        <v>153</v>
      </c>
      <c r="D77" s="6">
        <v>0.0011733767647291171</v>
      </c>
      <c r="E77" s="6">
        <v>0.0017273606348967108</v>
      </c>
      <c r="F77" s="6">
        <v>0.014644399243882349</v>
      </c>
      <c r="G77" s="6">
        <v>0.0015903014806001297</v>
      </c>
      <c r="H77" s="6">
        <v>0.001192614841985299</v>
      </c>
      <c r="I77" s="6">
        <v>0.0009277817155263941</v>
      </c>
      <c r="J77" s="6">
        <v>0.0022710562347262697</v>
      </c>
      <c r="K77" s="6">
        <v>0</v>
      </c>
      <c r="L77" s="6">
        <v>0</v>
      </c>
      <c r="M77" s="6">
        <v>0.0019772114770788187</v>
      </c>
      <c r="N77" s="6">
        <v>0.0010620031011505965</v>
      </c>
      <c r="O77" s="6">
        <v>0.001999473783513577</v>
      </c>
      <c r="P77" s="6">
        <v>0.0005104526735216883</v>
      </c>
      <c r="Q77" s="6">
        <v>0.003006451005959064</v>
      </c>
      <c r="R77" s="6">
        <v>0.0026343582533169944</v>
      </c>
      <c r="S77" s="6">
        <v>0.0017684097221981523</v>
      </c>
      <c r="T77" s="6">
        <v>0.0018011206730040676</v>
      </c>
      <c r="U77" s="6">
        <v>0.0013428159322955613</v>
      </c>
      <c r="V77" s="6">
        <v>0.0020149957684960315</v>
      </c>
      <c r="W77" s="6">
        <v>0.005511417128336594</v>
      </c>
      <c r="X77" s="6">
        <v>0.002310816886212683</v>
      </c>
      <c r="Y77" s="6">
        <v>0.0016496999689853374</v>
      </c>
      <c r="Z77" s="6">
        <v>0.0014746805664345836</v>
      </c>
      <c r="AA77" s="6">
        <v>0.001976551063370106</v>
      </c>
      <c r="AB77" s="6">
        <v>0.001359482663820064</v>
      </c>
      <c r="AC77" s="6">
        <v>0.0031675716134310847</v>
      </c>
      <c r="AD77" s="6">
        <v>0.0007736363710745083</v>
      </c>
      <c r="AE77" s="6">
        <v>0.002342718298549467</v>
      </c>
      <c r="AF77" s="6">
        <v>0.0015274139346164006</v>
      </c>
      <c r="AG77" s="6">
        <v>0.0020637889672654865</v>
      </c>
      <c r="AH77" s="6">
        <v>0.0020225061201368556</v>
      </c>
      <c r="AI77" s="6">
        <v>0.0012421201190719665</v>
      </c>
      <c r="AJ77" s="6">
        <v>0.0018148477111324527</v>
      </c>
      <c r="AK77" s="6">
        <v>0.0018628136808588908</v>
      </c>
      <c r="AL77" s="6">
        <v>0.005072225003774245</v>
      </c>
      <c r="AM77" s="6">
        <v>0.0022140110414206786</v>
      </c>
      <c r="AN77" s="6">
        <v>0.0019482448599877425</v>
      </c>
      <c r="AO77" s="6">
        <v>0.0015578150909559404</v>
      </c>
      <c r="AP77" s="6">
        <v>0.0016387174601633174</v>
      </c>
      <c r="AQ77" s="6">
        <v>0.001798284257865848</v>
      </c>
      <c r="AR77" s="6">
        <v>0.004789427738609145</v>
      </c>
      <c r="AS77" s="6">
        <v>0.0017747183382380042</v>
      </c>
      <c r="AT77" s="6">
        <v>0.003370667388260439</v>
      </c>
      <c r="AU77" s="6">
        <v>0.002232120090046536</v>
      </c>
      <c r="AV77" s="6">
        <v>0.0032816528323864067</v>
      </c>
      <c r="AW77" s="6">
        <v>0.001753279075788321</v>
      </c>
      <c r="AX77" s="6">
        <v>0.004213469897007819</v>
      </c>
      <c r="AY77" s="6">
        <v>0.0034352555959225764</v>
      </c>
      <c r="AZ77" s="6">
        <v>0.00339051629895237</v>
      </c>
      <c r="BA77" s="6">
        <v>0.003557564475434205</v>
      </c>
      <c r="BB77" s="6">
        <v>0.002582277516067343</v>
      </c>
      <c r="BC77" s="6">
        <v>0.0015516164212390734</v>
      </c>
      <c r="BD77" s="6">
        <v>0.0014596055072919874</v>
      </c>
      <c r="BE77" s="6">
        <v>0.0009296055950065914</v>
      </c>
      <c r="BF77" s="6">
        <v>0.00154590414430447</v>
      </c>
      <c r="BG77" s="6">
        <v>0.001930352225899266</v>
      </c>
      <c r="BH77" s="6">
        <v>0.0020045479722941417</v>
      </c>
      <c r="BI77" s="6">
        <v>0.0017231035682412723</v>
      </c>
      <c r="BJ77" s="6">
        <v>0.0009897224107012013</v>
      </c>
      <c r="BK77" s="6">
        <v>0.0009912909135849724</v>
      </c>
      <c r="BL77" s="6">
        <v>0.0009847812862249514</v>
      </c>
      <c r="BM77" s="6">
        <v>0.0009356492836329789</v>
      </c>
      <c r="BN77" s="6">
        <v>0.0024344041324377143</v>
      </c>
      <c r="BO77" s="6">
        <v>0.0011495144417004912</v>
      </c>
      <c r="BP77" s="6">
        <v>0.0008996837768601394</v>
      </c>
      <c r="BQ77" s="6">
        <v>0.00023648114816997995</v>
      </c>
      <c r="BR77" s="6">
        <v>0.0015453964711947942</v>
      </c>
      <c r="BS77" s="6">
        <v>0.0009150322382795801</v>
      </c>
      <c r="BT77" s="6">
        <v>0.002257023012819077</v>
      </c>
      <c r="BU77" s="6">
        <v>0.0009625517414667581</v>
      </c>
      <c r="BV77" s="6">
        <v>1.0167865663506948</v>
      </c>
      <c r="BW77" s="6">
        <v>0.0012806207416326612</v>
      </c>
      <c r="BX77" s="6">
        <v>0.001479271778203582</v>
      </c>
      <c r="BY77" s="6">
        <v>0.004197261834039273</v>
      </c>
      <c r="BZ77" s="6">
        <v>0.004595071871638866</v>
      </c>
      <c r="CA77" s="6">
        <v>0.0011000868839821198</v>
      </c>
      <c r="CB77" s="6">
        <v>0.0025568089616206987</v>
      </c>
      <c r="CC77" s="6">
        <v>0.0106195251236894</v>
      </c>
      <c r="CD77" s="6">
        <v>0.0016925850459291038</v>
      </c>
      <c r="CE77" s="6">
        <v>0.002936500735353833</v>
      </c>
      <c r="CF77" s="6">
        <v>0.004719241989423502</v>
      </c>
      <c r="CG77" s="6">
        <v>0.0013568717510922766</v>
      </c>
      <c r="CH77" s="6">
        <v>0.0021224023968727645</v>
      </c>
      <c r="CI77" s="6">
        <v>0.004692913503753608</v>
      </c>
      <c r="CJ77" s="6">
        <v>1.206936</v>
      </c>
      <c r="CK77" s="6">
        <v>0.577239</v>
      </c>
    </row>
    <row r="78" spans="2:89" ht="12">
      <c r="B78" s="2" t="s">
        <v>73</v>
      </c>
      <c r="C78" s="1" t="s">
        <v>251</v>
      </c>
      <c r="D78" s="6">
        <v>0.0013370321045423801</v>
      </c>
      <c r="E78" s="6">
        <v>0.013761847807663704</v>
      </c>
      <c r="F78" s="6">
        <v>0.00280685255983474</v>
      </c>
      <c r="G78" s="6">
        <v>0.0009094932246037895</v>
      </c>
      <c r="H78" s="6">
        <v>0.007282736677995683</v>
      </c>
      <c r="I78" s="6">
        <v>0.0006860169349776581</v>
      </c>
      <c r="J78" s="6">
        <v>0.001338922633748007</v>
      </c>
      <c r="K78" s="6">
        <v>0</v>
      </c>
      <c r="L78" s="6">
        <v>0</v>
      </c>
      <c r="M78" s="6">
        <v>0.011023716036541514</v>
      </c>
      <c r="N78" s="6">
        <v>0.0024227237374797373</v>
      </c>
      <c r="O78" s="6">
        <v>0.017455146150823025</v>
      </c>
      <c r="P78" s="6">
        <v>0.0013842741429748232</v>
      </c>
      <c r="Q78" s="6">
        <v>0.002529577093786225</v>
      </c>
      <c r="R78" s="6">
        <v>0.002108902086472472</v>
      </c>
      <c r="S78" s="6">
        <v>0.005175676151234302</v>
      </c>
      <c r="T78" s="6">
        <v>0.0026787779096478855</v>
      </c>
      <c r="U78" s="6">
        <v>0.002824365217798357</v>
      </c>
      <c r="V78" s="6">
        <v>0.003309205156656042</v>
      </c>
      <c r="W78" s="6">
        <v>0.001994900709663855</v>
      </c>
      <c r="X78" s="6">
        <v>0.0021737290064012425</v>
      </c>
      <c r="Y78" s="6">
        <v>0.0012228370683730978</v>
      </c>
      <c r="Z78" s="6">
        <v>0.0019777653783087114</v>
      </c>
      <c r="AA78" s="6">
        <v>0.0025092332670707458</v>
      </c>
      <c r="AB78" s="6">
        <v>0.0054024155828985565</v>
      </c>
      <c r="AC78" s="6">
        <v>0.0017301031700848455</v>
      </c>
      <c r="AD78" s="6">
        <v>0.0017528535896153773</v>
      </c>
      <c r="AE78" s="6">
        <v>0.00232415359508543</v>
      </c>
      <c r="AF78" s="6">
        <v>0.0037706121922973135</v>
      </c>
      <c r="AG78" s="6">
        <v>0.002668079091504338</v>
      </c>
      <c r="AH78" s="6">
        <v>0.001935821027027109</v>
      </c>
      <c r="AI78" s="6">
        <v>0.0023775261803464474</v>
      </c>
      <c r="AJ78" s="6">
        <v>0.0016204470805725624</v>
      </c>
      <c r="AK78" s="6">
        <v>0.0009173730692538974</v>
      </c>
      <c r="AL78" s="6">
        <v>0.001621280818877502</v>
      </c>
      <c r="AM78" s="6">
        <v>0.0016049009520556204</v>
      </c>
      <c r="AN78" s="6">
        <v>0.0012879230190878934</v>
      </c>
      <c r="AO78" s="6">
        <v>0.0021095023454664463</v>
      </c>
      <c r="AP78" s="6">
        <v>0.0012635987817270862</v>
      </c>
      <c r="AQ78" s="6">
        <v>0.0014787179248947934</v>
      </c>
      <c r="AR78" s="6">
        <v>0.0018411773424120306</v>
      </c>
      <c r="AS78" s="6">
        <v>0.0016912173768808398</v>
      </c>
      <c r="AT78" s="6">
        <v>0.0014434976427321132</v>
      </c>
      <c r="AU78" s="6">
        <v>0.0014867215262456468</v>
      </c>
      <c r="AV78" s="6">
        <v>0.0009716406264174732</v>
      </c>
      <c r="AW78" s="6">
        <v>0.0007588669205728206</v>
      </c>
      <c r="AX78" s="6">
        <v>0.002113102539655394</v>
      </c>
      <c r="AY78" s="6">
        <v>0.0021269268382807876</v>
      </c>
      <c r="AZ78" s="6">
        <v>0.0018167202100058944</v>
      </c>
      <c r="BA78" s="6">
        <v>0.0017139834259931887</v>
      </c>
      <c r="BB78" s="6">
        <v>0.002415776924907173</v>
      </c>
      <c r="BC78" s="6">
        <v>0.001717938194378336</v>
      </c>
      <c r="BD78" s="6">
        <v>0.0008191880126839067</v>
      </c>
      <c r="BE78" s="6">
        <v>0.0005105289697672765</v>
      </c>
      <c r="BF78" s="6">
        <v>0.0021991912250492857</v>
      </c>
      <c r="BG78" s="6">
        <v>0.0019370020004520726</v>
      </c>
      <c r="BH78" s="6">
        <v>0.0018714946377211686</v>
      </c>
      <c r="BI78" s="6">
        <v>0.0013576349204958286</v>
      </c>
      <c r="BJ78" s="6">
        <v>0.0007542773847914207</v>
      </c>
      <c r="BK78" s="6">
        <v>0.0031614027445030454</v>
      </c>
      <c r="BL78" s="6">
        <v>0.0007592053996620076</v>
      </c>
      <c r="BM78" s="6">
        <v>0.00044125405109360046</v>
      </c>
      <c r="BN78" s="6">
        <v>0.0004767033355050932</v>
      </c>
      <c r="BO78" s="6">
        <v>0.00031166740028647417</v>
      </c>
      <c r="BP78" s="6">
        <v>0.00022819254557376504</v>
      </c>
      <c r="BQ78" s="6">
        <v>0.00016305394204216834</v>
      </c>
      <c r="BR78" s="6">
        <v>0.0006340197264643365</v>
      </c>
      <c r="BS78" s="6">
        <v>0.00044960996144682315</v>
      </c>
      <c r="BT78" s="6">
        <v>0.002351128727769692</v>
      </c>
      <c r="BU78" s="6">
        <v>0.0006740513810284482</v>
      </c>
      <c r="BV78" s="6">
        <v>0.0012139045723624697</v>
      </c>
      <c r="BW78" s="6">
        <v>1.0004997883271165</v>
      </c>
      <c r="BX78" s="6">
        <v>0.000813108585253182</v>
      </c>
      <c r="BY78" s="6">
        <v>0.0003381987597088917</v>
      </c>
      <c r="BZ78" s="6">
        <v>0.000634088718267036</v>
      </c>
      <c r="CA78" s="6">
        <v>0.00039903526271927163</v>
      </c>
      <c r="CB78" s="6">
        <v>0.0004316971331246054</v>
      </c>
      <c r="CC78" s="6">
        <v>0.0016009480670485742</v>
      </c>
      <c r="CD78" s="6">
        <v>0.0011685844889712126</v>
      </c>
      <c r="CE78" s="6">
        <v>0.0006825482167111525</v>
      </c>
      <c r="CF78" s="6">
        <v>0.001281374171018645</v>
      </c>
      <c r="CG78" s="6">
        <v>0.0018875019777953124</v>
      </c>
      <c r="CH78" s="6">
        <v>0.006939341126408945</v>
      </c>
      <c r="CI78" s="6">
        <v>0.0029866164577273045</v>
      </c>
      <c r="CJ78" s="6">
        <v>1.182853</v>
      </c>
      <c r="CK78" s="6">
        <v>0.565721</v>
      </c>
    </row>
    <row r="79" spans="2:89" ht="12">
      <c r="B79" s="2" t="s">
        <v>74</v>
      </c>
      <c r="C79" s="1" t="s">
        <v>252</v>
      </c>
      <c r="D79" s="6">
        <v>0.0035434248406312047</v>
      </c>
      <c r="E79" s="6">
        <v>0.006026472373785256</v>
      </c>
      <c r="F79" s="6">
        <v>0.008719409574965427</v>
      </c>
      <c r="G79" s="6">
        <v>0.00583974592458339</v>
      </c>
      <c r="H79" s="6">
        <v>0.004188134438185442</v>
      </c>
      <c r="I79" s="6">
        <v>0.009459933625082469</v>
      </c>
      <c r="J79" s="6">
        <v>0.041300612298520854</v>
      </c>
      <c r="K79" s="6">
        <v>0</v>
      </c>
      <c r="L79" s="6">
        <v>0</v>
      </c>
      <c r="M79" s="6">
        <v>0.006658129324575129</v>
      </c>
      <c r="N79" s="6">
        <v>0.003312986242867159</v>
      </c>
      <c r="O79" s="6">
        <v>0.007196305857172955</v>
      </c>
      <c r="P79" s="6">
        <v>0.0016915160496077323</v>
      </c>
      <c r="Q79" s="6">
        <v>0.006127161173497018</v>
      </c>
      <c r="R79" s="6">
        <v>0.005892643219003723</v>
      </c>
      <c r="S79" s="6">
        <v>0.0060120730191539126</v>
      </c>
      <c r="T79" s="6">
        <v>0.006434897378657815</v>
      </c>
      <c r="U79" s="6">
        <v>0.008231480570313846</v>
      </c>
      <c r="V79" s="6">
        <v>0.007818822441205794</v>
      </c>
      <c r="W79" s="6">
        <v>0.005514466944782654</v>
      </c>
      <c r="X79" s="6">
        <v>0.015294121198749601</v>
      </c>
      <c r="Y79" s="6">
        <v>0.0058318342611833815</v>
      </c>
      <c r="Z79" s="6">
        <v>0.0052826178842811525</v>
      </c>
      <c r="AA79" s="6">
        <v>0.006411520856698805</v>
      </c>
      <c r="AB79" s="6">
        <v>0.006236546425990463</v>
      </c>
      <c r="AC79" s="6">
        <v>0.005730569867441997</v>
      </c>
      <c r="AD79" s="6">
        <v>0.0014129580891498168</v>
      </c>
      <c r="AE79" s="6">
        <v>0.008206433008411859</v>
      </c>
      <c r="AF79" s="6">
        <v>0.007254008782635803</v>
      </c>
      <c r="AG79" s="6">
        <v>0.010204993316065744</v>
      </c>
      <c r="AH79" s="6">
        <v>0.008268891045094677</v>
      </c>
      <c r="AI79" s="6">
        <v>0.01617447294466122</v>
      </c>
      <c r="AJ79" s="6">
        <v>0.0158912337780946</v>
      </c>
      <c r="AK79" s="6">
        <v>0.00629057244993908</v>
      </c>
      <c r="AL79" s="6">
        <v>0.009394864245015785</v>
      </c>
      <c r="AM79" s="6">
        <v>0.0045646619434111385</v>
      </c>
      <c r="AN79" s="6">
        <v>0.00397181067472093</v>
      </c>
      <c r="AO79" s="6">
        <v>0.004515615617383046</v>
      </c>
      <c r="AP79" s="6">
        <v>0.0069546330677569155</v>
      </c>
      <c r="AQ79" s="6">
        <v>0.007487247669280856</v>
      </c>
      <c r="AR79" s="6">
        <v>0.008528821883119235</v>
      </c>
      <c r="AS79" s="6">
        <v>0.0066726097512848186</v>
      </c>
      <c r="AT79" s="6">
        <v>0.0071446112162334595</v>
      </c>
      <c r="AU79" s="6">
        <v>0.006743188371573972</v>
      </c>
      <c r="AV79" s="6">
        <v>0.004771988838720512</v>
      </c>
      <c r="AW79" s="6">
        <v>0.004560036595763879</v>
      </c>
      <c r="AX79" s="6">
        <v>0.010004187899438544</v>
      </c>
      <c r="AY79" s="6">
        <v>0.009264574521512173</v>
      </c>
      <c r="AZ79" s="6">
        <v>0.007734700064113434</v>
      </c>
      <c r="BA79" s="6">
        <v>0.01828477804894241</v>
      </c>
      <c r="BB79" s="6">
        <v>0.013817029172161998</v>
      </c>
      <c r="BC79" s="6">
        <v>0.0041718882910539365</v>
      </c>
      <c r="BD79" s="6">
        <v>0.0024806972619414746</v>
      </c>
      <c r="BE79" s="6">
        <v>0.010717033982025906</v>
      </c>
      <c r="BF79" s="6">
        <v>0.02244727360879255</v>
      </c>
      <c r="BG79" s="6">
        <v>0.007948202836886109</v>
      </c>
      <c r="BH79" s="6">
        <v>0.010337368885701945</v>
      </c>
      <c r="BI79" s="6">
        <v>0.008506883180606514</v>
      </c>
      <c r="BJ79" s="6">
        <v>0.002205576288130552</v>
      </c>
      <c r="BK79" s="6">
        <v>0.002855651207948902</v>
      </c>
      <c r="BL79" s="6">
        <v>0.002545912733341086</v>
      </c>
      <c r="BM79" s="6">
        <v>0.005538114363846238</v>
      </c>
      <c r="BN79" s="6">
        <v>0.009293795058366899</v>
      </c>
      <c r="BO79" s="6">
        <v>0.0014565704545709288</v>
      </c>
      <c r="BP79" s="6">
        <v>0.0018423219463529147</v>
      </c>
      <c r="BQ79" s="6">
        <v>0.0009071000456988172</v>
      </c>
      <c r="BR79" s="6">
        <v>0.051031886605730645</v>
      </c>
      <c r="BS79" s="6">
        <v>0.02793023540497708</v>
      </c>
      <c r="BT79" s="6">
        <v>0.09631358380395005</v>
      </c>
      <c r="BU79" s="6">
        <v>0.03537504877189069</v>
      </c>
      <c r="BV79" s="6">
        <v>0.2715268472804758</v>
      </c>
      <c r="BW79" s="6">
        <v>0.0057764480122983915</v>
      </c>
      <c r="BX79" s="6">
        <v>1.0024746562458016</v>
      </c>
      <c r="BY79" s="6">
        <v>0.002873468690041857</v>
      </c>
      <c r="BZ79" s="6">
        <v>0.004271242492239301</v>
      </c>
      <c r="CA79" s="6">
        <v>0.0035256328376752533</v>
      </c>
      <c r="CB79" s="6">
        <v>0.0026578121107125284</v>
      </c>
      <c r="CC79" s="6">
        <v>0.008999104494649081</v>
      </c>
      <c r="CD79" s="6">
        <v>0.0028431084907091513</v>
      </c>
      <c r="CE79" s="6">
        <v>0.003374215626962469</v>
      </c>
      <c r="CF79" s="6">
        <v>0.005340420382076035</v>
      </c>
      <c r="CG79" s="6">
        <v>0.005788537188558801</v>
      </c>
      <c r="CH79" s="6">
        <v>0.010146131201332563</v>
      </c>
      <c r="CI79" s="6">
        <v>0.00827601670246783</v>
      </c>
      <c r="CJ79" s="6">
        <v>2.038653</v>
      </c>
      <c r="CK79" s="6">
        <v>0.975022</v>
      </c>
    </row>
    <row r="80" spans="2:89" ht="12">
      <c r="B80" s="2" t="s">
        <v>75</v>
      </c>
      <c r="C80" s="1" t="s">
        <v>253</v>
      </c>
      <c r="D80" s="6">
        <v>0.00478371536870845</v>
      </c>
      <c r="E80" s="6">
        <v>0.007029985999647912</v>
      </c>
      <c r="F80" s="6">
        <v>0.008374183476667078</v>
      </c>
      <c r="G80" s="6">
        <v>0.005974284492723188</v>
      </c>
      <c r="H80" s="6">
        <v>0.006688649419706263</v>
      </c>
      <c r="I80" s="6">
        <v>0.006472555701983476</v>
      </c>
      <c r="J80" s="6">
        <v>0.012160322718196233</v>
      </c>
      <c r="K80" s="6">
        <v>0</v>
      </c>
      <c r="L80" s="6">
        <v>0</v>
      </c>
      <c r="M80" s="6">
        <v>0.008246615678910649</v>
      </c>
      <c r="N80" s="6">
        <v>0.00673473716461645</v>
      </c>
      <c r="O80" s="6">
        <v>0.008724255534031925</v>
      </c>
      <c r="P80" s="6">
        <v>0.00295864963816387</v>
      </c>
      <c r="Q80" s="6">
        <v>0.007162380978769996</v>
      </c>
      <c r="R80" s="6">
        <v>0.008434706530739125</v>
      </c>
      <c r="S80" s="6">
        <v>0.008463849306063184</v>
      </c>
      <c r="T80" s="6">
        <v>0.010677964223580975</v>
      </c>
      <c r="U80" s="6">
        <v>0.005608148272744811</v>
      </c>
      <c r="V80" s="6">
        <v>0.007072938205960896</v>
      </c>
      <c r="W80" s="6">
        <v>0.00918521876974623</v>
      </c>
      <c r="X80" s="6">
        <v>0.014724021666447306</v>
      </c>
      <c r="Y80" s="6">
        <v>0.008948518432305</v>
      </c>
      <c r="Z80" s="6">
        <v>0.005947307957799713</v>
      </c>
      <c r="AA80" s="6">
        <v>0.009184749480611619</v>
      </c>
      <c r="AB80" s="6">
        <v>0.006436321751856785</v>
      </c>
      <c r="AC80" s="6">
        <v>0.021151542729226515</v>
      </c>
      <c r="AD80" s="6">
        <v>0.0057205319624493425</v>
      </c>
      <c r="AE80" s="6">
        <v>0.008488818447798328</v>
      </c>
      <c r="AF80" s="6">
        <v>0.010355023698584714</v>
      </c>
      <c r="AG80" s="6">
        <v>0.01237313737464089</v>
      </c>
      <c r="AH80" s="6">
        <v>0.04513028009841974</v>
      </c>
      <c r="AI80" s="6">
        <v>0.009944926317689841</v>
      </c>
      <c r="AJ80" s="6">
        <v>0.012619027143904196</v>
      </c>
      <c r="AK80" s="6">
        <v>0.005212358212469817</v>
      </c>
      <c r="AL80" s="6">
        <v>0.009038652463955457</v>
      </c>
      <c r="AM80" s="6">
        <v>0.005998849712960859</v>
      </c>
      <c r="AN80" s="6">
        <v>0.0043757484139954885</v>
      </c>
      <c r="AO80" s="6">
        <v>0.005831530757167085</v>
      </c>
      <c r="AP80" s="6">
        <v>0.007290299161997189</v>
      </c>
      <c r="AQ80" s="6">
        <v>0.011543118043952675</v>
      </c>
      <c r="AR80" s="6">
        <v>0.012942833412295705</v>
      </c>
      <c r="AS80" s="6">
        <v>0.00827461392531797</v>
      </c>
      <c r="AT80" s="6">
        <v>0.011645228869519174</v>
      </c>
      <c r="AU80" s="6">
        <v>0.010764238222737633</v>
      </c>
      <c r="AV80" s="6">
        <v>0.008897074823705026</v>
      </c>
      <c r="AW80" s="6">
        <v>0.010244729663725164</v>
      </c>
      <c r="AX80" s="6">
        <v>0.013250899429534483</v>
      </c>
      <c r="AY80" s="6">
        <v>0.013566720333698991</v>
      </c>
      <c r="AZ80" s="6">
        <v>0.01298184861989075</v>
      </c>
      <c r="BA80" s="6">
        <v>0.010672516466296019</v>
      </c>
      <c r="BB80" s="6">
        <v>0.010031594282393478</v>
      </c>
      <c r="BC80" s="6">
        <v>0.009764748814166103</v>
      </c>
      <c r="BD80" s="6">
        <v>0.0047887539212220585</v>
      </c>
      <c r="BE80" s="6">
        <v>0.010632344718176034</v>
      </c>
      <c r="BF80" s="6">
        <v>0.009819451503086656</v>
      </c>
      <c r="BG80" s="6">
        <v>0.010024624624156368</v>
      </c>
      <c r="BH80" s="6">
        <v>0.014126297126094497</v>
      </c>
      <c r="BI80" s="6">
        <v>0.013410050856786883</v>
      </c>
      <c r="BJ80" s="6">
        <v>0.005875892721467879</v>
      </c>
      <c r="BK80" s="6">
        <v>0.00909409351069717</v>
      </c>
      <c r="BL80" s="6">
        <v>0.009605489674969929</v>
      </c>
      <c r="BM80" s="6">
        <v>0.008811508810065613</v>
      </c>
      <c r="BN80" s="6">
        <v>0.018870857928767384</v>
      </c>
      <c r="BO80" s="6">
        <v>0.023269334120676468</v>
      </c>
      <c r="BP80" s="6">
        <v>0.005620645700570763</v>
      </c>
      <c r="BQ80" s="6">
        <v>0.0018207903895861959</v>
      </c>
      <c r="BR80" s="6">
        <v>0.008487969152394225</v>
      </c>
      <c r="BS80" s="6">
        <v>0.011336538483002546</v>
      </c>
      <c r="BT80" s="6">
        <v>0.013714346596801544</v>
      </c>
      <c r="BU80" s="6">
        <v>0.010419011986716504</v>
      </c>
      <c r="BV80" s="6">
        <v>0.015246576531813926</v>
      </c>
      <c r="BW80" s="6">
        <v>0.014236405386990348</v>
      </c>
      <c r="BX80" s="6">
        <v>0.011839505928952063</v>
      </c>
      <c r="BY80" s="6">
        <v>1.022516792054635</v>
      </c>
      <c r="BZ80" s="6">
        <v>0.06575610379977008</v>
      </c>
      <c r="CA80" s="6">
        <v>0.013295072351948503</v>
      </c>
      <c r="CB80" s="6">
        <v>0.007341011927107664</v>
      </c>
      <c r="CC80" s="6">
        <v>0.04819963162271786</v>
      </c>
      <c r="CD80" s="6">
        <v>0.00918498400185679</v>
      </c>
      <c r="CE80" s="6">
        <v>0.028786151782560915</v>
      </c>
      <c r="CF80" s="6">
        <v>0.019788647433079856</v>
      </c>
      <c r="CG80" s="6">
        <v>0.008756064167667737</v>
      </c>
      <c r="CH80" s="6">
        <v>0.011399701861200567</v>
      </c>
      <c r="CI80" s="6">
        <v>0.03738254575160117</v>
      </c>
      <c r="CJ80" s="6">
        <v>1.991562</v>
      </c>
      <c r="CK80" s="6">
        <v>0.9525</v>
      </c>
    </row>
    <row r="81" spans="2:89" ht="12">
      <c r="B81" s="2" t="s">
        <v>76</v>
      </c>
      <c r="C81" s="1" t="s">
        <v>254</v>
      </c>
      <c r="D81" s="6">
        <v>0.00111201351583217</v>
      </c>
      <c r="E81" s="6">
        <v>0.0016730772107327778</v>
      </c>
      <c r="F81" s="6">
        <v>0.0017070400163920188</v>
      </c>
      <c r="G81" s="6">
        <v>0.0008603333744104273</v>
      </c>
      <c r="H81" s="6">
        <v>0.0009347348405756697</v>
      </c>
      <c r="I81" s="6">
        <v>0.002698255421743957</v>
      </c>
      <c r="J81" s="6">
        <v>0.005122970683290569</v>
      </c>
      <c r="K81" s="6">
        <v>0</v>
      </c>
      <c r="L81" s="6">
        <v>0</v>
      </c>
      <c r="M81" s="6">
        <v>0.0021366749302869537</v>
      </c>
      <c r="N81" s="6">
        <v>0.001557198207969185</v>
      </c>
      <c r="O81" s="6">
        <v>0.0020248589534284512</v>
      </c>
      <c r="P81" s="6">
        <v>0.0008535509485218328</v>
      </c>
      <c r="Q81" s="6">
        <v>0.0011650577198854548</v>
      </c>
      <c r="R81" s="6">
        <v>0.0012842167601800748</v>
      </c>
      <c r="S81" s="6">
        <v>0.0012505289921806838</v>
      </c>
      <c r="T81" s="6">
        <v>0.0017336814797237511</v>
      </c>
      <c r="U81" s="6">
        <v>0.0010363547127726779</v>
      </c>
      <c r="V81" s="6">
        <v>0.0014004562721705255</v>
      </c>
      <c r="W81" s="6">
        <v>0.001724634861562732</v>
      </c>
      <c r="X81" s="6">
        <v>0.002758995016669535</v>
      </c>
      <c r="Y81" s="6">
        <v>0.0021337229327763195</v>
      </c>
      <c r="Z81" s="6">
        <v>0.0013715226846130772</v>
      </c>
      <c r="AA81" s="6">
        <v>0.001673106365708181</v>
      </c>
      <c r="AB81" s="6">
        <v>0.0013540169778545113</v>
      </c>
      <c r="AC81" s="6">
        <v>0.0030948676464116307</v>
      </c>
      <c r="AD81" s="6">
        <v>0.0004922214087125346</v>
      </c>
      <c r="AE81" s="6">
        <v>0.0014590396006696831</v>
      </c>
      <c r="AF81" s="6">
        <v>0.0020181022468199633</v>
      </c>
      <c r="AG81" s="6">
        <v>0.0025193678424812686</v>
      </c>
      <c r="AH81" s="6">
        <v>0.002933256778461306</v>
      </c>
      <c r="AI81" s="6">
        <v>0.002923870112830333</v>
      </c>
      <c r="AJ81" s="6">
        <v>0.0027761320348450246</v>
      </c>
      <c r="AK81" s="6">
        <v>0.0011843745749719535</v>
      </c>
      <c r="AL81" s="6">
        <v>0.0020467970872446685</v>
      </c>
      <c r="AM81" s="6">
        <v>0.0018818259692086872</v>
      </c>
      <c r="AN81" s="6">
        <v>0.001200745086173095</v>
      </c>
      <c r="AO81" s="6">
        <v>0.0014535813207849748</v>
      </c>
      <c r="AP81" s="6">
        <v>0.0018089978957763493</v>
      </c>
      <c r="AQ81" s="6">
        <v>0.002101456359285186</v>
      </c>
      <c r="AR81" s="6">
        <v>0.0027941678298383605</v>
      </c>
      <c r="AS81" s="6">
        <v>0.001781145581290883</v>
      </c>
      <c r="AT81" s="6">
        <v>0.004138484982159309</v>
      </c>
      <c r="AU81" s="6">
        <v>0.002051461612426802</v>
      </c>
      <c r="AV81" s="6">
        <v>0.0014844051939303887</v>
      </c>
      <c r="AW81" s="6">
        <v>0.0032680963770946965</v>
      </c>
      <c r="AX81" s="6">
        <v>0.003507654941862299</v>
      </c>
      <c r="AY81" s="6">
        <v>0.0038889934587437755</v>
      </c>
      <c r="AZ81" s="6">
        <v>0.002430427400872413</v>
      </c>
      <c r="BA81" s="6">
        <v>0.004102221901042228</v>
      </c>
      <c r="BB81" s="6">
        <v>0.002680329799077406</v>
      </c>
      <c r="BC81" s="6">
        <v>0.0015376692257833811</v>
      </c>
      <c r="BD81" s="6">
        <v>0.000898346396269342</v>
      </c>
      <c r="BE81" s="6">
        <v>0.00124820308301967</v>
      </c>
      <c r="BF81" s="6">
        <v>0.0016610044135170906</v>
      </c>
      <c r="BG81" s="6">
        <v>0.003154147337205132</v>
      </c>
      <c r="BH81" s="6">
        <v>0.0027641976245250956</v>
      </c>
      <c r="BI81" s="6">
        <v>0.003842754945580807</v>
      </c>
      <c r="BJ81" s="6">
        <v>0.0018609700458242567</v>
      </c>
      <c r="BK81" s="6">
        <v>0.002650387689949499</v>
      </c>
      <c r="BL81" s="6">
        <v>0.002457788671537327</v>
      </c>
      <c r="BM81" s="6">
        <v>0.0010523645216449701</v>
      </c>
      <c r="BN81" s="6">
        <v>0.0026946372788847627</v>
      </c>
      <c r="BO81" s="6">
        <v>0.0026242833737618165</v>
      </c>
      <c r="BP81" s="6">
        <v>0.0017085994361537068</v>
      </c>
      <c r="BQ81" s="6">
        <v>0.0005574892309427322</v>
      </c>
      <c r="BR81" s="6">
        <v>0.0018502650948532236</v>
      </c>
      <c r="BS81" s="6">
        <v>0.0020653931469483563</v>
      </c>
      <c r="BT81" s="6">
        <v>0.009293153613002005</v>
      </c>
      <c r="BU81" s="6">
        <v>0.0010502486595282213</v>
      </c>
      <c r="BV81" s="6">
        <v>0.002178015033958167</v>
      </c>
      <c r="BW81" s="6">
        <v>0.0018754053354566225</v>
      </c>
      <c r="BX81" s="6">
        <v>0.0031169337112854976</v>
      </c>
      <c r="BY81" s="6">
        <v>0.002487969736867477</v>
      </c>
      <c r="BZ81" s="6">
        <v>1.0035027461760837</v>
      </c>
      <c r="CA81" s="6">
        <v>0.0029101184576269604</v>
      </c>
      <c r="CB81" s="6">
        <v>0.0014455214202148093</v>
      </c>
      <c r="CC81" s="6">
        <v>0.005740518350790178</v>
      </c>
      <c r="CD81" s="6">
        <v>0.0015410516833496515</v>
      </c>
      <c r="CE81" s="6">
        <v>0.002641043786215411</v>
      </c>
      <c r="CF81" s="6">
        <v>0.030120722631918555</v>
      </c>
      <c r="CG81" s="6">
        <v>0.0013903738545962161</v>
      </c>
      <c r="CH81" s="6">
        <v>0.002033424298899018</v>
      </c>
      <c r="CI81" s="6">
        <v>0.009848772958417174</v>
      </c>
      <c r="CJ81" s="6">
        <v>1.217394</v>
      </c>
      <c r="CK81" s="6">
        <v>0.58224</v>
      </c>
    </row>
    <row r="82" spans="2:89" ht="12">
      <c r="B82" s="2" t="s">
        <v>77</v>
      </c>
      <c r="C82" s="1" t="s">
        <v>255</v>
      </c>
      <c r="D82" s="6">
        <v>0.0009501208972673426</v>
      </c>
      <c r="E82" s="6">
        <v>0.0010328085644385795</v>
      </c>
      <c r="F82" s="6">
        <v>0.0005604281549568731</v>
      </c>
      <c r="G82" s="6">
        <v>0.00035047535449058684</v>
      </c>
      <c r="H82" s="6">
        <v>0.0006753331159181199</v>
      </c>
      <c r="I82" s="6">
        <v>0.0018812536636216017</v>
      </c>
      <c r="J82" s="6">
        <v>0.0014667987062478547</v>
      </c>
      <c r="K82" s="6">
        <v>0</v>
      </c>
      <c r="L82" s="6">
        <v>0</v>
      </c>
      <c r="M82" s="6">
        <v>0.0008586258035727505</v>
      </c>
      <c r="N82" s="6">
        <v>0.0005307596368722512</v>
      </c>
      <c r="O82" s="6">
        <v>0.0014661767305594925</v>
      </c>
      <c r="P82" s="6">
        <v>0.0013243239913704227</v>
      </c>
      <c r="Q82" s="6">
        <v>0.0006138014865510169</v>
      </c>
      <c r="R82" s="6">
        <v>0.000671094545347178</v>
      </c>
      <c r="S82" s="6">
        <v>0.0005432100074622975</v>
      </c>
      <c r="T82" s="6">
        <v>0.0013318555406586009</v>
      </c>
      <c r="U82" s="6">
        <v>0.0005606545803240025</v>
      </c>
      <c r="V82" s="6">
        <v>0.000686058787743977</v>
      </c>
      <c r="W82" s="6">
        <v>0.0008291736445013759</v>
      </c>
      <c r="X82" s="6">
        <v>0.002212318575496502</v>
      </c>
      <c r="Y82" s="6">
        <v>0.0006943011161118167</v>
      </c>
      <c r="Z82" s="6">
        <v>0.0006006348632830441</v>
      </c>
      <c r="AA82" s="6">
        <v>0.0007896763639966452</v>
      </c>
      <c r="AB82" s="6">
        <v>0.0005257152736860688</v>
      </c>
      <c r="AC82" s="6">
        <v>0.0005624446010780542</v>
      </c>
      <c r="AD82" s="6">
        <v>8.840669747930166E-05</v>
      </c>
      <c r="AE82" s="6">
        <v>0.0011347043947711791</v>
      </c>
      <c r="AF82" s="6">
        <v>0.000581379529176307</v>
      </c>
      <c r="AG82" s="6">
        <v>0.0015565700924561443</v>
      </c>
      <c r="AH82" s="6">
        <v>0.003533523757956256</v>
      </c>
      <c r="AI82" s="6">
        <v>0.0010853562925906362</v>
      </c>
      <c r="AJ82" s="6">
        <v>0.0017697124895673401</v>
      </c>
      <c r="AK82" s="6">
        <v>0.0009610644992791438</v>
      </c>
      <c r="AL82" s="6">
        <v>0.0010949361496612761</v>
      </c>
      <c r="AM82" s="6">
        <v>0.0018843394845561303</v>
      </c>
      <c r="AN82" s="6">
        <v>0.0011150173083132955</v>
      </c>
      <c r="AO82" s="6">
        <v>0.0010175869288569105</v>
      </c>
      <c r="AP82" s="6">
        <v>0.0006057634529278681</v>
      </c>
      <c r="AQ82" s="6">
        <v>0.0013443796242687846</v>
      </c>
      <c r="AR82" s="6">
        <v>0.0018325167784314488</v>
      </c>
      <c r="AS82" s="6">
        <v>0.0011419665011238125</v>
      </c>
      <c r="AT82" s="6">
        <v>0.0009700178609442506</v>
      </c>
      <c r="AU82" s="6">
        <v>0.0019704473896280726</v>
      </c>
      <c r="AV82" s="6">
        <v>0.0011959344807684943</v>
      </c>
      <c r="AW82" s="6">
        <v>0.0023159278527219067</v>
      </c>
      <c r="AX82" s="6">
        <v>0.0016630318590705826</v>
      </c>
      <c r="AY82" s="6">
        <v>0.0020478507688437863</v>
      </c>
      <c r="AZ82" s="6">
        <v>0.0018376191813201804</v>
      </c>
      <c r="BA82" s="6">
        <v>0.002077984268587881</v>
      </c>
      <c r="BB82" s="6">
        <v>0.0009122428162531846</v>
      </c>
      <c r="BC82" s="6">
        <v>0.000779567415396192</v>
      </c>
      <c r="BD82" s="6">
        <v>0.000879544051626906</v>
      </c>
      <c r="BE82" s="6">
        <v>0.0011248291721346075</v>
      </c>
      <c r="BF82" s="6">
        <v>0.000668872992696963</v>
      </c>
      <c r="BG82" s="6">
        <v>0.0010333130822996128</v>
      </c>
      <c r="BH82" s="6">
        <v>0.0014047949150973451</v>
      </c>
      <c r="BI82" s="6">
        <v>0.0010827840501408045</v>
      </c>
      <c r="BJ82" s="6">
        <v>0.0003494827395663505</v>
      </c>
      <c r="BK82" s="6">
        <v>0.0016035515178135543</v>
      </c>
      <c r="BL82" s="6">
        <v>0.0005001654722176726</v>
      </c>
      <c r="BM82" s="6">
        <v>0.0003139144167315146</v>
      </c>
      <c r="BN82" s="6">
        <v>0.00039481340738167027</v>
      </c>
      <c r="BO82" s="6">
        <v>0.0008264734629376976</v>
      </c>
      <c r="BP82" s="6">
        <v>0.0003636305989210258</v>
      </c>
      <c r="BQ82" s="6">
        <v>0.000219938283614483</v>
      </c>
      <c r="BR82" s="6">
        <v>0.0007462049697231088</v>
      </c>
      <c r="BS82" s="6">
        <v>0.0002972777517005554</v>
      </c>
      <c r="BT82" s="6">
        <v>0.0004632476142936295</v>
      </c>
      <c r="BU82" s="6">
        <v>0.00043097161659660856</v>
      </c>
      <c r="BV82" s="6">
        <v>0.00033918218554194974</v>
      </c>
      <c r="BW82" s="6">
        <v>0.0006677222025585276</v>
      </c>
      <c r="BX82" s="6">
        <v>0.0006183583432972755</v>
      </c>
      <c r="BY82" s="6">
        <v>0.0007609140329216673</v>
      </c>
      <c r="BZ82" s="6">
        <v>0.0009580963062182896</v>
      </c>
      <c r="CA82" s="6">
        <v>1.000361364196449</v>
      </c>
      <c r="CB82" s="6">
        <v>0.0011487764805951587</v>
      </c>
      <c r="CC82" s="6">
        <v>0.001980530679399851</v>
      </c>
      <c r="CD82" s="6">
        <v>0.0002904251291892304</v>
      </c>
      <c r="CE82" s="6">
        <v>0.001110410596268505</v>
      </c>
      <c r="CF82" s="6">
        <v>0.0008944501325011716</v>
      </c>
      <c r="CG82" s="6">
        <v>0.0003436845845592026</v>
      </c>
      <c r="CH82" s="6">
        <v>0.0017361656139589813</v>
      </c>
      <c r="CI82" s="6">
        <v>0.05296699303524746</v>
      </c>
      <c r="CJ82" s="6">
        <v>1.135117</v>
      </c>
      <c r="CK82" s="6">
        <v>0.54289</v>
      </c>
    </row>
    <row r="83" spans="2:89" ht="12">
      <c r="B83" s="2" t="s">
        <v>78</v>
      </c>
      <c r="C83" s="1" t="s">
        <v>256</v>
      </c>
      <c r="D83" s="6">
        <v>0.0005159307774249812</v>
      </c>
      <c r="E83" s="6">
        <v>0.000797112745829226</v>
      </c>
      <c r="F83" s="6">
        <v>0.000986501800492677</v>
      </c>
      <c r="G83" s="6">
        <v>0.0005107247056222174</v>
      </c>
      <c r="H83" s="6">
        <v>0.0005924306240039066</v>
      </c>
      <c r="I83" s="6">
        <v>0.0008635263039321306</v>
      </c>
      <c r="J83" s="6">
        <v>0.0009789464897692944</v>
      </c>
      <c r="K83" s="6">
        <v>0</v>
      </c>
      <c r="L83" s="6">
        <v>0</v>
      </c>
      <c r="M83" s="6">
        <v>0.0012199128059162609</v>
      </c>
      <c r="N83" s="6">
        <v>0.000615331478967646</v>
      </c>
      <c r="O83" s="6">
        <v>0.0011234541141311608</v>
      </c>
      <c r="P83" s="6">
        <v>0.0002657671668736859</v>
      </c>
      <c r="Q83" s="6">
        <v>0.000654360951717081</v>
      </c>
      <c r="R83" s="6">
        <v>0.0008821144700985437</v>
      </c>
      <c r="S83" s="6">
        <v>0.001214271547250368</v>
      </c>
      <c r="T83" s="6">
        <v>0.0012295079205283765</v>
      </c>
      <c r="U83" s="6">
        <v>0.0012211092714421554</v>
      </c>
      <c r="V83" s="6">
        <v>0.0007873413369964595</v>
      </c>
      <c r="W83" s="6">
        <v>0.0008415719769162128</v>
      </c>
      <c r="X83" s="6">
        <v>0.0012279964987444668</v>
      </c>
      <c r="Y83" s="6">
        <v>0.0008575747426512831</v>
      </c>
      <c r="Z83" s="6">
        <v>0.0010540801051736417</v>
      </c>
      <c r="AA83" s="6">
        <v>0.0018091077501625355</v>
      </c>
      <c r="AB83" s="6">
        <v>0.0007826346531687204</v>
      </c>
      <c r="AC83" s="6">
        <v>0.004317453442080803</v>
      </c>
      <c r="AD83" s="6">
        <v>0.00020076029422654015</v>
      </c>
      <c r="AE83" s="6">
        <v>0.0006722532282392608</v>
      </c>
      <c r="AF83" s="6">
        <v>0.0011076162119033083</v>
      </c>
      <c r="AG83" s="6">
        <v>0.0048241672255564146</v>
      </c>
      <c r="AH83" s="6">
        <v>0.001592934680853922</v>
      </c>
      <c r="AI83" s="6">
        <v>0.0009018461868761349</v>
      </c>
      <c r="AJ83" s="6">
        <v>0.0018033130809332284</v>
      </c>
      <c r="AK83" s="6">
        <v>0.0016277181953122926</v>
      </c>
      <c r="AL83" s="6">
        <v>0.0026926920020329094</v>
      </c>
      <c r="AM83" s="6">
        <v>0.0007776554434536231</v>
      </c>
      <c r="AN83" s="6">
        <v>0.000494802188744229</v>
      </c>
      <c r="AO83" s="6">
        <v>0.0010240031259613033</v>
      </c>
      <c r="AP83" s="6">
        <v>0.0008126840821621071</v>
      </c>
      <c r="AQ83" s="6">
        <v>0.0019784805709638065</v>
      </c>
      <c r="AR83" s="6">
        <v>0.0022723988678343765</v>
      </c>
      <c r="AS83" s="6">
        <v>0.0017011230358527482</v>
      </c>
      <c r="AT83" s="6">
        <v>0.0030685688494953623</v>
      </c>
      <c r="AU83" s="6">
        <v>0.003418502693879852</v>
      </c>
      <c r="AV83" s="6">
        <v>0.0031402345078475197</v>
      </c>
      <c r="AW83" s="6">
        <v>0.0015867887758763</v>
      </c>
      <c r="AX83" s="6">
        <v>0.009698189464229456</v>
      </c>
      <c r="AY83" s="6">
        <v>0.005020620963590773</v>
      </c>
      <c r="AZ83" s="6">
        <v>0.004540602186747515</v>
      </c>
      <c r="BA83" s="6">
        <v>0.008943248549345155</v>
      </c>
      <c r="BB83" s="6">
        <v>0.003378037879244102</v>
      </c>
      <c r="BC83" s="6">
        <v>0.0035429541246518427</v>
      </c>
      <c r="BD83" s="6">
        <v>0.000870148037021354</v>
      </c>
      <c r="BE83" s="6">
        <v>0.0029597241374342774</v>
      </c>
      <c r="BF83" s="6">
        <v>0.0008469804325375122</v>
      </c>
      <c r="BG83" s="6">
        <v>0.0015733496755579008</v>
      </c>
      <c r="BH83" s="6">
        <v>0.0015988877870416424</v>
      </c>
      <c r="BI83" s="6">
        <v>0.0016343645676491934</v>
      </c>
      <c r="BJ83" s="6">
        <v>0.0016712178657062988</v>
      </c>
      <c r="BK83" s="6">
        <v>0.004979844497592624</v>
      </c>
      <c r="BL83" s="6">
        <v>0.0006588904618884222</v>
      </c>
      <c r="BM83" s="6">
        <v>0.0030632282628754127</v>
      </c>
      <c r="BN83" s="6">
        <v>0.0018183070147737822</v>
      </c>
      <c r="BO83" s="6">
        <v>0.0013984308932315302</v>
      </c>
      <c r="BP83" s="6">
        <v>0.00043574373572925637</v>
      </c>
      <c r="BQ83" s="6">
        <v>0.00016663070999729947</v>
      </c>
      <c r="BR83" s="6">
        <v>0.02555798633681752</v>
      </c>
      <c r="BS83" s="6">
        <v>0.0011598497977628065</v>
      </c>
      <c r="BT83" s="6">
        <v>0.0013220227571442602</v>
      </c>
      <c r="BU83" s="6">
        <v>0.0014177252060536497</v>
      </c>
      <c r="BV83" s="6">
        <v>0.0016763672684117646</v>
      </c>
      <c r="BW83" s="6">
        <v>0.0011630368161194354</v>
      </c>
      <c r="BX83" s="6">
        <v>0.0013104323568398641</v>
      </c>
      <c r="BY83" s="6">
        <v>0.013576469454127264</v>
      </c>
      <c r="BZ83" s="6">
        <v>0.0030948331133354343</v>
      </c>
      <c r="CA83" s="6">
        <v>0.000737014194954432</v>
      </c>
      <c r="CB83" s="6">
        <v>1.000417017453842</v>
      </c>
      <c r="CC83" s="6">
        <v>0.00213058667949207</v>
      </c>
      <c r="CD83" s="6">
        <v>0.0009394219877724199</v>
      </c>
      <c r="CE83" s="6">
        <v>0.0008624123255563496</v>
      </c>
      <c r="CF83" s="6">
        <v>0.0021849124739676496</v>
      </c>
      <c r="CG83" s="6">
        <v>0.0005276682549079619</v>
      </c>
      <c r="CH83" s="6">
        <v>0.0014082260934380722</v>
      </c>
      <c r="CI83" s="6">
        <v>0.002145897857510489</v>
      </c>
      <c r="CJ83" s="6">
        <v>1.181479</v>
      </c>
      <c r="CK83" s="6">
        <v>0.565063</v>
      </c>
    </row>
    <row r="84" spans="2:89" ht="12">
      <c r="B84" s="2" t="s">
        <v>79</v>
      </c>
      <c r="C84" s="1" t="s">
        <v>257</v>
      </c>
      <c r="D84" s="6">
        <v>0.003155029657242183</v>
      </c>
      <c r="E84" s="6">
        <v>0.0028330094777461604</v>
      </c>
      <c r="F84" s="6">
        <v>0.0026437230196587206</v>
      </c>
      <c r="G84" s="6">
        <v>0.0017038178098347052</v>
      </c>
      <c r="H84" s="6">
        <v>0.0018097018724635102</v>
      </c>
      <c r="I84" s="6">
        <v>0.004382717607651881</v>
      </c>
      <c r="J84" s="6">
        <v>0.0021221821368006674</v>
      </c>
      <c r="K84" s="6">
        <v>0</v>
      </c>
      <c r="L84" s="6">
        <v>0</v>
      </c>
      <c r="M84" s="6">
        <v>0.003586927347254172</v>
      </c>
      <c r="N84" s="6">
        <v>0.004146996908924173</v>
      </c>
      <c r="O84" s="6">
        <v>0.003812361394998698</v>
      </c>
      <c r="P84" s="6">
        <v>0.0013286993230280156</v>
      </c>
      <c r="Q84" s="6">
        <v>0.0050018429421996875</v>
      </c>
      <c r="R84" s="6">
        <v>0.0031704352218587064</v>
      </c>
      <c r="S84" s="6">
        <v>0.0031158781092536676</v>
      </c>
      <c r="T84" s="6">
        <v>0.0057880398185265886</v>
      </c>
      <c r="U84" s="6">
        <v>0.005320341936271879</v>
      </c>
      <c r="V84" s="6">
        <v>0.0035531377870827237</v>
      </c>
      <c r="W84" s="6">
        <v>0.003571174177802711</v>
      </c>
      <c r="X84" s="6">
        <v>0.03010496381689676</v>
      </c>
      <c r="Y84" s="6">
        <v>0.014851912590658404</v>
      </c>
      <c r="Z84" s="6">
        <v>0.012365102679667755</v>
      </c>
      <c r="AA84" s="6">
        <v>0.013351807038501608</v>
      </c>
      <c r="AB84" s="6">
        <v>0.011384873679728354</v>
      </c>
      <c r="AC84" s="6">
        <v>0.03540210456232018</v>
      </c>
      <c r="AD84" s="6">
        <v>0.0008838109112875879</v>
      </c>
      <c r="AE84" s="6">
        <v>0.0026911664688305287</v>
      </c>
      <c r="AF84" s="6">
        <v>0.006461295697861002</v>
      </c>
      <c r="AG84" s="6">
        <v>0.008666733159824077</v>
      </c>
      <c r="AH84" s="6">
        <v>0.0044228616003220145</v>
      </c>
      <c r="AI84" s="6">
        <v>0.006601047668433468</v>
      </c>
      <c r="AJ84" s="6">
        <v>0.0045742017491807166</v>
      </c>
      <c r="AK84" s="6">
        <v>0.003529869329421705</v>
      </c>
      <c r="AL84" s="6">
        <v>0.007938658175435768</v>
      </c>
      <c r="AM84" s="6">
        <v>0.0037258845086811654</v>
      </c>
      <c r="AN84" s="6">
        <v>0.0037765568828182173</v>
      </c>
      <c r="AO84" s="6">
        <v>0.004319816483064927</v>
      </c>
      <c r="AP84" s="6">
        <v>0.006473166264565069</v>
      </c>
      <c r="AQ84" s="6">
        <v>0.011883906224216674</v>
      </c>
      <c r="AR84" s="6">
        <v>0.007180217569020262</v>
      </c>
      <c r="AS84" s="6">
        <v>0.005518971432972458</v>
      </c>
      <c r="AT84" s="6">
        <v>0.014117697896579873</v>
      </c>
      <c r="AU84" s="6">
        <v>0.01959911953751195</v>
      </c>
      <c r="AV84" s="6">
        <v>0.005551180821300136</v>
      </c>
      <c r="AW84" s="6">
        <v>0.04305224854130725</v>
      </c>
      <c r="AX84" s="6">
        <v>0.03689576752967306</v>
      </c>
      <c r="AY84" s="6">
        <v>0.07257007311945156</v>
      </c>
      <c r="AZ84" s="6">
        <v>0.029513794783163433</v>
      </c>
      <c r="BA84" s="6">
        <v>0.026130466547801</v>
      </c>
      <c r="BB84" s="6">
        <v>0.036017072475557854</v>
      </c>
      <c r="BC84" s="6">
        <v>0.010749476855129437</v>
      </c>
      <c r="BD84" s="6">
        <v>0.005829007637261866</v>
      </c>
      <c r="BE84" s="6">
        <v>0.01923834287154678</v>
      </c>
      <c r="BF84" s="6">
        <v>0.009779343660592237</v>
      </c>
      <c r="BG84" s="6">
        <v>0.004074007595076742</v>
      </c>
      <c r="BH84" s="6">
        <v>0.004423772166902722</v>
      </c>
      <c r="BI84" s="6">
        <v>0.0037508418079170297</v>
      </c>
      <c r="BJ84" s="6">
        <v>0.00957335952307959</v>
      </c>
      <c r="BK84" s="6">
        <v>0.00877972191468758</v>
      </c>
      <c r="BL84" s="6">
        <v>0.0024238494458131803</v>
      </c>
      <c r="BM84" s="6">
        <v>0.0009105542200915153</v>
      </c>
      <c r="BN84" s="6">
        <v>0.0013199151582610907</v>
      </c>
      <c r="BO84" s="6">
        <v>0.0010686325656964408</v>
      </c>
      <c r="BP84" s="6">
        <v>0.0008034505355827418</v>
      </c>
      <c r="BQ84" s="6">
        <v>0.00040869207464360607</v>
      </c>
      <c r="BR84" s="6">
        <v>0.0027667043556770404</v>
      </c>
      <c r="BS84" s="6">
        <v>0.0012968008352769278</v>
      </c>
      <c r="BT84" s="6">
        <v>0.0028664711346494762</v>
      </c>
      <c r="BU84" s="6">
        <v>0.0015696118991694863</v>
      </c>
      <c r="BV84" s="6">
        <v>0.0014252766624746956</v>
      </c>
      <c r="BW84" s="6">
        <v>0.0028865562398417964</v>
      </c>
      <c r="BX84" s="6">
        <v>0.0025859620201939357</v>
      </c>
      <c r="BY84" s="6">
        <v>0.010610029086790982</v>
      </c>
      <c r="BZ84" s="6">
        <v>0.002592338972977659</v>
      </c>
      <c r="CA84" s="6">
        <v>0.0014574537559172522</v>
      </c>
      <c r="CB84" s="6">
        <v>0.0009124162112850982</v>
      </c>
      <c r="CC84" s="6">
        <v>1.0041945692936132</v>
      </c>
      <c r="CD84" s="6">
        <v>0.0052280939478775235</v>
      </c>
      <c r="CE84" s="6">
        <v>0.0016523105584233624</v>
      </c>
      <c r="CF84" s="6">
        <v>0.007183818492054613</v>
      </c>
      <c r="CG84" s="6">
        <v>0.001386101660821055</v>
      </c>
      <c r="CH84" s="6">
        <v>0.0075510212734099065</v>
      </c>
      <c r="CI84" s="6">
        <v>0.006428562710340287</v>
      </c>
      <c r="CJ84" s="6">
        <v>1.698329</v>
      </c>
      <c r="CK84" s="6">
        <v>0.812256</v>
      </c>
    </row>
    <row r="85" spans="2:89" ht="12">
      <c r="B85" s="2" t="s">
        <v>80</v>
      </c>
      <c r="C85" s="1" t="s">
        <v>258</v>
      </c>
      <c r="D85" s="6">
        <v>0.0002445847150407267</v>
      </c>
      <c r="E85" s="6">
        <v>0.0008588037405478137</v>
      </c>
      <c r="F85" s="6">
        <v>0.0003916839283763047</v>
      </c>
      <c r="G85" s="6">
        <v>0.000375839812753185</v>
      </c>
      <c r="H85" s="6">
        <v>0.0005671316353904752</v>
      </c>
      <c r="I85" s="6">
        <v>0.00017121511598471855</v>
      </c>
      <c r="J85" s="6">
        <v>0.0005008823046061786</v>
      </c>
      <c r="K85" s="6">
        <v>0</v>
      </c>
      <c r="L85" s="6">
        <v>0</v>
      </c>
      <c r="M85" s="6">
        <v>0.0008897780332937816</v>
      </c>
      <c r="N85" s="6">
        <v>0.0003326718405101873</v>
      </c>
      <c r="O85" s="6">
        <v>0.0012399437695887964</v>
      </c>
      <c r="P85" s="6">
        <v>0.00020852231372098088</v>
      </c>
      <c r="Q85" s="6">
        <v>0.0004283787748972109</v>
      </c>
      <c r="R85" s="6">
        <v>0.0003704903447539098</v>
      </c>
      <c r="S85" s="6">
        <v>0.000684900234911921</v>
      </c>
      <c r="T85" s="6">
        <v>0.0004844934238869596</v>
      </c>
      <c r="U85" s="6">
        <v>0.00038938595307123306</v>
      </c>
      <c r="V85" s="6">
        <v>0.0004706765486265897</v>
      </c>
      <c r="W85" s="6">
        <v>0.00047111122617073895</v>
      </c>
      <c r="X85" s="6">
        <v>0.000774884508426052</v>
      </c>
      <c r="Y85" s="6">
        <v>0.0003546064265292551</v>
      </c>
      <c r="Z85" s="6">
        <v>0.0004973185232181728</v>
      </c>
      <c r="AA85" s="6">
        <v>0.0005048097770572556</v>
      </c>
      <c r="AB85" s="6">
        <v>0.0005564220286091847</v>
      </c>
      <c r="AC85" s="6">
        <v>0.0006334300627815167</v>
      </c>
      <c r="AD85" s="6">
        <v>0.0001054910389310757</v>
      </c>
      <c r="AE85" s="6">
        <v>0.0003974324793861414</v>
      </c>
      <c r="AF85" s="6">
        <v>0.000874461263811473</v>
      </c>
      <c r="AG85" s="6">
        <v>0.0005753561967293355</v>
      </c>
      <c r="AH85" s="6">
        <v>0.000531143204118919</v>
      </c>
      <c r="AI85" s="6">
        <v>0.0006937463003608108</v>
      </c>
      <c r="AJ85" s="6">
        <v>0.0007566805945602901</v>
      </c>
      <c r="AK85" s="6">
        <v>0.0004491593620652003</v>
      </c>
      <c r="AL85" s="6">
        <v>0.0005472040140198874</v>
      </c>
      <c r="AM85" s="6">
        <v>0.0005626204589676556</v>
      </c>
      <c r="AN85" s="6">
        <v>0.0003497551640107295</v>
      </c>
      <c r="AO85" s="6">
        <v>0.00042303991986932475</v>
      </c>
      <c r="AP85" s="6">
        <v>0.00035288685339212325</v>
      </c>
      <c r="AQ85" s="6">
        <v>0.0004986408881063193</v>
      </c>
      <c r="AR85" s="6">
        <v>0.0006719610341607901</v>
      </c>
      <c r="AS85" s="6">
        <v>0.0003380403450668136</v>
      </c>
      <c r="AT85" s="6">
        <v>0.0007734352385402784</v>
      </c>
      <c r="AU85" s="6">
        <v>0.0005969742478721986</v>
      </c>
      <c r="AV85" s="6">
        <v>0.001010842067055363</v>
      </c>
      <c r="AW85" s="6">
        <v>0.0020275189825116257</v>
      </c>
      <c r="AX85" s="6">
        <v>0.0007942584929462997</v>
      </c>
      <c r="AY85" s="6">
        <v>0.0005947741793508568</v>
      </c>
      <c r="AZ85" s="6">
        <v>0.0007907731183255105</v>
      </c>
      <c r="BA85" s="6">
        <v>0.0005387817234415544</v>
      </c>
      <c r="BB85" s="6">
        <v>0.0005544448337116126</v>
      </c>
      <c r="BC85" s="6">
        <v>0.0005273073510302008</v>
      </c>
      <c r="BD85" s="6">
        <v>0.00037066720036891084</v>
      </c>
      <c r="BE85" s="6">
        <v>0.0008246467703475972</v>
      </c>
      <c r="BF85" s="6">
        <v>0.0004602732815544742</v>
      </c>
      <c r="BG85" s="6">
        <v>0.0005435464800096468</v>
      </c>
      <c r="BH85" s="6">
        <v>0.0005328103064194713</v>
      </c>
      <c r="BI85" s="6">
        <v>0.0004294549902378206</v>
      </c>
      <c r="BJ85" s="6">
        <v>0.0001928552299146167</v>
      </c>
      <c r="BK85" s="6">
        <v>0.000487696881056759</v>
      </c>
      <c r="BL85" s="6">
        <v>0.00022619058675738113</v>
      </c>
      <c r="BM85" s="6">
        <v>0.00025546216296886277</v>
      </c>
      <c r="BN85" s="6">
        <v>0.0007928906939092797</v>
      </c>
      <c r="BO85" s="6">
        <v>0.0004143704910037852</v>
      </c>
      <c r="BP85" s="6">
        <v>0.00010869313455867533</v>
      </c>
      <c r="BQ85" s="6">
        <v>5.9118365013022255E-05</v>
      </c>
      <c r="BR85" s="6">
        <v>0.0978857721175482</v>
      </c>
      <c r="BS85" s="6">
        <v>0.0003554180613175767</v>
      </c>
      <c r="BT85" s="6">
        <v>0.0004695670772503457</v>
      </c>
      <c r="BU85" s="6">
        <v>0.00044798198428111854</v>
      </c>
      <c r="BV85" s="6">
        <v>0.00025415930433395024</v>
      </c>
      <c r="BW85" s="6">
        <v>0.03344749163836353</v>
      </c>
      <c r="BX85" s="6">
        <v>0.0002884069232987503</v>
      </c>
      <c r="BY85" s="6">
        <v>0.0003641552701039833</v>
      </c>
      <c r="BZ85" s="6">
        <v>0.0005152898873353255</v>
      </c>
      <c r="CA85" s="6">
        <v>0.0007992067420469531</v>
      </c>
      <c r="CB85" s="6">
        <v>0.00043998072900106733</v>
      </c>
      <c r="CC85" s="6">
        <v>0.002704106807114984</v>
      </c>
      <c r="CD85" s="6">
        <v>1.0031211495556716</v>
      </c>
      <c r="CE85" s="6">
        <v>0.00047867934488312453</v>
      </c>
      <c r="CF85" s="6">
        <v>0.00040593835664599014</v>
      </c>
      <c r="CG85" s="6">
        <v>0.0003315566141216896</v>
      </c>
      <c r="CH85" s="6">
        <v>0.0008821307110563425</v>
      </c>
      <c r="CI85" s="6">
        <v>0.0006318633176067688</v>
      </c>
      <c r="CJ85" s="6">
        <v>1.17826</v>
      </c>
      <c r="CK85" s="6">
        <v>0.563524</v>
      </c>
    </row>
    <row r="86" spans="2:89" ht="12">
      <c r="B86" s="2" t="s">
        <v>81</v>
      </c>
      <c r="C86" s="1" t="s">
        <v>259</v>
      </c>
      <c r="D86" s="6">
        <v>0.002660411551130541</v>
      </c>
      <c r="E86" s="6">
        <v>0.0053586865440093945</v>
      </c>
      <c r="F86" s="6">
        <v>0.004420566614907825</v>
      </c>
      <c r="G86" s="6">
        <v>0.003348595196200068</v>
      </c>
      <c r="H86" s="6">
        <v>0.007931120800152342</v>
      </c>
      <c r="I86" s="6">
        <v>0.004240113385091676</v>
      </c>
      <c r="J86" s="6">
        <v>0.011786199351683091</v>
      </c>
      <c r="K86" s="6">
        <v>0</v>
      </c>
      <c r="L86" s="6">
        <v>0</v>
      </c>
      <c r="M86" s="6">
        <v>0.007155710586392488</v>
      </c>
      <c r="N86" s="6">
        <v>0.011183903321686728</v>
      </c>
      <c r="O86" s="6">
        <v>0.009126478805600665</v>
      </c>
      <c r="P86" s="6">
        <v>0.0031264265859617148</v>
      </c>
      <c r="Q86" s="6">
        <v>0.012713888362654044</v>
      </c>
      <c r="R86" s="6">
        <v>0.011533474867506862</v>
      </c>
      <c r="S86" s="6">
        <v>0.004301322770427689</v>
      </c>
      <c r="T86" s="6">
        <v>0.009866502367609756</v>
      </c>
      <c r="U86" s="6">
        <v>0.006620353360459818</v>
      </c>
      <c r="V86" s="6">
        <v>0.008604124083254474</v>
      </c>
      <c r="W86" s="6">
        <v>0.006292753362673327</v>
      </c>
      <c r="X86" s="6">
        <v>0.014023897836571906</v>
      </c>
      <c r="Y86" s="6">
        <v>0.009665955689699197</v>
      </c>
      <c r="Z86" s="6">
        <v>0.008005112385558946</v>
      </c>
      <c r="AA86" s="6">
        <v>0.009931319239010531</v>
      </c>
      <c r="AB86" s="6">
        <v>0.011819463030109716</v>
      </c>
      <c r="AC86" s="6">
        <v>0.012641949993817871</v>
      </c>
      <c r="AD86" s="6">
        <v>0.0037091325603233563</v>
      </c>
      <c r="AE86" s="6">
        <v>0.0072142910260227025</v>
      </c>
      <c r="AF86" s="6">
        <v>0.010295888609644515</v>
      </c>
      <c r="AG86" s="6">
        <v>0.018038810558856033</v>
      </c>
      <c r="AH86" s="6">
        <v>0.026779922556753287</v>
      </c>
      <c r="AI86" s="6">
        <v>0.008541101769413847</v>
      </c>
      <c r="AJ86" s="6">
        <v>0.01191466339029506</v>
      </c>
      <c r="AK86" s="6">
        <v>0.0051651953013932324</v>
      </c>
      <c r="AL86" s="6">
        <v>0.011798607658338586</v>
      </c>
      <c r="AM86" s="6">
        <v>0.012089139249467615</v>
      </c>
      <c r="AN86" s="6">
        <v>0.0086088997073027</v>
      </c>
      <c r="AO86" s="6">
        <v>0.008838945891524326</v>
      </c>
      <c r="AP86" s="6">
        <v>0.005016842791534867</v>
      </c>
      <c r="AQ86" s="6">
        <v>0.01158870535342124</v>
      </c>
      <c r="AR86" s="6">
        <v>0.021581428526982183</v>
      </c>
      <c r="AS86" s="6">
        <v>0.014334307444961367</v>
      </c>
      <c r="AT86" s="6">
        <v>0.017765840799600054</v>
      </c>
      <c r="AU86" s="6">
        <v>0.014796300140437856</v>
      </c>
      <c r="AV86" s="6">
        <v>0.03217105437484341</v>
      </c>
      <c r="AW86" s="6">
        <v>0.04821968827705728</v>
      </c>
      <c r="AX86" s="6">
        <v>0.013461863100388834</v>
      </c>
      <c r="AY86" s="6">
        <v>0.013577329702615442</v>
      </c>
      <c r="AZ86" s="6">
        <v>0.012419524272584408</v>
      </c>
      <c r="BA86" s="6">
        <v>0.015590025792925106</v>
      </c>
      <c r="BB86" s="6">
        <v>0.01577080289999433</v>
      </c>
      <c r="BC86" s="6">
        <v>0.008867012426455182</v>
      </c>
      <c r="BD86" s="6">
        <v>0.004086586063351348</v>
      </c>
      <c r="BE86" s="6">
        <v>0.01272838677627185</v>
      </c>
      <c r="BF86" s="6">
        <v>0.00896911307740135</v>
      </c>
      <c r="BG86" s="6">
        <v>0.01298811816590678</v>
      </c>
      <c r="BH86" s="6">
        <v>0.015017807156134148</v>
      </c>
      <c r="BI86" s="6">
        <v>0.010626189057316611</v>
      </c>
      <c r="BJ86" s="6">
        <v>0.005911476005141206</v>
      </c>
      <c r="BK86" s="6">
        <v>0.012890798706566406</v>
      </c>
      <c r="BL86" s="6">
        <v>0.06504225019012184</v>
      </c>
      <c r="BM86" s="6">
        <v>0.006649147648746341</v>
      </c>
      <c r="BN86" s="6">
        <v>0.007074341093699262</v>
      </c>
      <c r="BO86" s="6">
        <v>0.00714167395967807</v>
      </c>
      <c r="BP86" s="6">
        <v>0.014723155212590846</v>
      </c>
      <c r="BQ86" s="6">
        <v>0.004649675346069878</v>
      </c>
      <c r="BR86" s="6">
        <v>0.010288178487890612</v>
      </c>
      <c r="BS86" s="6">
        <v>0.005925637002197664</v>
      </c>
      <c r="BT86" s="6">
        <v>0.009474728931097168</v>
      </c>
      <c r="BU86" s="6">
        <v>0.007182937666274027</v>
      </c>
      <c r="BV86" s="6">
        <v>0.005027430459702089</v>
      </c>
      <c r="BW86" s="6">
        <v>0.0145089128461355</v>
      </c>
      <c r="BX86" s="6">
        <v>0.009936645837964315</v>
      </c>
      <c r="BY86" s="6">
        <v>0.003615606480035822</v>
      </c>
      <c r="BZ86" s="6">
        <v>0.010813538652490965</v>
      </c>
      <c r="CA86" s="6">
        <v>0.0031032525327842155</v>
      </c>
      <c r="CB86" s="6">
        <v>0.0039625480935483485</v>
      </c>
      <c r="CC86" s="6">
        <v>0.01992942181663489</v>
      </c>
      <c r="CD86" s="6">
        <v>0.007201629629282018</v>
      </c>
      <c r="CE86" s="6">
        <v>1.0302702671113184</v>
      </c>
      <c r="CF86" s="6">
        <v>0.019280716378192366</v>
      </c>
      <c r="CG86" s="6">
        <v>0.01301064929434527</v>
      </c>
      <c r="CH86" s="6">
        <v>0.01028387827020483</v>
      </c>
      <c r="CI86" s="6">
        <v>0.01234731300737962</v>
      </c>
      <c r="CJ86" s="6">
        <v>1.959176</v>
      </c>
      <c r="CK86" s="6">
        <v>0.937011</v>
      </c>
    </row>
    <row r="87" spans="2:89" ht="12">
      <c r="B87" s="2" t="s">
        <v>82</v>
      </c>
      <c r="C87" s="1" t="s">
        <v>260</v>
      </c>
      <c r="D87" s="6">
        <v>0.03749995524581155</v>
      </c>
      <c r="E87" s="6">
        <v>0.0582802453870294</v>
      </c>
      <c r="F87" s="6">
        <v>0.0617761997778667</v>
      </c>
      <c r="G87" s="6">
        <v>0.0308157549702109</v>
      </c>
      <c r="H87" s="6">
        <v>0.03209978506830799</v>
      </c>
      <c r="I87" s="6">
        <v>0.09298078342987925</v>
      </c>
      <c r="J87" s="6">
        <v>0.18640421297086562</v>
      </c>
      <c r="K87" s="6">
        <v>0</v>
      </c>
      <c r="L87" s="6">
        <v>0</v>
      </c>
      <c r="M87" s="6">
        <v>0.07658755493737565</v>
      </c>
      <c r="N87" s="6">
        <v>0.05626205950711829</v>
      </c>
      <c r="O87" s="6">
        <v>0.0695206136843107</v>
      </c>
      <c r="P87" s="6">
        <v>0.025994288938242356</v>
      </c>
      <c r="Q87" s="6">
        <v>0.041077942127703534</v>
      </c>
      <c r="R87" s="6">
        <v>0.04530498125635011</v>
      </c>
      <c r="S87" s="6">
        <v>0.04463350844171497</v>
      </c>
      <c r="T87" s="6">
        <v>0.05916469482225959</v>
      </c>
      <c r="U87" s="6">
        <v>0.036471291719916574</v>
      </c>
      <c r="V87" s="6">
        <v>0.04962035668022241</v>
      </c>
      <c r="W87" s="6">
        <v>0.061180105800609806</v>
      </c>
      <c r="X87" s="6">
        <v>0.09372023987563012</v>
      </c>
      <c r="Y87" s="6">
        <v>0.07724661317169512</v>
      </c>
      <c r="Z87" s="6">
        <v>0.04892919465922547</v>
      </c>
      <c r="AA87" s="6">
        <v>0.059421078217758515</v>
      </c>
      <c r="AB87" s="6">
        <v>0.04862000541095824</v>
      </c>
      <c r="AC87" s="6">
        <v>0.11412672678746606</v>
      </c>
      <c r="AD87" s="6">
        <v>0.018156185177984608</v>
      </c>
      <c r="AE87" s="6">
        <v>0.04972727565342158</v>
      </c>
      <c r="AF87" s="6">
        <v>0.07341381084343498</v>
      </c>
      <c r="AG87" s="6">
        <v>0.08775336667564179</v>
      </c>
      <c r="AH87" s="6">
        <v>0.09410071029829163</v>
      </c>
      <c r="AI87" s="6">
        <v>0.10522417156104394</v>
      </c>
      <c r="AJ87" s="6">
        <v>0.09644175117683763</v>
      </c>
      <c r="AK87" s="6">
        <v>0.04017857556384496</v>
      </c>
      <c r="AL87" s="6">
        <v>0.07208856695037404</v>
      </c>
      <c r="AM87" s="6">
        <v>0.06216382908005684</v>
      </c>
      <c r="AN87" s="6">
        <v>0.040074580491204444</v>
      </c>
      <c r="AO87" s="6">
        <v>0.05007037287570449</v>
      </c>
      <c r="AP87" s="6">
        <v>0.06541037708903108</v>
      </c>
      <c r="AQ87" s="6">
        <v>0.07298141126465874</v>
      </c>
      <c r="AR87" s="6">
        <v>0.09682771504238395</v>
      </c>
      <c r="AS87" s="6">
        <v>0.061845617620762745</v>
      </c>
      <c r="AT87" s="6">
        <v>0.15158999932988143</v>
      </c>
      <c r="AU87" s="6">
        <v>0.06815988445704126</v>
      </c>
      <c r="AV87" s="6">
        <v>0.05039692009625618</v>
      </c>
      <c r="AW87" s="6">
        <v>0.11244198510090045</v>
      </c>
      <c r="AX87" s="6">
        <v>0.12454006037698355</v>
      </c>
      <c r="AY87" s="6">
        <v>0.13712376663537665</v>
      </c>
      <c r="AZ87" s="6">
        <v>0.08308021195688309</v>
      </c>
      <c r="BA87" s="6">
        <v>0.14502676986390686</v>
      </c>
      <c r="BB87" s="6">
        <v>0.09684710312786014</v>
      </c>
      <c r="BC87" s="6">
        <v>0.05435844906058991</v>
      </c>
      <c r="BD87" s="6">
        <v>0.02976949383383477</v>
      </c>
      <c r="BE87" s="6">
        <v>0.04181879357623404</v>
      </c>
      <c r="BF87" s="6">
        <v>0.05953095931167531</v>
      </c>
      <c r="BG87" s="6">
        <v>0.11415604911334688</v>
      </c>
      <c r="BH87" s="6">
        <v>0.09770232062947805</v>
      </c>
      <c r="BI87" s="6">
        <v>0.13990410797824315</v>
      </c>
      <c r="BJ87" s="6">
        <v>0.06857259241257604</v>
      </c>
      <c r="BK87" s="6">
        <v>0.09247624569514891</v>
      </c>
      <c r="BL87" s="6">
        <v>0.09038323593461435</v>
      </c>
      <c r="BM87" s="6">
        <v>0.038231862524912806</v>
      </c>
      <c r="BN87" s="6">
        <v>0.09981290497827555</v>
      </c>
      <c r="BO87" s="6">
        <v>0.09513490942571085</v>
      </c>
      <c r="BP87" s="6">
        <v>0.06275772839564261</v>
      </c>
      <c r="BQ87" s="6">
        <v>0.02000198586792895</v>
      </c>
      <c r="BR87" s="6">
        <v>0.06630592244759978</v>
      </c>
      <c r="BS87" s="6">
        <v>0.07652993851584751</v>
      </c>
      <c r="BT87" s="6">
        <v>0.3484429539469689</v>
      </c>
      <c r="BU87" s="6">
        <v>0.0376034439553656</v>
      </c>
      <c r="BV87" s="6">
        <v>0.08058245229933542</v>
      </c>
      <c r="BW87" s="6">
        <v>0.06762529936672795</v>
      </c>
      <c r="BX87" s="6">
        <v>0.11469746839068277</v>
      </c>
      <c r="BY87" s="6">
        <v>0.09029791855700045</v>
      </c>
      <c r="BZ87" s="6">
        <v>0.12766054065231947</v>
      </c>
      <c r="CA87" s="6">
        <v>0.10588985847886573</v>
      </c>
      <c r="CB87" s="6">
        <v>0.04903101682017887</v>
      </c>
      <c r="CC87" s="6">
        <v>0.20729461697049378</v>
      </c>
      <c r="CD87" s="6">
        <v>0.0567795779832094</v>
      </c>
      <c r="CE87" s="6">
        <v>0.09443615916230767</v>
      </c>
      <c r="CF87" s="6">
        <v>1.1322101157918654</v>
      </c>
      <c r="CG87" s="6">
        <v>0.050845117283096194</v>
      </c>
      <c r="CH87" s="6">
        <v>0.0685779710240788</v>
      </c>
      <c r="CI87" s="6">
        <v>0.12325689058683642</v>
      </c>
      <c r="CJ87" s="6">
        <v>7.566082</v>
      </c>
      <c r="CK87" s="6">
        <v>3.618614</v>
      </c>
    </row>
    <row r="88" spans="2:89" ht="12">
      <c r="B88" s="2" t="s">
        <v>83</v>
      </c>
      <c r="C88" s="1" t="s">
        <v>261</v>
      </c>
      <c r="D88" s="6">
        <v>0.0002320947834087378</v>
      </c>
      <c r="E88" s="6">
        <v>0.0003635123833089091</v>
      </c>
      <c r="F88" s="6">
        <v>0.0003713931192412709</v>
      </c>
      <c r="G88" s="6">
        <v>0.00019228410386895316</v>
      </c>
      <c r="H88" s="6">
        <v>0.0002130495249717955</v>
      </c>
      <c r="I88" s="6">
        <v>0.0005351390114006559</v>
      </c>
      <c r="J88" s="6">
        <v>0.001032851681404404</v>
      </c>
      <c r="K88" s="6">
        <v>0</v>
      </c>
      <c r="L88" s="6">
        <v>0</v>
      </c>
      <c r="M88" s="6">
        <v>0.0004610019062122801</v>
      </c>
      <c r="N88" s="6">
        <v>0.00032987321179614687</v>
      </c>
      <c r="O88" s="6">
        <v>0.00045101454740139804</v>
      </c>
      <c r="P88" s="6">
        <v>0.0001776859002788367</v>
      </c>
      <c r="Q88" s="6">
        <v>0.0002632529154820086</v>
      </c>
      <c r="R88" s="6">
        <v>0.00028482706208060767</v>
      </c>
      <c r="S88" s="6">
        <v>0.0002823413262693818</v>
      </c>
      <c r="T88" s="6">
        <v>0.00037295768829840816</v>
      </c>
      <c r="U88" s="6">
        <v>0.00022760789686955158</v>
      </c>
      <c r="V88" s="6">
        <v>0.00032051389871676114</v>
      </c>
      <c r="W88" s="6">
        <v>0.0005984238834928744</v>
      </c>
      <c r="X88" s="6">
        <v>0.00058878147266371</v>
      </c>
      <c r="Y88" s="6">
        <v>0.0004430367473402147</v>
      </c>
      <c r="Z88" s="6">
        <v>0.0002990818186819022</v>
      </c>
      <c r="AA88" s="6">
        <v>0.00036043679152234414</v>
      </c>
      <c r="AB88" s="6">
        <v>0.00029990532094532955</v>
      </c>
      <c r="AC88" s="6">
        <v>0.0006499161603879015</v>
      </c>
      <c r="AD88" s="6">
        <v>0.00010486496266124026</v>
      </c>
      <c r="AE88" s="6">
        <v>0.0003134992358956197</v>
      </c>
      <c r="AF88" s="6">
        <v>0.00044464132115921447</v>
      </c>
      <c r="AG88" s="6">
        <v>0.0005381473796100755</v>
      </c>
      <c r="AH88" s="6">
        <v>0.0006318024559112866</v>
      </c>
      <c r="AI88" s="6">
        <v>0.0006120863725266658</v>
      </c>
      <c r="AJ88" s="6">
        <v>0.0005916768280234439</v>
      </c>
      <c r="AK88" s="6">
        <v>0.0002602609967760827</v>
      </c>
      <c r="AL88" s="6">
        <v>0.00044137397562234393</v>
      </c>
      <c r="AM88" s="6">
        <v>0.0004043986109920021</v>
      </c>
      <c r="AN88" s="6">
        <v>0.0002592104725139774</v>
      </c>
      <c r="AO88" s="6">
        <v>0.0003127484844453104</v>
      </c>
      <c r="AP88" s="6">
        <v>0.0003754617366512617</v>
      </c>
      <c r="AQ88" s="6">
        <v>0.00044567748141847947</v>
      </c>
      <c r="AR88" s="6">
        <v>0.0005996433339787902</v>
      </c>
      <c r="AS88" s="6">
        <v>0.00037856428720375293</v>
      </c>
      <c r="AT88" s="6">
        <v>0.0008607615667748047</v>
      </c>
      <c r="AU88" s="6">
        <v>0.0004444109735481023</v>
      </c>
      <c r="AV88" s="6">
        <v>0.00037004845526507807</v>
      </c>
      <c r="AW88" s="6">
        <v>0.0007798686130084234</v>
      </c>
      <c r="AX88" s="6">
        <v>0.0007386238070793597</v>
      </c>
      <c r="AY88" s="6">
        <v>0.0008037104089611284</v>
      </c>
      <c r="AZ88" s="6">
        <v>0.0005273886490002358</v>
      </c>
      <c r="BA88" s="6">
        <v>0.000839099094621218</v>
      </c>
      <c r="BB88" s="6">
        <v>0.0005678209524501416</v>
      </c>
      <c r="BC88" s="6">
        <v>0.0003363979010440856</v>
      </c>
      <c r="BD88" s="6">
        <v>0.00019849828334738136</v>
      </c>
      <c r="BE88" s="6">
        <v>0.0002995887362190261</v>
      </c>
      <c r="BF88" s="6">
        <v>0.00035728916039174465</v>
      </c>
      <c r="BG88" s="6">
        <v>0.0006534864418373905</v>
      </c>
      <c r="BH88" s="6">
        <v>0.0005803228022485074</v>
      </c>
      <c r="BI88" s="6">
        <v>0.0007796944800178869</v>
      </c>
      <c r="BJ88" s="6">
        <v>0.0003772669644276616</v>
      </c>
      <c r="BK88" s="6">
        <v>0.0005509692348915354</v>
      </c>
      <c r="BL88" s="6">
        <v>0.0005475983839221179</v>
      </c>
      <c r="BM88" s="6">
        <v>0.0002254211446416103</v>
      </c>
      <c r="BN88" s="6">
        <v>0.0006171775952386105</v>
      </c>
      <c r="BO88" s="6">
        <v>0.0005424476997160829</v>
      </c>
      <c r="BP88" s="6">
        <v>0.0003507922615976156</v>
      </c>
      <c r="BQ88" s="6">
        <v>0.00011524918252603836</v>
      </c>
      <c r="BR88" s="6">
        <v>0.005127317381701161</v>
      </c>
      <c r="BS88" s="6">
        <v>0.000437364279296083</v>
      </c>
      <c r="BT88" s="6">
        <v>0.0018405104926641999</v>
      </c>
      <c r="BU88" s="6">
        <v>0.0002699599793012224</v>
      </c>
      <c r="BV88" s="6">
        <v>0.0012872379490299441</v>
      </c>
      <c r="BW88" s="6">
        <v>0.0009386284150659395</v>
      </c>
      <c r="BX88" s="6">
        <v>0.0006314418352685113</v>
      </c>
      <c r="BY88" s="6">
        <v>0.0006602378918672235</v>
      </c>
      <c r="BZ88" s="6">
        <v>0.11298226832897201</v>
      </c>
      <c r="CA88" s="6">
        <v>0.0012493524638396642</v>
      </c>
      <c r="CB88" s="6">
        <v>0.0003369164768539258</v>
      </c>
      <c r="CC88" s="6">
        <v>0.0013110948000456281</v>
      </c>
      <c r="CD88" s="6">
        <v>0.0037949882451527544</v>
      </c>
      <c r="CE88" s="6">
        <v>0.0014580189748579584</v>
      </c>
      <c r="CF88" s="6">
        <v>0.005866199170323494</v>
      </c>
      <c r="CG88" s="6">
        <v>1.0059044374186374</v>
      </c>
      <c r="CH88" s="6">
        <v>0.0004591082542911199</v>
      </c>
      <c r="CI88" s="6">
        <v>0.0019017288966145234</v>
      </c>
      <c r="CJ88" s="6">
        <v>1.174986</v>
      </c>
      <c r="CK88" s="6">
        <v>0.561958</v>
      </c>
    </row>
    <row r="89" spans="2:89" ht="12">
      <c r="B89" s="2" t="s">
        <v>84</v>
      </c>
      <c r="C89" s="1" t="s">
        <v>165</v>
      </c>
      <c r="D89" s="6">
        <v>0.0015830119337421986</v>
      </c>
      <c r="E89" s="6">
        <v>0.002582714146976537</v>
      </c>
      <c r="F89" s="6">
        <v>0.0074526892876638625</v>
      </c>
      <c r="G89" s="6">
        <v>0.002143416670547272</v>
      </c>
      <c r="H89" s="6">
        <v>0.0029320736268737954</v>
      </c>
      <c r="I89" s="6">
        <v>0.0019783154324158093</v>
      </c>
      <c r="J89" s="6">
        <v>0.0042325194571664285</v>
      </c>
      <c r="K89" s="6">
        <v>0</v>
      </c>
      <c r="L89" s="6">
        <v>0</v>
      </c>
      <c r="M89" s="6">
        <v>0.003995762322395887</v>
      </c>
      <c r="N89" s="6">
        <v>0.0023349607432409988</v>
      </c>
      <c r="O89" s="6">
        <v>0.003311118611631631</v>
      </c>
      <c r="P89" s="6">
        <v>0.001275933235896018</v>
      </c>
      <c r="Q89" s="6">
        <v>0.0045510343977714415</v>
      </c>
      <c r="R89" s="6">
        <v>0.005926316699315704</v>
      </c>
      <c r="S89" s="6">
        <v>0.005094759340476407</v>
      </c>
      <c r="T89" s="6">
        <v>0.005526678463447867</v>
      </c>
      <c r="U89" s="6">
        <v>0.0024285785792313424</v>
      </c>
      <c r="V89" s="6">
        <v>0.003629911838089341</v>
      </c>
      <c r="W89" s="6">
        <v>0.004217100789491853</v>
      </c>
      <c r="X89" s="6">
        <v>0.004396843839239727</v>
      </c>
      <c r="Y89" s="6">
        <v>0.002855291619219327</v>
      </c>
      <c r="Z89" s="6">
        <v>0.0021006524581151796</v>
      </c>
      <c r="AA89" s="6">
        <v>0.002555129235254956</v>
      </c>
      <c r="AB89" s="6">
        <v>0.002799053015763998</v>
      </c>
      <c r="AC89" s="6">
        <v>0.004177759587661688</v>
      </c>
      <c r="AD89" s="6">
        <v>0.0005631716521749113</v>
      </c>
      <c r="AE89" s="6">
        <v>0.00222367846313297</v>
      </c>
      <c r="AF89" s="6">
        <v>0.004418768622536471</v>
      </c>
      <c r="AG89" s="6">
        <v>0.0068034084600454075</v>
      </c>
      <c r="AH89" s="6">
        <v>0.0160961033710431</v>
      </c>
      <c r="AI89" s="6">
        <v>0.0046261294903154155</v>
      </c>
      <c r="AJ89" s="6">
        <v>0.005101292136786471</v>
      </c>
      <c r="AK89" s="6">
        <v>0.004072163644661981</v>
      </c>
      <c r="AL89" s="6">
        <v>0.0038917215244080815</v>
      </c>
      <c r="AM89" s="6">
        <v>0.002312364915013933</v>
      </c>
      <c r="AN89" s="6">
        <v>0.001729255277442093</v>
      </c>
      <c r="AO89" s="6">
        <v>0.002792745884955553</v>
      </c>
      <c r="AP89" s="6">
        <v>0.0027120667469852427</v>
      </c>
      <c r="AQ89" s="6">
        <v>0.004147993176398744</v>
      </c>
      <c r="AR89" s="6">
        <v>0.005225163649536655</v>
      </c>
      <c r="AS89" s="6">
        <v>0.004752952350851539</v>
      </c>
      <c r="AT89" s="6">
        <v>0.00483935891749309</v>
      </c>
      <c r="AU89" s="6">
        <v>0.004733748782298179</v>
      </c>
      <c r="AV89" s="6">
        <v>0.00418066410164261</v>
      </c>
      <c r="AW89" s="6">
        <v>0.0040323837555101645</v>
      </c>
      <c r="AX89" s="6">
        <v>0.00693510011718756</v>
      </c>
      <c r="AY89" s="6">
        <v>0.0073799110482794476</v>
      </c>
      <c r="AZ89" s="6">
        <v>0.005810234701698676</v>
      </c>
      <c r="BA89" s="6">
        <v>0.006529165827474297</v>
      </c>
      <c r="BB89" s="6">
        <v>0.005167007911625688</v>
      </c>
      <c r="BC89" s="6">
        <v>0.00545777193449718</v>
      </c>
      <c r="BD89" s="6">
        <v>0.001697747014578412</v>
      </c>
      <c r="BE89" s="6">
        <v>0.0040698077612998694</v>
      </c>
      <c r="BF89" s="6">
        <v>0.004312887805259312</v>
      </c>
      <c r="BG89" s="6">
        <v>0.0036952528676678976</v>
      </c>
      <c r="BH89" s="6">
        <v>0.003139249103262225</v>
      </c>
      <c r="BI89" s="6">
        <v>0.0038605574434791073</v>
      </c>
      <c r="BJ89" s="6">
        <v>0.002468641950061511</v>
      </c>
      <c r="BK89" s="6">
        <v>0.012484149196290761</v>
      </c>
      <c r="BL89" s="6">
        <v>0.004300530933130957</v>
      </c>
      <c r="BM89" s="6">
        <v>0.006570660006349234</v>
      </c>
      <c r="BN89" s="6">
        <v>0.007088347979389896</v>
      </c>
      <c r="BO89" s="6">
        <v>0.005844104014296259</v>
      </c>
      <c r="BP89" s="6">
        <v>0.003971310991400194</v>
      </c>
      <c r="BQ89" s="6">
        <v>0.0005701118315258825</v>
      </c>
      <c r="BR89" s="6">
        <v>0.005345799898716873</v>
      </c>
      <c r="BS89" s="6">
        <v>0.003270063980174093</v>
      </c>
      <c r="BT89" s="6">
        <v>0.004279410045249791</v>
      </c>
      <c r="BU89" s="6">
        <v>0.005405543708920668</v>
      </c>
      <c r="BV89" s="6">
        <v>0.00495205401340472</v>
      </c>
      <c r="BW89" s="6">
        <v>0.005459341817727356</v>
      </c>
      <c r="BX89" s="6">
        <v>0.007963770068935262</v>
      </c>
      <c r="BY89" s="6">
        <v>0.005207085905814112</v>
      </c>
      <c r="BZ89" s="6">
        <v>0.004794837152818485</v>
      </c>
      <c r="CA89" s="6">
        <v>0.005127423421921712</v>
      </c>
      <c r="CB89" s="6">
        <v>0.007113131169569745</v>
      </c>
      <c r="CC89" s="6">
        <v>0.02779201478117925</v>
      </c>
      <c r="CD89" s="6">
        <v>0.00444304246344953</v>
      </c>
      <c r="CE89" s="6">
        <v>0.008762298774778457</v>
      </c>
      <c r="CF89" s="6">
        <v>0.005612890511421658</v>
      </c>
      <c r="CG89" s="6">
        <v>0.0032230934487165828</v>
      </c>
      <c r="CH89" s="6">
        <v>1.004551100754248</v>
      </c>
      <c r="CI89" s="6">
        <v>0.010659888520758125</v>
      </c>
      <c r="CJ89" s="6">
        <v>1.398652</v>
      </c>
      <c r="CK89" s="6">
        <v>0.66893</v>
      </c>
    </row>
    <row r="90" spans="2:89" ht="12">
      <c r="B90" s="3" t="s">
        <v>85</v>
      </c>
      <c r="C90" s="1" t="s">
        <v>166</v>
      </c>
      <c r="D90" s="6">
        <v>0.018118866028142826</v>
      </c>
      <c r="E90" s="6">
        <v>0.01969572510782871</v>
      </c>
      <c r="F90" s="6">
        <v>0.010687400611088397</v>
      </c>
      <c r="G90" s="6">
        <v>0.006683587333406477</v>
      </c>
      <c r="H90" s="6">
        <v>0.012878645535406694</v>
      </c>
      <c r="I90" s="6">
        <v>0.03587562719033806</v>
      </c>
      <c r="J90" s="6">
        <v>0.027971944754815778</v>
      </c>
      <c r="K90" s="6">
        <v>0</v>
      </c>
      <c r="L90" s="6">
        <v>0</v>
      </c>
      <c r="M90" s="6">
        <v>0.01637404876367398</v>
      </c>
      <c r="N90" s="6">
        <v>0.01012162008150013</v>
      </c>
      <c r="O90" s="6">
        <v>0.027960083638822422</v>
      </c>
      <c r="P90" s="6">
        <v>0.025254942867280545</v>
      </c>
      <c r="Q90" s="6">
        <v>0.011705233444163979</v>
      </c>
      <c r="R90" s="6">
        <v>0.012797815724646184</v>
      </c>
      <c r="S90" s="6">
        <v>0.010359049441669545</v>
      </c>
      <c r="T90" s="6">
        <v>0.025398569991922616</v>
      </c>
      <c r="U90" s="6">
        <v>0.01069171855726155</v>
      </c>
      <c r="V90" s="6">
        <v>0.013083184780289598</v>
      </c>
      <c r="W90" s="6">
        <v>0.015812394214249167</v>
      </c>
      <c r="X90" s="6">
        <v>0.04218905614672947</v>
      </c>
      <c r="Y90" s="6">
        <v>0.01324036650725337</v>
      </c>
      <c r="Z90" s="6">
        <v>0.011454145099805312</v>
      </c>
      <c r="AA90" s="6">
        <v>0.015059178559273603</v>
      </c>
      <c r="AB90" s="6">
        <v>0.01002542375424261</v>
      </c>
      <c r="AC90" s="6">
        <v>0.010725854367055377</v>
      </c>
      <c r="AD90" s="6">
        <v>0.001685921351930122</v>
      </c>
      <c r="AE90" s="6">
        <v>0.021638885082451657</v>
      </c>
      <c r="AF90" s="6">
        <v>0.011086944651935434</v>
      </c>
      <c r="AG90" s="6">
        <v>0.029683890807730547</v>
      </c>
      <c r="AH90" s="6">
        <v>0.06738452312943331</v>
      </c>
      <c r="AI90" s="6">
        <v>0.02069781363067748</v>
      </c>
      <c r="AJ90" s="6">
        <v>0.03374852989658991</v>
      </c>
      <c r="AK90" s="6">
        <v>0.01832756121555259</v>
      </c>
      <c r="AL90" s="6">
        <v>0.020880502115196563</v>
      </c>
      <c r="AM90" s="6">
        <v>0.035934473992108626</v>
      </c>
      <c r="AN90" s="6">
        <v>0.021263451089745266</v>
      </c>
      <c r="AO90" s="6">
        <v>0.01940544754775535</v>
      </c>
      <c r="AP90" s="6">
        <v>0.011551947630993866</v>
      </c>
      <c r="AQ90" s="6">
        <v>0.025637405064081152</v>
      </c>
      <c r="AR90" s="6">
        <v>0.03494621168550164</v>
      </c>
      <c r="AS90" s="6">
        <v>0.021777373913150922</v>
      </c>
      <c r="AT90" s="6">
        <v>0.018498302392783987</v>
      </c>
      <c r="AU90" s="6">
        <v>0.037576557226410505</v>
      </c>
      <c r="AV90" s="6">
        <v>0.022806546722425936</v>
      </c>
      <c r="AW90" s="6">
        <v>0.044164891662734955</v>
      </c>
      <c r="AX90" s="6">
        <v>0.03171412347807213</v>
      </c>
      <c r="AY90" s="6">
        <v>0.039052644598205705</v>
      </c>
      <c r="AZ90" s="6">
        <v>0.03504351483358357</v>
      </c>
      <c r="BA90" s="6">
        <v>0.03962729235765678</v>
      </c>
      <c r="BB90" s="6">
        <v>0.017396528610586208</v>
      </c>
      <c r="BC90" s="6">
        <v>0.014866400265580886</v>
      </c>
      <c r="BD90" s="6">
        <v>0.016772961086439213</v>
      </c>
      <c r="BE90" s="6">
        <v>0.021450563957777165</v>
      </c>
      <c r="BF90" s="6">
        <v>0.012755450574106415</v>
      </c>
      <c r="BG90" s="6">
        <v>0.019705346295573505</v>
      </c>
      <c r="BH90" s="6">
        <v>0.026789528508289497</v>
      </c>
      <c r="BI90" s="6">
        <v>0.02064876080332209</v>
      </c>
      <c r="BJ90" s="6">
        <v>0.00666465810357741</v>
      </c>
      <c r="BK90" s="6">
        <v>0.030579829581743833</v>
      </c>
      <c r="BL90" s="6">
        <v>0.009538187412864406</v>
      </c>
      <c r="BM90" s="6">
        <v>0.005986367921618819</v>
      </c>
      <c r="BN90" s="6">
        <v>0.0075291168261192405</v>
      </c>
      <c r="BO90" s="6">
        <v>0.015760901579843736</v>
      </c>
      <c r="BP90" s="6">
        <v>0.006934458682608607</v>
      </c>
      <c r="BQ90" s="6">
        <v>0.004194237077336065</v>
      </c>
      <c r="BR90" s="6">
        <v>0.014230176301598646</v>
      </c>
      <c r="BS90" s="6">
        <v>0.005669105659818235</v>
      </c>
      <c r="BT90" s="6">
        <v>0.008834161510796985</v>
      </c>
      <c r="BU90" s="6">
        <v>0.008218656178918765</v>
      </c>
      <c r="BV90" s="6">
        <v>0.006468225882245844</v>
      </c>
      <c r="BW90" s="6">
        <v>0.012733504932867717</v>
      </c>
      <c r="BX90" s="6">
        <v>0.011792132992560782</v>
      </c>
      <c r="BY90" s="6">
        <v>0.014510679073678165</v>
      </c>
      <c r="BZ90" s="6">
        <v>0.018270957584825217</v>
      </c>
      <c r="CA90" s="6">
        <v>0.00689123824311265</v>
      </c>
      <c r="CB90" s="6">
        <v>0.021907240655426145</v>
      </c>
      <c r="CC90" s="6">
        <v>0.03776884620460608</v>
      </c>
      <c r="CD90" s="6">
        <v>0.005538425712054496</v>
      </c>
      <c r="CE90" s="6">
        <v>0.021175600797629965</v>
      </c>
      <c r="CF90" s="6">
        <v>0.01705722099814336</v>
      </c>
      <c r="CG90" s="6">
        <v>0.0065540869182818635</v>
      </c>
      <c r="CH90" s="6">
        <v>0.03310878884199484</v>
      </c>
      <c r="CI90" s="6">
        <v>1.010083930875993</v>
      </c>
      <c r="CJ90" s="6">
        <v>2.576686</v>
      </c>
      <c r="CK90" s="6">
        <v>1.232346</v>
      </c>
    </row>
    <row r="91" spans="3:89" ht="12">
      <c r="C91" s="1" t="s">
        <v>274</v>
      </c>
      <c r="D91" s="6">
        <v>1.600241</v>
      </c>
      <c r="E91" s="6">
        <v>2.603968</v>
      </c>
      <c r="F91" s="6">
        <v>2.038051</v>
      </c>
      <c r="G91" s="6">
        <v>2.169656</v>
      </c>
      <c r="H91" s="6">
        <v>1.893443</v>
      </c>
      <c r="I91" s="6">
        <v>1.9817</v>
      </c>
      <c r="J91" s="6">
        <v>2.54664</v>
      </c>
      <c r="K91" s="6">
        <v>1</v>
      </c>
      <c r="L91" s="6">
        <v>1</v>
      </c>
      <c r="M91" s="6">
        <v>2.645125</v>
      </c>
      <c r="N91" s="6">
        <v>1.749183</v>
      </c>
      <c r="O91" s="6">
        <v>2.707293</v>
      </c>
      <c r="P91" s="6">
        <v>1.397155</v>
      </c>
      <c r="Q91" s="6">
        <v>2.288864</v>
      </c>
      <c r="R91" s="6">
        <v>2.210159</v>
      </c>
      <c r="S91" s="6">
        <v>2.401085</v>
      </c>
      <c r="T91" s="6">
        <v>2.22964</v>
      </c>
      <c r="U91" s="6">
        <v>2.088822</v>
      </c>
      <c r="V91" s="6">
        <v>2.139419</v>
      </c>
      <c r="W91" s="6">
        <v>1.867257</v>
      </c>
      <c r="X91" s="6">
        <v>2.56671</v>
      </c>
      <c r="Y91" s="6">
        <v>2.078</v>
      </c>
      <c r="Z91" s="6">
        <v>2.052855</v>
      </c>
      <c r="AA91" s="6">
        <v>2.334923</v>
      </c>
      <c r="AB91" s="6">
        <v>2.121115</v>
      </c>
      <c r="AC91" s="6">
        <v>2.03621</v>
      </c>
      <c r="AD91" s="6">
        <v>1.74919</v>
      </c>
      <c r="AE91" s="6">
        <v>2.157426</v>
      </c>
      <c r="AF91" s="6">
        <v>2.311041</v>
      </c>
      <c r="AG91" s="6">
        <v>2.491126</v>
      </c>
      <c r="AH91" s="6">
        <v>3.323188</v>
      </c>
      <c r="AI91" s="6">
        <v>2.264269</v>
      </c>
      <c r="AJ91" s="6">
        <v>2.477805</v>
      </c>
      <c r="AK91" s="6">
        <v>1.643887</v>
      </c>
      <c r="AL91" s="6">
        <v>2.064258</v>
      </c>
      <c r="AM91" s="6">
        <v>3.082865</v>
      </c>
      <c r="AN91" s="6">
        <v>2.757084</v>
      </c>
      <c r="AO91" s="6">
        <v>2.522977</v>
      </c>
      <c r="AP91" s="6">
        <v>2.262042</v>
      </c>
      <c r="AQ91" s="6">
        <v>2.371366</v>
      </c>
      <c r="AR91" s="6">
        <v>2.590987</v>
      </c>
      <c r="AS91" s="6">
        <v>2.282728</v>
      </c>
      <c r="AT91" s="6">
        <v>2.362087</v>
      </c>
      <c r="AU91" s="6">
        <v>2.376111</v>
      </c>
      <c r="AV91" s="6">
        <v>1.932175</v>
      </c>
      <c r="AW91" s="6">
        <v>2.595038</v>
      </c>
      <c r="AX91" s="6">
        <v>2.590303</v>
      </c>
      <c r="AY91" s="6">
        <v>2.518442</v>
      </c>
      <c r="AZ91" s="6">
        <v>2.359275</v>
      </c>
      <c r="BA91" s="6">
        <v>2.542672</v>
      </c>
      <c r="BB91" s="6">
        <v>2.902726</v>
      </c>
      <c r="BC91" s="6">
        <v>2.377446</v>
      </c>
      <c r="BD91" s="6">
        <v>1.653049</v>
      </c>
      <c r="BE91" s="6">
        <v>1.757023</v>
      </c>
      <c r="BF91" s="6">
        <v>2.113182</v>
      </c>
      <c r="BG91" s="6">
        <v>2.258988</v>
      </c>
      <c r="BH91" s="6">
        <v>2.332165</v>
      </c>
      <c r="BI91" s="6">
        <v>2.229864</v>
      </c>
      <c r="BJ91" s="6">
        <v>1.593099</v>
      </c>
      <c r="BK91" s="6">
        <v>1.955427</v>
      </c>
      <c r="BL91" s="6">
        <v>1.782503</v>
      </c>
      <c r="BM91" s="6">
        <v>1.368922</v>
      </c>
      <c r="BN91" s="6">
        <v>1.622069</v>
      </c>
      <c r="BO91" s="6">
        <v>1.431753</v>
      </c>
      <c r="BP91" s="6">
        <v>1.377057</v>
      </c>
      <c r="BQ91" s="6">
        <v>1.220786</v>
      </c>
      <c r="BR91" s="6">
        <v>2.044059</v>
      </c>
      <c r="BS91" s="6">
        <v>1.454027</v>
      </c>
      <c r="BT91" s="6">
        <v>2.782219</v>
      </c>
      <c r="BU91" s="6">
        <v>1.733619</v>
      </c>
      <c r="BV91" s="6">
        <v>1.964167</v>
      </c>
      <c r="BW91" s="6">
        <v>1.649775</v>
      </c>
      <c r="BX91" s="6">
        <v>1.630348</v>
      </c>
      <c r="BY91" s="6">
        <v>1.421723</v>
      </c>
      <c r="BZ91" s="6">
        <v>1.723663</v>
      </c>
      <c r="CA91" s="6">
        <v>1.488132</v>
      </c>
      <c r="CB91" s="6">
        <v>1.353894</v>
      </c>
      <c r="CC91" s="6">
        <v>2.557994</v>
      </c>
      <c r="CD91" s="6">
        <v>1.611264</v>
      </c>
      <c r="CE91" s="6">
        <v>1.693241</v>
      </c>
      <c r="CF91" s="6">
        <v>2.078293</v>
      </c>
      <c r="CG91" s="6">
        <v>1.671492</v>
      </c>
      <c r="CH91" s="6">
        <v>3.037846</v>
      </c>
      <c r="CI91" s="6">
        <v>2.386109</v>
      </c>
      <c r="CJ91" s="6"/>
      <c r="CK91" s="6"/>
    </row>
    <row r="92" spans="3:89" ht="12">
      <c r="C92" s="1" t="s">
        <v>275</v>
      </c>
      <c r="D92" s="6">
        <v>0.765344</v>
      </c>
      <c r="E92" s="6">
        <v>1.245394</v>
      </c>
      <c r="F92" s="6">
        <v>0.974734</v>
      </c>
      <c r="G92" s="6">
        <v>1.037677</v>
      </c>
      <c r="H92" s="6">
        <v>0.905573</v>
      </c>
      <c r="I92" s="6">
        <v>0.947784</v>
      </c>
      <c r="J92" s="6">
        <v>1.217976</v>
      </c>
      <c r="K92" s="6">
        <v>0.478268</v>
      </c>
      <c r="L92" s="6">
        <v>0.478268</v>
      </c>
      <c r="M92" s="6">
        <v>1.265078</v>
      </c>
      <c r="N92" s="6">
        <v>0.836578</v>
      </c>
      <c r="O92" s="6">
        <v>1.294811</v>
      </c>
      <c r="P92" s="6">
        <v>0.668214</v>
      </c>
      <c r="Q92" s="6">
        <v>1.09469</v>
      </c>
      <c r="R92" s="6">
        <v>1.057048</v>
      </c>
      <c r="S92" s="6">
        <v>1.148362</v>
      </c>
      <c r="T92" s="6">
        <v>1.066365</v>
      </c>
      <c r="U92" s="6">
        <v>0.999017</v>
      </c>
      <c r="V92" s="6">
        <v>1.023215</v>
      </c>
      <c r="W92" s="6">
        <v>0.893049</v>
      </c>
      <c r="X92" s="6">
        <v>1.227575</v>
      </c>
      <c r="Y92" s="6">
        <v>0.993841</v>
      </c>
      <c r="Z92" s="6">
        <v>0.981815</v>
      </c>
      <c r="AA92" s="6">
        <v>1.116719</v>
      </c>
      <c r="AB92" s="6">
        <v>1.014461</v>
      </c>
      <c r="AC92" s="6">
        <v>0.973854</v>
      </c>
      <c r="AD92" s="6">
        <v>0.836581</v>
      </c>
      <c r="AE92" s="6">
        <v>1.031828</v>
      </c>
      <c r="AF92" s="6">
        <v>1.105297</v>
      </c>
      <c r="AG92" s="6">
        <v>1.191426</v>
      </c>
      <c r="AH92" s="6">
        <v>1.589374</v>
      </c>
      <c r="AI92" s="6">
        <v>1.082927</v>
      </c>
      <c r="AJ92" s="6">
        <v>1.185055</v>
      </c>
      <c r="AK92" s="6">
        <v>0.786218</v>
      </c>
      <c r="AL92" s="6">
        <v>0.987268</v>
      </c>
      <c r="AM92" s="6">
        <v>1.474435</v>
      </c>
      <c r="AN92" s="6">
        <v>1.318625</v>
      </c>
      <c r="AO92" s="6">
        <v>1.206659</v>
      </c>
      <c r="AP92" s="6">
        <v>1.081862</v>
      </c>
      <c r="AQ92" s="6">
        <v>1.134148</v>
      </c>
      <c r="AR92" s="6">
        <v>1.239186</v>
      </c>
      <c r="AS92" s="6">
        <v>1.091756</v>
      </c>
      <c r="AT92" s="6">
        <v>1.12971</v>
      </c>
      <c r="AU92" s="6">
        <v>1.136418</v>
      </c>
      <c r="AV92" s="6">
        <v>0.924097</v>
      </c>
      <c r="AW92" s="6">
        <v>1.241123</v>
      </c>
      <c r="AX92" s="6">
        <v>1.238859</v>
      </c>
      <c r="AY92" s="6">
        <v>1.20449</v>
      </c>
      <c r="AZ92" s="6">
        <v>1.128366</v>
      </c>
      <c r="BA92" s="6">
        <v>1.216078</v>
      </c>
      <c r="BB92" s="6">
        <v>1.388281</v>
      </c>
      <c r="BC92" s="6">
        <v>1.137056</v>
      </c>
      <c r="BD92" s="6">
        <v>0.7906</v>
      </c>
      <c r="BE92" s="6">
        <v>0.840328</v>
      </c>
      <c r="BF92" s="6">
        <v>1.010667</v>
      </c>
      <c r="BG92" s="6">
        <v>1.080401</v>
      </c>
      <c r="BH92" s="6">
        <v>1.1154</v>
      </c>
      <c r="BI92" s="6">
        <v>1.066472</v>
      </c>
      <c r="BJ92" s="6">
        <v>0.761928</v>
      </c>
      <c r="BK92" s="6">
        <v>0.935218</v>
      </c>
      <c r="BL92" s="6">
        <v>0.852514</v>
      </c>
      <c r="BM92" s="6">
        <v>0.654711</v>
      </c>
      <c r="BN92" s="6">
        <v>0.775784</v>
      </c>
      <c r="BO92" s="6">
        <v>0.684762</v>
      </c>
      <c r="BP92" s="6">
        <v>0.658602</v>
      </c>
      <c r="BQ92" s="6">
        <v>0.583863</v>
      </c>
      <c r="BR92" s="6">
        <v>0.977608</v>
      </c>
      <c r="BS92" s="6">
        <v>0.695414</v>
      </c>
      <c r="BT92" s="6">
        <v>1.330646</v>
      </c>
      <c r="BU92" s="6">
        <v>0.829134</v>
      </c>
      <c r="BV92" s="6">
        <v>0.939398</v>
      </c>
      <c r="BW92" s="6">
        <v>0.789034</v>
      </c>
      <c r="BX92" s="6">
        <v>0.779743</v>
      </c>
      <c r="BY92" s="6">
        <v>0.679964</v>
      </c>
      <c r="BZ92" s="6">
        <v>0.824373</v>
      </c>
      <c r="CA92" s="6">
        <v>0.711726</v>
      </c>
      <c r="CB92" s="6">
        <v>0.647524</v>
      </c>
      <c r="CC92" s="6">
        <v>1.223406</v>
      </c>
      <c r="CD92" s="6">
        <v>0.770616</v>
      </c>
      <c r="CE92" s="6">
        <v>0.809823</v>
      </c>
      <c r="CF92" s="6">
        <v>0.993981</v>
      </c>
      <c r="CG92" s="6">
        <v>0.799421</v>
      </c>
      <c r="CH92" s="6">
        <v>1.452904</v>
      </c>
      <c r="CI92" s="6">
        <v>1.141199</v>
      </c>
      <c r="CJ92" s="6"/>
      <c r="CK92" s="6"/>
    </row>
    <row r="94" spans="4:5" ht="12">
      <c r="D94" s="8" t="s">
        <v>276</v>
      </c>
      <c r="E94" s="7">
        <v>2.0860837618024943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L9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2.875" defaultRowHeight="12.75"/>
  <cols>
    <col min="1" max="1" width="3.00390625" style="0" customWidth="1"/>
    <col min="2" max="2" width="5.875" style="0" customWidth="1"/>
    <col min="3" max="3" width="26.875" style="0" customWidth="1"/>
    <col min="4" max="16384" width="11.375" style="0" customWidth="1"/>
  </cols>
  <sheetData>
    <row r="1" ht="12">
      <c r="D1" t="s">
        <v>307</v>
      </c>
    </row>
    <row r="2" spans="3:4" ht="14.25">
      <c r="C2" s="1" t="s">
        <v>277</v>
      </c>
      <c r="D2" s="1" t="s">
        <v>278</v>
      </c>
    </row>
    <row r="4" spans="4:87" ht="12"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35</v>
      </c>
      <c r="AL4" s="2" t="s">
        <v>36</v>
      </c>
      <c r="AM4" s="2" t="s">
        <v>37</v>
      </c>
      <c r="AN4" s="2" t="s">
        <v>38</v>
      </c>
      <c r="AO4" s="2" t="s">
        <v>39</v>
      </c>
      <c r="AP4" s="2" t="s">
        <v>40</v>
      </c>
      <c r="AQ4" s="2" t="s">
        <v>41</v>
      </c>
      <c r="AR4" s="2" t="s">
        <v>42</v>
      </c>
      <c r="AS4" s="2" t="s">
        <v>43</v>
      </c>
      <c r="AT4" s="2" t="s">
        <v>44</v>
      </c>
      <c r="AU4" s="2" t="s">
        <v>45</v>
      </c>
      <c r="AV4" s="2" t="s">
        <v>46</v>
      </c>
      <c r="AW4" s="2" t="s">
        <v>47</v>
      </c>
      <c r="AX4" s="2" t="s">
        <v>48</v>
      </c>
      <c r="AY4" s="2" t="s">
        <v>49</v>
      </c>
      <c r="AZ4" s="2" t="s">
        <v>50</v>
      </c>
      <c r="BA4" s="2" t="s">
        <v>51</v>
      </c>
      <c r="BB4" s="2" t="s">
        <v>52</v>
      </c>
      <c r="BC4" s="2" t="s">
        <v>53</v>
      </c>
      <c r="BD4" s="2" t="s">
        <v>54</v>
      </c>
      <c r="BE4" s="2" t="s">
        <v>55</v>
      </c>
      <c r="BF4" s="2" t="s">
        <v>56</v>
      </c>
      <c r="BG4" s="2" t="s">
        <v>57</v>
      </c>
      <c r="BH4" s="2" t="s">
        <v>58</v>
      </c>
      <c r="BI4" s="2" t="s">
        <v>59</v>
      </c>
      <c r="BJ4" s="2" t="s">
        <v>60</v>
      </c>
      <c r="BK4" s="2" t="s">
        <v>61</v>
      </c>
      <c r="BL4" s="2" t="s">
        <v>62</v>
      </c>
      <c r="BM4" s="2" t="s">
        <v>63</v>
      </c>
      <c r="BN4" s="2" t="s">
        <v>64</v>
      </c>
      <c r="BO4" s="2" t="s">
        <v>65</v>
      </c>
      <c r="BP4" s="2" t="s">
        <v>66</v>
      </c>
      <c r="BQ4" s="2" t="s">
        <v>67</v>
      </c>
      <c r="BR4" s="2" t="s">
        <v>68</v>
      </c>
      <c r="BS4" s="2" t="s">
        <v>69</v>
      </c>
      <c r="BT4" s="2" t="s">
        <v>70</v>
      </c>
      <c r="BU4" s="2" t="s">
        <v>71</v>
      </c>
      <c r="BV4" s="2" t="s">
        <v>72</v>
      </c>
      <c r="BW4" s="2" t="s">
        <v>73</v>
      </c>
      <c r="BX4" s="2" t="s">
        <v>74</v>
      </c>
      <c r="BY4" s="2" t="s">
        <v>75</v>
      </c>
      <c r="BZ4" s="2" t="s">
        <v>76</v>
      </c>
      <c r="CA4" s="2" t="s">
        <v>77</v>
      </c>
      <c r="CB4" s="2" t="s">
        <v>78</v>
      </c>
      <c r="CC4" s="2" t="s">
        <v>79</v>
      </c>
      <c r="CD4" s="2" t="s">
        <v>80</v>
      </c>
      <c r="CE4" s="2" t="s">
        <v>81</v>
      </c>
      <c r="CF4" s="2" t="s">
        <v>82</v>
      </c>
      <c r="CG4" s="2" t="s">
        <v>83</v>
      </c>
      <c r="CH4" s="2" t="s">
        <v>84</v>
      </c>
      <c r="CI4" s="3" t="s">
        <v>85</v>
      </c>
    </row>
    <row r="5" spans="4:89" ht="12"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96</v>
      </c>
      <c r="O5" s="3" t="s">
        <v>97</v>
      </c>
      <c r="P5" s="3" t="s">
        <v>98</v>
      </c>
      <c r="Q5" s="3" t="s">
        <v>99</v>
      </c>
      <c r="R5" s="3" t="s">
        <v>100</v>
      </c>
      <c r="S5" s="3" t="s">
        <v>101</v>
      </c>
      <c r="T5" s="3" t="s">
        <v>102</v>
      </c>
      <c r="U5" s="3" t="s">
        <v>103</v>
      </c>
      <c r="V5" s="3" t="s">
        <v>104</v>
      </c>
      <c r="W5" s="3" t="s">
        <v>105</v>
      </c>
      <c r="X5" s="3" t="s">
        <v>106</v>
      </c>
      <c r="Y5" s="3" t="s">
        <v>107</v>
      </c>
      <c r="Z5" s="3" t="s">
        <v>108</v>
      </c>
      <c r="AA5" s="3" t="s">
        <v>109</v>
      </c>
      <c r="AB5" s="3" t="s">
        <v>110</v>
      </c>
      <c r="AC5" s="3" t="s">
        <v>111</v>
      </c>
      <c r="AD5" s="3" t="s">
        <v>112</v>
      </c>
      <c r="AE5" s="3" t="s">
        <v>113</v>
      </c>
      <c r="AF5" s="3" t="s">
        <v>114</v>
      </c>
      <c r="AG5" s="3" t="s">
        <v>115</v>
      </c>
      <c r="AH5" s="3" t="s">
        <v>116</v>
      </c>
      <c r="AI5" s="3" t="s">
        <v>117</v>
      </c>
      <c r="AJ5" s="3" t="s">
        <v>118</v>
      </c>
      <c r="AK5" s="3" t="s">
        <v>119</v>
      </c>
      <c r="AL5" s="3" t="s">
        <v>120</v>
      </c>
      <c r="AM5" s="3" t="s">
        <v>121</v>
      </c>
      <c r="AN5" s="3" t="s">
        <v>122</v>
      </c>
      <c r="AO5" s="1" t="s">
        <v>123</v>
      </c>
      <c r="AP5" s="3" t="s">
        <v>124</v>
      </c>
      <c r="AQ5" s="3" t="s">
        <v>124</v>
      </c>
      <c r="AR5" s="3" t="s">
        <v>125</v>
      </c>
      <c r="AS5" s="3" t="s">
        <v>126</v>
      </c>
      <c r="AT5" s="3" t="s">
        <v>127</v>
      </c>
      <c r="AU5" s="3" t="s">
        <v>128</v>
      </c>
      <c r="AV5" s="3" t="s">
        <v>126</v>
      </c>
      <c r="AW5" s="3" t="s">
        <v>129</v>
      </c>
      <c r="AX5" s="3" t="s">
        <v>130</v>
      </c>
      <c r="AY5" s="3" t="s">
        <v>131</v>
      </c>
      <c r="AZ5" s="3" t="s">
        <v>132</v>
      </c>
      <c r="BA5" s="3" t="s">
        <v>126</v>
      </c>
      <c r="BB5" s="3" t="s">
        <v>133</v>
      </c>
      <c r="BC5" s="3" t="s">
        <v>134</v>
      </c>
      <c r="BD5" s="3" t="s">
        <v>135</v>
      </c>
      <c r="BE5" s="3" t="s">
        <v>136</v>
      </c>
      <c r="BF5" s="3" t="s">
        <v>137</v>
      </c>
      <c r="BG5" s="3" t="s">
        <v>138</v>
      </c>
      <c r="BH5" s="3" t="s">
        <v>139</v>
      </c>
      <c r="BI5" s="3" t="s">
        <v>140</v>
      </c>
      <c r="BJ5" s="3" t="s">
        <v>141</v>
      </c>
      <c r="BK5" s="3" t="s">
        <v>142</v>
      </c>
      <c r="BL5" s="3" t="s">
        <v>143</v>
      </c>
      <c r="BM5" s="3" t="s">
        <v>144</v>
      </c>
      <c r="BN5" s="3" t="s">
        <v>145</v>
      </c>
      <c r="BO5" s="3" t="s">
        <v>146</v>
      </c>
      <c r="BP5" s="3" t="s">
        <v>147</v>
      </c>
      <c r="BQ5" s="3" t="s">
        <v>148</v>
      </c>
      <c r="BR5" s="3" t="s">
        <v>149</v>
      </c>
      <c r="BS5" s="3" t="s">
        <v>150</v>
      </c>
      <c r="BT5" s="3" t="s">
        <v>151</v>
      </c>
      <c r="BU5" s="3" t="s">
        <v>152</v>
      </c>
      <c r="BV5" s="3" t="s">
        <v>153</v>
      </c>
      <c r="BW5" s="3" t="s">
        <v>154</v>
      </c>
      <c r="BX5" s="3" t="s">
        <v>155</v>
      </c>
      <c r="BY5" s="3" t="s">
        <v>156</v>
      </c>
      <c r="BZ5" s="3" t="s">
        <v>157</v>
      </c>
      <c r="CA5" s="3" t="s">
        <v>158</v>
      </c>
      <c r="CB5" s="3" t="s">
        <v>159</v>
      </c>
      <c r="CC5" s="3" t="s">
        <v>160</v>
      </c>
      <c r="CD5" s="3" t="s">
        <v>161</v>
      </c>
      <c r="CE5" s="3" t="s">
        <v>162</v>
      </c>
      <c r="CF5" s="3" t="s">
        <v>163</v>
      </c>
      <c r="CG5" s="3" t="s">
        <v>164</v>
      </c>
      <c r="CH5" s="3" t="s">
        <v>165</v>
      </c>
      <c r="CI5" s="3" t="s">
        <v>166</v>
      </c>
      <c r="CJ5" s="3" t="s">
        <v>279</v>
      </c>
      <c r="CK5" s="1" t="s">
        <v>272</v>
      </c>
    </row>
    <row r="6" spans="6:85" ht="12">
      <c r="F6" s="3" t="s">
        <v>172</v>
      </c>
      <c r="L6" s="3" t="s">
        <v>173</v>
      </c>
      <c r="O6" s="3" t="s">
        <v>174</v>
      </c>
      <c r="Q6" s="3" t="s">
        <v>175</v>
      </c>
      <c r="R6" s="3" t="s">
        <v>176</v>
      </c>
      <c r="S6" s="3" t="s">
        <v>177</v>
      </c>
      <c r="T6" s="3" t="s">
        <v>178</v>
      </c>
      <c r="Y6" s="3" t="s">
        <v>179</v>
      </c>
      <c r="Z6" s="3" t="s">
        <v>180</v>
      </c>
      <c r="AC6" s="3" t="s">
        <v>181</v>
      </c>
      <c r="AF6" s="3" t="s">
        <v>175</v>
      </c>
      <c r="AH6" s="3" t="s">
        <v>182</v>
      </c>
      <c r="AI6" s="3" t="s">
        <v>183</v>
      </c>
      <c r="AJ6" s="3" t="s">
        <v>184</v>
      </c>
      <c r="AL6" s="3" t="s">
        <v>185</v>
      </c>
      <c r="AO6" s="1" t="s">
        <v>186</v>
      </c>
      <c r="AP6" s="3" t="s">
        <v>187</v>
      </c>
      <c r="AQ6" s="3" t="s">
        <v>188</v>
      </c>
      <c r="AR6" s="3" t="s">
        <v>189</v>
      </c>
      <c r="AS6" s="3" t="s">
        <v>189</v>
      </c>
      <c r="AT6" s="3" t="s">
        <v>190</v>
      </c>
      <c r="AU6" s="3" t="s">
        <v>190</v>
      </c>
      <c r="AV6" s="3" t="s">
        <v>191</v>
      </c>
      <c r="AW6" s="3" t="s">
        <v>192</v>
      </c>
      <c r="AX6" s="3" t="s">
        <v>193</v>
      </c>
      <c r="AY6" s="3" t="s">
        <v>194</v>
      </c>
      <c r="BA6" s="3" t="s">
        <v>193</v>
      </c>
      <c r="BC6" s="3" t="s">
        <v>195</v>
      </c>
      <c r="BD6" s="3" t="s">
        <v>196</v>
      </c>
      <c r="BF6" s="3" t="s">
        <v>197</v>
      </c>
      <c r="BK6" s="3" t="s">
        <v>198</v>
      </c>
      <c r="BP6" s="3" t="s">
        <v>199</v>
      </c>
      <c r="BS6" s="3" t="s">
        <v>200</v>
      </c>
      <c r="BT6" s="3" t="s">
        <v>201</v>
      </c>
      <c r="BX6" s="3" t="s">
        <v>172</v>
      </c>
      <c r="CD6" s="3" t="s">
        <v>202</v>
      </c>
      <c r="CE6" s="3" t="s">
        <v>203</v>
      </c>
      <c r="CF6" s="3" t="s">
        <v>172</v>
      </c>
      <c r="CG6" s="3" t="s">
        <v>172</v>
      </c>
    </row>
    <row r="7" spans="2:90" ht="12">
      <c r="B7" s="2" t="s">
        <v>2</v>
      </c>
      <c r="C7" s="1" t="s">
        <v>86</v>
      </c>
      <c r="D7" s="6">
        <v>1.0158023284113558</v>
      </c>
      <c r="E7" s="6">
        <v>0.1477945866929439</v>
      </c>
      <c r="F7" s="6">
        <v>0.023523916658319734</v>
      </c>
      <c r="G7" s="6">
        <v>0.009660087970480905</v>
      </c>
      <c r="H7" s="6">
        <v>0.014022479984920946</v>
      </c>
      <c r="I7" s="6">
        <v>0.00010300389534228164</v>
      </c>
      <c r="J7" s="6">
        <v>0.00012032730421557194</v>
      </c>
      <c r="K7" s="6">
        <v>0</v>
      </c>
      <c r="L7" s="6">
        <v>0</v>
      </c>
      <c r="M7" s="6">
        <v>0.2380578946881269</v>
      </c>
      <c r="N7" s="6">
        <v>0.05803241569469006</v>
      </c>
      <c r="O7" s="6">
        <v>0.30006593315434915</v>
      </c>
      <c r="P7" s="6">
        <v>0.08688006008488032</v>
      </c>
      <c r="Q7" s="6">
        <v>0.06751238380234381</v>
      </c>
      <c r="R7" s="6">
        <v>0.006828464289223378</v>
      </c>
      <c r="S7" s="6">
        <v>0.0029288335932755446</v>
      </c>
      <c r="T7" s="6">
        <v>0.0006252275923623951</v>
      </c>
      <c r="U7" s="6">
        <v>0.0008030590706135169</v>
      </c>
      <c r="V7" s="6">
        <v>0.0001670419496694302</v>
      </c>
      <c r="W7" s="6">
        <v>0.00014416784874807896</v>
      </c>
      <c r="X7" s="6">
        <v>0.001449483200670011</v>
      </c>
      <c r="Y7" s="6">
        <v>0.00013712606896520808</v>
      </c>
      <c r="Z7" s="6">
        <v>0.002296081490038721</v>
      </c>
      <c r="AA7" s="6">
        <v>8.769883086579995E-05</v>
      </c>
      <c r="AB7" s="6">
        <v>0.00011946649053051364</v>
      </c>
      <c r="AC7" s="6">
        <v>0.005858120074550749</v>
      </c>
      <c r="AD7" s="6">
        <v>1.1070542074808756E-05</v>
      </c>
      <c r="AE7" s="6">
        <v>0.0004391071462398993</v>
      </c>
      <c r="AF7" s="6">
        <v>0.0001342512831954843</v>
      </c>
      <c r="AG7" s="6">
        <v>0.02488360864122412</v>
      </c>
      <c r="AH7" s="6">
        <v>0.001001288578471235</v>
      </c>
      <c r="AI7" s="6">
        <v>0.00011401457190082402</v>
      </c>
      <c r="AJ7" s="6">
        <v>0.00010055777712951759</v>
      </c>
      <c r="AK7" s="6">
        <v>0.00016484200087078278</v>
      </c>
      <c r="AL7" s="6">
        <v>0.0002721679852383124</v>
      </c>
      <c r="AM7" s="6">
        <v>7.3576131180321E-05</v>
      </c>
      <c r="AN7" s="6">
        <v>0.00010150675130841204</v>
      </c>
      <c r="AO7" s="6">
        <v>5.93328908393595E-05</v>
      </c>
      <c r="AP7" s="6">
        <v>2.7686764495097943E-05</v>
      </c>
      <c r="AQ7" s="6">
        <v>8.311323971040269E-05</v>
      </c>
      <c r="AR7" s="6">
        <v>9.53310068601286E-05</v>
      </c>
      <c r="AS7" s="6">
        <v>6.89082862108078E-05</v>
      </c>
      <c r="AT7" s="6">
        <v>6.473553245887587E-05</v>
      </c>
      <c r="AU7" s="6">
        <v>0.00019356886741092033</v>
      </c>
      <c r="AV7" s="6">
        <v>6.407369965883696E-05</v>
      </c>
      <c r="AW7" s="6">
        <v>0.00012216436648668536</v>
      </c>
      <c r="AX7" s="6">
        <v>0.00010804535026659974</v>
      </c>
      <c r="AY7" s="6">
        <v>0.00013857996141873052</v>
      </c>
      <c r="AZ7" s="6">
        <v>9.803258859723561E-05</v>
      </c>
      <c r="BA7" s="6">
        <v>0.00012382135369317138</v>
      </c>
      <c r="BB7" s="6">
        <v>0.00016071364341201626</v>
      </c>
      <c r="BC7" s="6">
        <v>0.00014926478240727536</v>
      </c>
      <c r="BD7" s="6">
        <v>9.242812863590303E-05</v>
      </c>
      <c r="BE7" s="6">
        <v>0.00010745789121346933</v>
      </c>
      <c r="BF7" s="6">
        <v>0.00192427721362391</v>
      </c>
      <c r="BG7" s="6">
        <v>0.0002293203951667753</v>
      </c>
      <c r="BH7" s="6">
        <v>0.00043927030951746387</v>
      </c>
      <c r="BI7" s="6">
        <v>0.002238080784464994</v>
      </c>
      <c r="BJ7" s="6">
        <v>4.843167994903108E-05</v>
      </c>
      <c r="BK7" s="6">
        <v>8.014826896509948E-05</v>
      </c>
      <c r="BL7" s="6">
        <v>6.253947074641401E-05</v>
      </c>
      <c r="BM7" s="6">
        <v>4.266551516733576E-05</v>
      </c>
      <c r="BN7" s="6">
        <v>0.00018974712278220954</v>
      </c>
      <c r="BO7" s="6">
        <v>4.872757489513882E-05</v>
      </c>
      <c r="BP7" s="6">
        <v>3.599233643794678E-05</v>
      </c>
      <c r="BQ7" s="6">
        <v>3.543212898899649E-05</v>
      </c>
      <c r="BR7" s="6">
        <v>0.0006826419593676249</v>
      </c>
      <c r="BS7" s="6">
        <v>4.882734788285629E-05</v>
      </c>
      <c r="BT7" s="6">
        <v>0.0001273924098436082</v>
      </c>
      <c r="BU7" s="6">
        <v>0.00012666227395855068</v>
      </c>
      <c r="BV7" s="6">
        <v>0.00015185064430087077</v>
      </c>
      <c r="BW7" s="6">
        <v>0.00024954464681042394</v>
      </c>
      <c r="BX7" s="6">
        <v>0.0005734155352960555</v>
      </c>
      <c r="BY7" s="6">
        <v>5.679366883104554E-05</v>
      </c>
      <c r="BZ7" s="6">
        <v>0.0016634410093436395</v>
      </c>
      <c r="CA7" s="6">
        <v>5.740002823381984E-05</v>
      </c>
      <c r="CB7" s="6">
        <v>6.329051902659163E-05</v>
      </c>
      <c r="CC7" s="6">
        <v>0.0008894101106190942</v>
      </c>
      <c r="CD7" s="6">
        <v>0.005389012056362379</v>
      </c>
      <c r="CE7" s="6">
        <v>0.00010195027041532372</v>
      </c>
      <c r="CF7" s="6">
        <v>0.0002065450428067993</v>
      </c>
      <c r="CG7" s="6">
        <v>0.016874654450988912</v>
      </c>
      <c r="CH7" s="6">
        <v>0.0005583340609559149</v>
      </c>
      <c r="CI7" s="6">
        <v>0.013959543688865263</v>
      </c>
      <c r="CJ7" s="6">
        <v>2.0592288</v>
      </c>
      <c r="CK7" s="6">
        <v>1.4895691</v>
      </c>
      <c r="CL7" s="3" t="s">
        <v>273</v>
      </c>
    </row>
    <row r="8" spans="2:90" ht="12">
      <c r="B8" s="2" t="s">
        <v>3</v>
      </c>
      <c r="C8" s="1" t="s">
        <v>87</v>
      </c>
      <c r="D8" s="6">
        <v>0.005214136959670885</v>
      </c>
      <c r="E8" s="6">
        <v>1.0389809023961103</v>
      </c>
      <c r="F8" s="6">
        <v>0.02634282793123274</v>
      </c>
      <c r="G8" s="6">
        <v>0.004935644748243478</v>
      </c>
      <c r="H8" s="6">
        <v>0.007284818417385674</v>
      </c>
      <c r="I8" s="6">
        <v>2.7472524078871653E-05</v>
      </c>
      <c r="J8" s="6">
        <v>2.8426445585174734E-05</v>
      </c>
      <c r="K8" s="6">
        <v>0</v>
      </c>
      <c r="L8" s="6">
        <v>0</v>
      </c>
      <c r="M8" s="6">
        <v>0.13441835261959792</v>
      </c>
      <c r="N8" s="6">
        <v>0.0036335906950930846</v>
      </c>
      <c r="O8" s="6">
        <v>0.021310539091545563</v>
      </c>
      <c r="P8" s="6">
        <v>0.00047061539122995595</v>
      </c>
      <c r="Q8" s="6">
        <v>0.012335057559690825</v>
      </c>
      <c r="R8" s="6">
        <v>0.001270660924394305</v>
      </c>
      <c r="S8" s="6">
        <v>0.0014858718640566352</v>
      </c>
      <c r="T8" s="6">
        <v>0.0001880051411517968</v>
      </c>
      <c r="U8" s="6">
        <v>0.00026346763598383003</v>
      </c>
      <c r="V8" s="6">
        <v>5.220719236473543E-05</v>
      </c>
      <c r="W8" s="6">
        <v>4.151213734571481E-05</v>
      </c>
      <c r="X8" s="6">
        <v>0.0010633500578499323</v>
      </c>
      <c r="Y8" s="6">
        <v>9.715175430737212E-05</v>
      </c>
      <c r="Z8" s="6">
        <v>0.0003267903523860613</v>
      </c>
      <c r="AA8" s="6">
        <v>4.12186490679182E-05</v>
      </c>
      <c r="AB8" s="6">
        <v>5.866653577204123E-05</v>
      </c>
      <c r="AC8" s="6">
        <v>0.0011201908061072195</v>
      </c>
      <c r="AD8" s="6">
        <v>4.114392102320877E-06</v>
      </c>
      <c r="AE8" s="6">
        <v>3.623213145525947E-05</v>
      </c>
      <c r="AF8" s="6">
        <v>3.429698302051178E-05</v>
      </c>
      <c r="AG8" s="6">
        <v>0.0003958869952189415</v>
      </c>
      <c r="AH8" s="6">
        <v>0.00018392913975572603</v>
      </c>
      <c r="AI8" s="6">
        <v>4.275842418407189E-05</v>
      </c>
      <c r="AJ8" s="6">
        <v>3.513190419354676E-05</v>
      </c>
      <c r="AK8" s="6">
        <v>8.3149475616484E-05</v>
      </c>
      <c r="AL8" s="6">
        <v>8.811026700878064E-05</v>
      </c>
      <c r="AM8" s="6">
        <v>2.418316288060813E-05</v>
      </c>
      <c r="AN8" s="6">
        <v>5.127947261051477E-05</v>
      </c>
      <c r="AO8" s="6">
        <v>2.4245741126342827E-05</v>
      </c>
      <c r="AP8" s="6">
        <v>1.614362304973764E-05</v>
      </c>
      <c r="AQ8" s="6">
        <v>5.0825556300343825E-05</v>
      </c>
      <c r="AR8" s="6">
        <v>3.655649682562844E-05</v>
      </c>
      <c r="AS8" s="6">
        <v>2.767758717174942E-05</v>
      </c>
      <c r="AT8" s="6">
        <v>4.516480342876505E-05</v>
      </c>
      <c r="AU8" s="6">
        <v>7.106346528858204E-05</v>
      </c>
      <c r="AV8" s="6">
        <v>2.984450021675658E-05</v>
      </c>
      <c r="AW8" s="6">
        <v>0.00011461011288363498</v>
      </c>
      <c r="AX8" s="6">
        <v>0.00011281736028391074</v>
      </c>
      <c r="AY8" s="6">
        <v>0.0002492279733494333</v>
      </c>
      <c r="AZ8" s="6">
        <v>0.00010377289537659164</v>
      </c>
      <c r="BA8" s="6">
        <v>9.329423129145104E-05</v>
      </c>
      <c r="BB8" s="6">
        <v>9.144194114624746E-05</v>
      </c>
      <c r="BC8" s="6">
        <v>5.048431818304251E-05</v>
      </c>
      <c r="BD8" s="6">
        <v>2.8663381080097525E-05</v>
      </c>
      <c r="BE8" s="6">
        <v>7.37148130623586E-05</v>
      </c>
      <c r="BF8" s="6">
        <v>0.0002425482195807651</v>
      </c>
      <c r="BG8" s="6">
        <v>8.194684199631656E-05</v>
      </c>
      <c r="BH8" s="6">
        <v>9.821539374127276E-05</v>
      </c>
      <c r="BI8" s="6">
        <v>5.2942902657322534E-05</v>
      </c>
      <c r="BJ8" s="6">
        <v>4.072651692151523E-05</v>
      </c>
      <c r="BK8" s="6">
        <v>4.9494033577766555E-05</v>
      </c>
      <c r="BL8" s="6">
        <v>1.5058475939195675E-05</v>
      </c>
      <c r="BM8" s="6">
        <v>7.3739219503617085E-06</v>
      </c>
      <c r="BN8" s="6">
        <v>1.5712240464720796E-05</v>
      </c>
      <c r="BO8" s="6">
        <v>1.4114551292132093E-05</v>
      </c>
      <c r="BP8" s="6">
        <v>9.104684196727861E-06</v>
      </c>
      <c r="BQ8" s="6">
        <v>8.326941003310791E-06</v>
      </c>
      <c r="BR8" s="6">
        <v>0.00021146111491708434</v>
      </c>
      <c r="BS8" s="6">
        <v>1.262090062504697E-05</v>
      </c>
      <c r="BT8" s="6">
        <v>2.6485338204674232E-05</v>
      </c>
      <c r="BU8" s="6">
        <v>2.6320354923065552E-05</v>
      </c>
      <c r="BV8" s="6">
        <v>3.9146828978224154E-05</v>
      </c>
      <c r="BW8" s="6">
        <v>7.987609644107681E-05</v>
      </c>
      <c r="BX8" s="6">
        <v>0.00014178461648894458</v>
      </c>
      <c r="BY8" s="6">
        <v>4.8439222502691315E-05</v>
      </c>
      <c r="BZ8" s="6">
        <v>0.000612527409686661</v>
      </c>
      <c r="CA8" s="6">
        <v>1.5027875282845284E-05</v>
      </c>
      <c r="CB8" s="6">
        <v>1.7532479193956797E-05</v>
      </c>
      <c r="CC8" s="6">
        <v>0.003963775866640415</v>
      </c>
      <c r="CD8" s="6">
        <v>0.00169666080556288</v>
      </c>
      <c r="CE8" s="6">
        <v>2.560118311879395E-05</v>
      </c>
      <c r="CF8" s="6">
        <v>5.1807746663277756E-05</v>
      </c>
      <c r="CG8" s="6">
        <v>0.0062682874228389765</v>
      </c>
      <c r="CH8" s="6">
        <v>0.00010477498178236956</v>
      </c>
      <c r="CI8" s="6">
        <v>0.00438319750126383</v>
      </c>
      <c r="CJ8" s="6">
        <v>1.281551</v>
      </c>
      <c r="CK8" s="6">
        <v>0.9270261</v>
      </c>
      <c r="CL8" s="7">
        <v>1.3769415902749442</v>
      </c>
    </row>
    <row r="9" spans="2:89" ht="12">
      <c r="B9" s="2" t="s">
        <v>4</v>
      </c>
      <c r="C9" s="1" t="s">
        <v>204</v>
      </c>
      <c r="D9" s="6">
        <v>0.04066182884062529</v>
      </c>
      <c r="E9" s="6">
        <v>0.04156307483462904</v>
      </c>
      <c r="F9" s="6">
        <v>1.0018449595421992</v>
      </c>
      <c r="G9" s="6">
        <v>0.013035412001664973</v>
      </c>
      <c r="H9" s="6">
        <v>0.000812269846210187</v>
      </c>
      <c r="I9" s="6">
        <v>6.841578948257805E-06</v>
      </c>
      <c r="J9" s="6">
        <v>1.1930010936636693E-05</v>
      </c>
      <c r="K9" s="6">
        <v>0</v>
      </c>
      <c r="L9" s="6">
        <v>0</v>
      </c>
      <c r="M9" s="6">
        <v>0.014113596974016237</v>
      </c>
      <c r="N9" s="6">
        <v>0.002439485037764934</v>
      </c>
      <c r="O9" s="6">
        <v>0.012692764455461022</v>
      </c>
      <c r="P9" s="6">
        <v>0.0034807698412178943</v>
      </c>
      <c r="Q9" s="6">
        <v>0.00311596146178456</v>
      </c>
      <c r="R9" s="6">
        <v>0.00031768835321294565</v>
      </c>
      <c r="S9" s="6">
        <v>0.0038095572722099337</v>
      </c>
      <c r="T9" s="6">
        <v>0.00026241632931156057</v>
      </c>
      <c r="U9" s="6">
        <v>0.00026117422930630813</v>
      </c>
      <c r="V9" s="6">
        <v>4.042169922207591E-05</v>
      </c>
      <c r="W9" s="6">
        <v>2.6029140350008522E-05</v>
      </c>
      <c r="X9" s="6">
        <v>9.650716902851054E-05</v>
      </c>
      <c r="Y9" s="6">
        <v>2.4323550789890125E-05</v>
      </c>
      <c r="Z9" s="6">
        <v>0.00010361298111746488</v>
      </c>
      <c r="AA9" s="6">
        <v>6.730607426462013E-06</v>
      </c>
      <c r="AB9" s="6">
        <v>2.3218424877349615E-05</v>
      </c>
      <c r="AC9" s="6">
        <v>0.00027790356869219525</v>
      </c>
      <c r="AD9" s="6">
        <v>8.799453500010538E-07</v>
      </c>
      <c r="AE9" s="6">
        <v>2.0673287417654994E-05</v>
      </c>
      <c r="AF9" s="6">
        <v>8.19201054101429E-06</v>
      </c>
      <c r="AG9" s="6">
        <v>0.001007637440470052</v>
      </c>
      <c r="AH9" s="6">
        <v>4.927030571476743E-05</v>
      </c>
      <c r="AI9" s="6">
        <v>2.586682742846262E-05</v>
      </c>
      <c r="AJ9" s="6">
        <v>7.712035770675733E-06</v>
      </c>
      <c r="AK9" s="6">
        <v>3.5450031758382614E-05</v>
      </c>
      <c r="AL9" s="6">
        <v>2.211235664609451E-05</v>
      </c>
      <c r="AM9" s="6">
        <v>1.0951148404630467E-05</v>
      </c>
      <c r="AN9" s="6">
        <v>8.655156793884572E-06</v>
      </c>
      <c r="AO9" s="6">
        <v>1.2369871204635437E-05</v>
      </c>
      <c r="AP9" s="6">
        <v>2.3601064712700247E-06</v>
      </c>
      <c r="AQ9" s="6">
        <v>1.5979406314192653E-05</v>
      </c>
      <c r="AR9" s="6">
        <v>1.2361715783584494E-05</v>
      </c>
      <c r="AS9" s="6">
        <v>7.0609651955218145E-06</v>
      </c>
      <c r="AT9" s="6">
        <v>5.379226728169784E-06</v>
      </c>
      <c r="AU9" s="6">
        <v>1.1767869205897179E-05</v>
      </c>
      <c r="AV9" s="6">
        <v>8.665367246264963E-06</v>
      </c>
      <c r="AW9" s="6">
        <v>9.96352202888836E-06</v>
      </c>
      <c r="AX9" s="6">
        <v>1.4196548468093524E-05</v>
      </c>
      <c r="AY9" s="6">
        <v>1.5973968343123918E-05</v>
      </c>
      <c r="AZ9" s="6">
        <v>9.467110169848307E-06</v>
      </c>
      <c r="BA9" s="6">
        <v>1.1636680736549917E-05</v>
      </c>
      <c r="BB9" s="6">
        <v>1.0778948218363841E-05</v>
      </c>
      <c r="BC9" s="6">
        <v>2.878655934128347E-05</v>
      </c>
      <c r="BD9" s="6">
        <v>9.129642766747888E-06</v>
      </c>
      <c r="BE9" s="6">
        <v>1.0292285533844042E-05</v>
      </c>
      <c r="BF9" s="6">
        <v>0.0001664830804141007</v>
      </c>
      <c r="BG9" s="6">
        <v>0.00013495225261258496</v>
      </c>
      <c r="BH9" s="6">
        <v>6.676612725818782E-05</v>
      </c>
      <c r="BI9" s="6">
        <v>0.000134161346169905</v>
      </c>
      <c r="BJ9" s="6">
        <v>5.4339688034737426E-06</v>
      </c>
      <c r="BK9" s="6">
        <v>6.767295971036053E-06</v>
      </c>
      <c r="BL9" s="6">
        <v>6.361007540778336E-06</v>
      </c>
      <c r="BM9" s="6">
        <v>2.959927011456227E-06</v>
      </c>
      <c r="BN9" s="6">
        <v>1.1683115592448121E-05</v>
      </c>
      <c r="BO9" s="6">
        <v>3.7775097854965693E-06</v>
      </c>
      <c r="BP9" s="6">
        <v>3.727114531957902E-06</v>
      </c>
      <c r="BQ9" s="6">
        <v>4.8585139319686635E-06</v>
      </c>
      <c r="BR9" s="6">
        <v>3.938986266417882E-05</v>
      </c>
      <c r="BS9" s="6">
        <v>3.7134984399199392E-06</v>
      </c>
      <c r="BT9" s="6">
        <v>1.006230612707612E-05</v>
      </c>
      <c r="BU9" s="6">
        <v>9.035271228778012E-06</v>
      </c>
      <c r="BV9" s="6">
        <v>1.5032844077459022E-05</v>
      </c>
      <c r="BW9" s="6">
        <v>1.6222555062311704E-05</v>
      </c>
      <c r="BX9" s="6">
        <v>6.045849708360911E-05</v>
      </c>
      <c r="BY9" s="6">
        <v>5.233949254947935E-06</v>
      </c>
      <c r="BZ9" s="6">
        <v>0.00010583321893845024</v>
      </c>
      <c r="CA9" s="6">
        <v>4.831275023991634E-06</v>
      </c>
      <c r="CB9" s="6">
        <v>5.411044041750017E-06</v>
      </c>
      <c r="CC9" s="6">
        <v>0.00017761168324453052</v>
      </c>
      <c r="CD9" s="6">
        <v>0.0002752960540908844</v>
      </c>
      <c r="CE9" s="6">
        <v>7.99517504192295E-06</v>
      </c>
      <c r="CF9" s="6">
        <v>1.41321053443912E-05</v>
      </c>
      <c r="CG9" s="6">
        <v>0.0010679640350081377</v>
      </c>
      <c r="CH9" s="6">
        <v>4.517530527920603E-05</v>
      </c>
      <c r="CI9" s="6">
        <v>0.0008618750148699191</v>
      </c>
      <c r="CJ9" s="6">
        <v>1.1436953</v>
      </c>
      <c r="CK9" s="6">
        <v>0.8273064</v>
      </c>
    </row>
    <row r="10" spans="2:89" ht="12">
      <c r="B10" s="2" t="s">
        <v>5</v>
      </c>
      <c r="C10" s="1" t="s">
        <v>205</v>
      </c>
      <c r="D10" s="6">
        <v>0.0006076689214279819</v>
      </c>
      <c r="E10" s="6">
        <v>0.00036017985788374047</v>
      </c>
      <c r="F10" s="6">
        <v>0.00035255362110503933</v>
      </c>
      <c r="G10" s="6">
        <v>1.434817249096099</v>
      </c>
      <c r="H10" s="6">
        <v>0.0003752289357355824</v>
      </c>
      <c r="I10" s="6">
        <v>0.00015266473955633327</v>
      </c>
      <c r="J10" s="6">
        <v>0.0006581607862182175</v>
      </c>
      <c r="K10" s="6">
        <v>0</v>
      </c>
      <c r="L10" s="6">
        <v>0</v>
      </c>
      <c r="M10" s="6">
        <v>0.0014376584102723776</v>
      </c>
      <c r="N10" s="6">
        <v>0.0002486506281533434</v>
      </c>
      <c r="O10" s="6">
        <v>0.0004488069469615285</v>
      </c>
      <c r="P10" s="6">
        <v>0.00026791827302683635</v>
      </c>
      <c r="Q10" s="6">
        <v>0.0002489934779692622</v>
      </c>
      <c r="R10" s="6">
        <v>0.00021291659111703412</v>
      </c>
      <c r="S10" s="6">
        <v>0.4186541465627982</v>
      </c>
      <c r="T10" s="6">
        <v>0.026528743840994316</v>
      </c>
      <c r="U10" s="6">
        <v>0.02529377453687597</v>
      </c>
      <c r="V10" s="6">
        <v>0.003659759408567147</v>
      </c>
      <c r="W10" s="6">
        <v>0.00214218965503646</v>
      </c>
      <c r="X10" s="6">
        <v>0.00020904980603460215</v>
      </c>
      <c r="Y10" s="6">
        <v>0.0017675872062597993</v>
      </c>
      <c r="Z10" s="6">
        <v>9.177337962436369E-05</v>
      </c>
      <c r="AA10" s="6">
        <v>0.00019349814199732176</v>
      </c>
      <c r="AB10" s="6">
        <v>0.0018792355305043474</v>
      </c>
      <c r="AC10" s="6">
        <v>0.0006746155645652619</v>
      </c>
      <c r="AD10" s="6">
        <v>3.1152891205727315E-05</v>
      </c>
      <c r="AE10" s="6">
        <v>0.0001907180269568176</v>
      </c>
      <c r="AF10" s="6">
        <v>0.00018050894618883118</v>
      </c>
      <c r="AG10" s="6">
        <v>0.00024867125806814276</v>
      </c>
      <c r="AH10" s="6">
        <v>0.0002898488081832631</v>
      </c>
      <c r="AI10" s="6">
        <v>0.0022533669332305065</v>
      </c>
      <c r="AJ10" s="6">
        <v>0.0002377686296896445</v>
      </c>
      <c r="AK10" s="6">
        <v>0.0029661316385107047</v>
      </c>
      <c r="AL10" s="6">
        <v>0.0009169003268520122</v>
      </c>
      <c r="AM10" s="6">
        <v>0.0007862793891819585</v>
      </c>
      <c r="AN10" s="6">
        <v>0.00030824193889517564</v>
      </c>
      <c r="AO10" s="6">
        <v>0.0010354346341758822</v>
      </c>
      <c r="AP10" s="6">
        <v>7.083186471588727E-05</v>
      </c>
      <c r="AQ10" s="6">
        <v>0.0012237342108259027</v>
      </c>
      <c r="AR10" s="6">
        <v>0.0007976193176245567</v>
      </c>
      <c r="AS10" s="6">
        <v>0.0003620511576841577</v>
      </c>
      <c r="AT10" s="6">
        <v>0.0001201240429131794</v>
      </c>
      <c r="AU10" s="6">
        <v>0.00014434857447266872</v>
      </c>
      <c r="AV10" s="6">
        <v>0.0005554142649554681</v>
      </c>
      <c r="AW10" s="6">
        <v>8.971150194562838E-05</v>
      </c>
      <c r="AX10" s="6">
        <v>0.0006599618139702387</v>
      </c>
      <c r="AY10" s="6">
        <v>0.00017272780674034476</v>
      </c>
      <c r="AZ10" s="6">
        <v>0.0001876940198705133</v>
      </c>
      <c r="BA10" s="6">
        <v>0.0003551572400948954</v>
      </c>
      <c r="BB10" s="6">
        <v>0.00012863494554396398</v>
      </c>
      <c r="BC10" s="6">
        <v>0.002413930450641117</v>
      </c>
      <c r="BD10" s="6">
        <v>0.0004924394433371274</v>
      </c>
      <c r="BE10" s="6">
        <v>0.00037321586081344807</v>
      </c>
      <c r="BF10" s="6">
        <v>0.009352924916018994</v>
      </c>
      <c r="BG10" s="6">
        <v>0.014113139612237367</v>
      </c>
      <c r="BH10" s="6">
        <v>0.005240392107152729</v>
      </c>
      <c r="BI10" s="6">
        <v>0.004930333536629391</v>
      </c>
      <c r="BJ10" s="6">
        <v>0.0002300617202075545</v>
      </c>
      <c r="BK10" s="6">
        <v>0.00016574550076664196</v>
      </c>
      <c r="BL10" s="6">
        <v>0.0003683156384028967</v>
      </c>
      <c r="BM10" s="6">
        <v>0.00010565514905706967</v>
      </c>
      <c r="BN10" s="6">
        <v>0.0003949084430259396</v>
      </c>
      <c r="BO10" s="6">
        <v>0.00012697477851829076</v>
      </c>
      <c r="BP10" s="6">
        <v>0.0002144427897172483</v>
      </c>
      <c r="BQ10" s="6">
        <v>0.0003567371571455765</v>
      </c>
      <c r="BR10" s="6">
        <v>0.00046730233032829494</v>
      </c>
      <c r="BS10" s="6">
        <v>0.00014080776326086836</v>
      </c>
      <c r="BT10" s="6">
        <v>0.00043617786701241796</v>
      </c>
      <c r="BU10" s="6">
        <v>0.00034268106222030053</v>
      </c>
      <c r="BV10" s="6">
        <v>0.0008525436926151361</v>
      </c>
      <c r="BW10" s="6">
        <v>0.00037620145284403435</v>
      </c>
      <c r="BX10" s="6">
        <v>0.003741479671032733</v>
      </c>
      <c r="BY10" s="6">
        <v>0.00012176052877176479</v>
      </c>
      <c r="BZ10" s="6">
        <v>0.00021776643162662674</v>
      </c>
      <c r="CA10" s="6">
        <v>0.0002066135195092612</v>
      </c>
      <c r="CB10" s="6">
        <v>0.00022832338426614202</v>
      </c>
      <c r="CC10" s="6">
        <v>0.0006361367009089833</v>
      </c>
      <c r="CD10" s="6">
        <v>0.00019945256862034366</v>
      </c>
      <c r="CE10" s="6">
        <v>0.00030171901672040066</v>
      </c>
      <c r="CF10" s="6">
        <v>0.0003633003255680009</v>
      </c>
      <c r="CG10" s="6">
        <v>0.0008887671985991355</v>
      </c>
      <c r="CH10" s="6">
        <v>0.0021849595360873574</v>
      </c>
      <c r="CI10" s="6">
        <v>0.006281124168921657</v>
      </c>
      <c r="CJ10" s="6">
        <v>1.9924624</v>
      </c>
      <c r="CK10" s="6">
        <v>1.4412728</v>
      </c>
    </row>
    <row r="11" spans="2:89" ht="12">
      <c r="B11" s="2" t="s">
        <v>6</v>
      </c>
      <c r="C11" s="1" t="s">
        <v>206</v>
      </c>
      <c r="D11" s="6">
        <v>2.80618985157614E-05</v>
      </c>
      <c r="E11" s="6">
        <v>0.0010533711985220412</v>
      </c>
      <c r="F11" s="6">
        <v>0.00011884799159810562</v>
      </c>
      <c r="G11" s="6">
        <v>8.706947851266802E-05</v>
      </c>
      <c r="H11" s="6">
        <v>1.0869524989074555</v>
      </c>
      <c r="I11" s="6">
        <v>3.1280862471531576E-05</v>
      </c>
      <c r="J11" s="6">
        <v>1.441453534964833E-05</v>
      </c>
      <c r="K11" s="6">
        <v>0</v>
      </c>
      <c r="L11" s="6">
        <v>0</v>
      </c>
      <c r="M11" s="6">
        <v>0.04262145218971602</v>
      </c>
      <c r="N11" s="6">
        <v>0.0010261469070496976</v>
      </c>
      <c r="O11" s="6">
        <v>0.006115730100963794</v>
      </c>
      <c r="P11" s="6">
        <v>1.2314400540431046E-05</v>
      </c>
      <c r="Q11" s="6">
        <v>1.3145566746824472E-05</v>
      </c>
      <c r="R11" s="6">
        <v>0.00014887415334499633</v>
      </c>
      <c r="S11" s="6">
        <v>4.063390649143778E-05</v>
      </c>
      <c r="T11" s="6">
        <v>1.4725398967105657E-05</v>
      </c>
      <c r="U11" s="6">
        <v>5.382108696798226E-05</v>
      </c>
      <c r="V11" s="6">
        <v>1.2270093460315014E-05</v>
      </c>
      <c r="W11" s="6">
        <v>1.1672988856253857E-05</v>
      </c>
      <c r="X11" s="6">
        <v>0.00023432213954504262</v>
      </c>
      <c r="Y11" s="6">
        <v>1.8474308071931714E-05</v>
      </c>
      <c r="Z11" s="6">
        <v>9.357170910484147E-05</v>
      </c>
      <c r="AA11" s="6">
        <v>6.286000701718304E-06</v>
      </c>
      <c r="AB11" s="6">
        <v>7.3069957366475316E-06</v>
      </c>
      <c r="AC11" s="6">
        <v>0.0003908713020889861</v>
      </c>
      <c r="AD11" s="6">
        <v>9.278561752289555E-07</v>
      </c>
      <c r="AE11" s="6">
        <v>8.312884016736357E-06</v>
      </c>
      <c r="AF11" s="6">
        <v>5.074148474291211E-06</v>
      </c>
      <c r="AG11" s="6">
        <v>1.136989194158448E-05</v>
      </c>
      <c r="AH11" s="6">
        <v>3.8790041296604326E-05</v>
      </c>
      <c r="AI11" s="6">
        <v>8.432804584037241E-06</v>
      </c>
      <c r="AJ11" s="6">
        <v>1.2559579927902837E-05</v>
      </c>
      <c r="AK11" s="6">
        <v>2.4119439824541524E-05</v>
      </c>
      <c r="AL11" s="6">
        <v>2.3229405844665424E-05</v>
      </c>
      <c r="AM11" s="6">
        <v>9.164293638223753E-06</v>
      </c>
      <c r="AN11" s="6">
        <v>1.5422391950277406E-05</v>
      </c>
      <c r="AO11" s="6">
        <v>6.349314319098901E-06</v>
      </c>
      <c r="AP11" s="6">
        <v>2.948479552841E-06</v>
      </c>
      <c r="AQ11" s="6">
        <v>9.821792323648658E-06</v>
      </c>
      <c r="AR11" s="6">
        <v>1.0862694818677066E-05</v>
      </c>
      <c r="AS11" s="6">
        <v>7.053594991173228E-06</v>
      </c>
      <c r="AT11" s="6">
        <v>7.052117917662046E-06</v>
      </c>
      <c r="AU11" s="6">
        <v>9.974258466490897E-06</v>
      </c>
      <c r="AV11" s="6">
        <v>7.869357406889451E-06</v>
      </c>
      <c r="AW11" s="6">
        <v>1.1277630772621361E-05</v>
      </c>
      <c r="AX11" s="6">
        <v>8.94052328664046E-06</v>
      </c>
      <c r="AY11" s="6">
        <v>1.217949866974655E-05</v>
      </c>
      <c r="AZ11" s="6">
        <v>1.0739348837747916E-05</v>
      </c>
      <c r="BA11" s="6">
        <v>1.2280985072634209E-05</v>
      </c>
      <c r="BB11" s="6">
        <v>4.716190331572728E-06</v>
      </c>
      <c r="BC11" s="6">
        <v>5.1540220896921175E-06</v>
      </c>
      <c r="BD11" s="6">
        <v>5.0908778661195416E-06</v>
      </c>
      <c r="BE11" s="6">
        <v>1.0604694520362538E-05</v>
      </c>
      <c r="BF11" s="6">
        <v>0.002552432038954902</v>
      </c>
      <c r="BG11" s="6">
        <v>1.0968312910657777E-05</v>
      </c>
      <c r="BH11" s="6">
        <v>1.1305024478190836E-05</v>
      </c>
      <c r="BI11" s="6">
        <v>8.97650345041495E-06</v>
      </c>
      <c r="BJ11" s="6">
        <v>3.575021389649161E-06</v>
      </c>
      <c r="BK11" s="6">
        <v>1.2321294380721396E-05</v>
      </c>
      <c r="BL11" s="6">
        <v>4.967193005494579E-06</v>
      </c>
      <c r="BM11" s="6">
        <v>3.5800076175890776E-06</v>
      </c>
      <c r="BN11" s="6">
        <v>6.207089126593683E-06</v>
      </c>
      <c r="BO11" s="6">
        <v>7.273706561942708E-06</v>
      </c>
      <c r="BP11" s="6">
        <v>3.6510355562183842E-06</v>
      </c>
      <c r="BQ11" s="6">
        <v>1.7705451554053775E-06</v>
      </c>
      <c r="BR11" s="6">
        <v>0.00014616442087693154</v>
      </c>
      <c r="BS11" s="6">
        <v>4.545304941750057E-06</v>
      </c>
      <c r="BT11" s="6">
        <v>1.2578800322940668E-05</v>
      </c>
      <c r="BU11" s="6">
        <v>4.683039419409711E-06</v>
      </c>
      <c r="BV11" s="6">
        <v>1.536659896256425E-05</v>
      </c>
      <c r="BW11" s="6">
        <v>4.8348336585744E-05</v>
      </c>
      <c r="BX11" s="6">
        <v>4.484178172253436E-05</v>
      </c>
      <c r="BY11" s="6">
        <v>8.3192671632394E-06</v>
      </c>
      <c r="BZ11" s="6">
        <v>0.0005176997635920782</v>
      </c>
      <c r="CA11" s="6">
        <v>1.1258904243481678E-05</v>
      </c>
      <c r="CB11" s="6">
        <v>1.1269470130842798E-05</v>
      </c>
      <c r="CC11" s="6">
        <v>4.002800530438562E-05</v>
      </c>
      <c r="CD11" s="6">
        <v>0.001230604052627027</v>
      </c>
      <c r="CE11" s="6">
        <v>1.5716450434573412E-05</v>
      </c>
      <c r="CF11" s="6">
        <v>3.264824012921236E-05</v>
      </c>
      <c r="CG11" s="6">
        <v>0.005358869319530535</v>
      </c>
      <c r="CH11" s="6">
        <v>8.287461538479266E-05</v>
      </c>
      <c r="CI11" s="6">
        <v>0.002333498365110076</v>
      </c>
      <c r="CJ11" s="6">
        <v>1.1519538</v>
      </c>
      <c r="CK11" s="6">
        <v>0.8332803</v>
      </c>
    </row>
    <row r="12" spans="2:89" ht="12">
      <c r="B12" s="2" t="s">
        <v>7</v>
      </c>
      <c r="C12" s="1" t="s">
        <v>91</v>
      </c>
      <c r="D12" s="6">
        <v>4.050303064643288E-07</v>
      </c>
      <c r="E12" s="6">
        <v>2.980984905280863E-07</v>
      </c>
      <c r="F12" s="6">
        <v>3.019400000813324E-07</v>
      </c>
      <c r="G12" s="6">
        <v>2.468895275617413E-07</v>
      </c>
      <c r="H12" s="6">
        <v>4.038887911851361E-07</v>
      </c>
      <c r="I12" s="6">
        <v>1.0000005836667532</v>
      </c>
      <c r="J12" s="6">
        <v>5.681984229207731E-07</v>
      </c>
      <c r="K12" s="6">
        <v>0</v>
      </c>
      <c r="L12" s="6">
        <v>0</v>
      </c>
      <c r="M12" s="6">
        <v>2.9993812959567196E-07</v>
      </c>
      <c r="N12" s="6">
        <v>2.501967362194954E-07</v>
      </c>
      <c r="O12" s="6">
        <v>6.331964103204218E-07</v>
      </c>
      <c r="P12" s="6">
        <v>4.3197063125756624E-07</v>
      </c>
      <c r="Q12" s="6">
        <v>1.8039418220680965E-07</v>
      </c>
      <c r="R12" s="6">
        <v>1.6278860741631653E-07</v>
      </c>
      <c r="S12" s="6">
        <v>5.312239130719924E-07</v>
      </c>
      <c r="T12" s="6">
        <v>6.073810828847729E-06</v>
      </c>
      <c r="U12" s="6">
        <v>3.967833990854935E-07</v>
      </c>
      <c r="V12" s="6">
        <v>4.912679457528819E-07</v>
      </c>
      <c r="W12" s="6">
        <v>9.799761344319805E-08</v>
      </c>
      <c r="X12" s="6">
        <v>2.280767395721626E-06</v>
      </c>
      <c r="Y12" s="6">
        <v>7.383351765780233E-05</v>
      </c>
      <c r="Z12" s="6">
        <v>6.352350720397628E-07</v>
      </c>
      <c r="AA12" s="6">
        <v>4.410548088390358E-05</v>
      </c>
      <c r="AB12" s="6">
        <v>1.0963684266525578E-06</v>
      </c>
      <c r="AC12" s="6">
        <v>6.927963394866699E-07</v>
      </c>
      <c r="AD12" s="6">
        <v>2.7006539746026128E-08</v>
      </c>
      <c r="AE12" s="6">
        <v>2.3166832082636147E-06</v>
      </c>
      <c r="AF12" s="6">
        <v>1.6226562847839154E-06</v>
      </c>
      <c r="AG12" s="6">
        <v>2.370792979548305E-06</v>
      </c>
      <c r="AH12" s="6">
        <v>8.619453011722143E-07</v>
      </c>
      <c r="AI12" s="6">
        <v>2.4759244370948697E-06</v>
      </c>
      <c r="AJ12" s="6">
        <v>8.09102883397129E-06</v>
      </c>
      <c r="AK12" s="6">
        <v>2.9235227660373633E-06</v>
      </c>
      <c r="AL12" s="6">
        <v>8.915837864087208E-05</v>
      </c>
      <c r="AM12" s="6">
        <v>0.002240654535653913</v>
      </c>
      <c r="AN12" s="6">
        <v>0.0007919141926789936</v>
      </c>
      <c r="AO12" s="6">
        <v>0.00028718581251458564</v>
      </c>
      <c r="AP12" s="6">
        <v>0.002897012378058563</v>
      </c>
      <c r="AQ12" s="6">
        <v>9.086256774264182E-05</v>
      </c>
      <c r="AR12" s="6">
        <v>3.0125092584813538E-05</v>
      </c>
      <c r="AS12" s="6">
        <v>2.5656485238809226E-05</v>
      </c>
      <c r="AT12" s="6">
        <v>1.0010120246246576E-05</v>
      </c>
      <c r="AU12" s="6">
        <v>1.1215876572203956E-05</v>
      </c>
      <c r="AV12" s="6">
        <v>2.2372567346045613E-05</v>
      </c>
      <c r="AW12" s="6">
        <v>3.3205846709145924E-06</v>
      </c>
      <c r="AX12" s="6">
        <v>4.338816358999568E-06</v>
      </c>
      <c r="AY12" s="6">
        <v>3.0003503824050832E-06</v>
      </c>
      <c r="AZ12" s="6">
        <v>1.1843757747488237E-05</v>
      </c>
      <c r="BA12" s="6">
        <v>-7.134034915651677E-08</v>
      </c>
      <c r="BB12" s="6">
        <v>-1.717056787663478E-05</v>
      </c>
      <c r="BC12" s="6">
        <v>1.2198754813866591E-05</v>
      </c>
      <c r="BD12" s="6">
        <v>-2.2933916834552545E-07</v>
      </c>
      <c r="BE12" s="6">
        <v>-6.65176896821103E-08</v>
      </c>
      <c r="BF12" s="6">
        <v>5.574902536861914E-06</v>
      </c>
      <c r="BG12" s="6">
        <v>8.129578306485212E-06</v>
      </c>
      <c r="BH12" s="6">
        <v>1.1163591809316996E-06</v>
      </c>
      <c r="BI12" s="6">
        <v>1.0181732430777481E-05</v>
      </c>
      <c r="BJ12" s="6">
        <v>1.6073461582248453E-07</v>
      </c>
      <c r="BK12" s="6">
        <v>2.191625883805216E-06</v>
      </c>
      <c r="BL12" s="6">
        <v>5.378773779263132E-07</v>
      </c>
      <c r="BM12" s="6">
        <v>1.5944024083766392E-07</v>
      </c>
      <c r="BN12" s="6">
        <v>1.2010890070374204E-07</v>
      </c>
      <c r="BO12" s="6">
        <v>2.4179969067421133E-07</v>
      </c>
      <c r="BP12" s="6">
        <v>1.2383023916698107E-07</v>
      </c>
      <c r="BQ12" s="6">
        <v>1.1042370443517854E-07</v>
      </c>
      <c r="BR12" s="6">
        <v>2.474235482415763E-07</v>
      </c>
      <c r="BS12" s="6">
        <v>9.879798987600867E-08</v>
      </c>
      <c r="BT12" s="6">
        <v>1.2304455769019165E-07</v>
      </c>
      <c r="BU12" s="6">
        <v>6.828367518669255E-07</v>
      </c>
      <c r="BV12" s="6">
        <v>2.3607622151540156E-07</v>
      </c>
      <c r="BW12" s="6">
        <v>2.179951432159561E-07</v>
      </c>
      <c r="BX12" s="6">
        <v>9.398207338102891E-07</v>
      </c>
      <c r="BY12" s="6">
        <v>2.2490571920626174E-07</v>
      </c>
      <c r="BZ12" s="6">
        <v>2.808988508629498E-07</v>
      </c>
      <c r="CA12" s="6">
        <v>2.851162967180325E-07</v>
      </c>
      <c r="CB12" s="6">
        <v>4.3861960142504905E-07</v>
      </c>
      <c r="CC12" s="6">
        <v>6.087571571074082E-07</v>
      </c>
      <c r="CD12" s="6">
        <v>1.2445481422449946E-07</v>
      </c>
      <c r="CE12" s="6">
        <v>3.483396296910054E-07</v>
      </c>
      <c r="CF12" s="6">
        <v>6.144043683827467E-08</v>
      </c>
      <c r="CG12" s="6">
        <v>1.4447212210816586E-07</v>
      </c>
      <c r="CH12" s="6">
        <v>1.0121125084407117E-06</v>
      </c>
      <c r="CI12" s="6">
        <v>0.00012844870245031046</v>
      </c>
      <c r="CJ12" s="6">
        <v>1.0068322</v>
      </c>
      <c r="CK12" s="6">
        <v>0.7283048</v>
      </c>
    </row>
    <row r="13" spans="2:89" ht="12">
      <c r="B13" s="2" t="s">
        <v>8</v>
      </c>
      <c r="C13" s="1" t="s">
        <v>92</v>
      </c>
      <c r="D13" s="6">
        <v>0.0002488786557628213</v>
      </c>
      <c r="E13" s="6">
        <v>0.00016351484267139926</v>
      </c>
      <c r="F13" s="6">
        <v>0.0002471304451576996</v>
      </c>
      <c r="G13" s="6">
        <v>0.0002576993877702795</v>
      </c>
      <c r="H13" s="6">
        <v>4.762218020919887E-05</v>
      </c>
      <c r="I13" s="6">
        <v>9.835394525660102E-05</v>
      </c>
      <c r="J13" s="6">
        <v>1.0010171661540455</v>
      </c>
      <c r="K13" s="6">
        <v>0</v>
      </c>
      <c r="L13" s="6">
        <v>0</v>
      </c>
      <c r="M13" s="6">
        <v>0.0001507983163814195</v>
      </c>
      <c r="N13" s="6">
        <v>0.00016534123918908434</v>
      </c>
      <c r="O13" s="6">
        <v>0.0002855805477474483</v>
      </c>
      <c r="P13" s="6">
        <v>4.947770659018223E-05</v>
      </c>
      <c r="Q13" s="6">
        <v>7.11536530864047E-05</v>
      </c>
      <c r="R13" s="6">
        <v>4.919602411674412E-05</v>
      </c>
      <c r="S13" s="6">
        <v>0.0001499600382186127</v>
      </c>
      <c r="T13" s="6">
        <v>0.0002529764358453586</v>
      </c>
      <c r="U13" s="6">
        <v>0.003717947363291567</v>
      </c>
      <c r="V13" s="6">
        <v>0.000617852113866498</v>
      </c>
      <c r="W13" s="6">
        <v>0.000346571574500475</v>
      </c>
      <c r="X13" s="6">
        <v>0.012761016209535824</v>
      </c>
      <c r="Y13" s="6">
        <v>0.006812277487073047</v>
      </c>
      <c r="Z13" s="6">
        <v>0.0018519470398230488</v>
      </c>
      <c r="AA13" s="6">
        <v>0.00015608549358102675</v>
      </c>
      <c r="AB13" s="6">
        <v>0.0005327163504674604</v>
      </c>
      <c r="AC13" s="6">
        <v>0.000708497401553245</v>
      </c>
      <c r="AD13" s="6">
        <v>-0.0023252480856064315</v>
      </c>
      <c r="AE13" s="6">
        <v>0.07476651440839589</v>
      </c>
      <c r="AF13" s="6">
        <v>0.00015320693240482487</v>
      </c>
      <c r="AG13" s="6">
        <v>0.0005279781929943684</v>
      </c>
      <c r="AH13" s="6">
        <v>7.740821893385493E-05</v>
      </c>
      <c r="AI13" s="6">
        <v>0.038327261134567386</v>
      </c>
      <c r="AJ13" s="6">
        <v>0.15027914048537003</v>
      </c>
      <c r="AK13" s="6">
        <v>0.02233018457063641</v>
      </c>
      <c r="AL13" s="6">
        <v>0.05919021825900718</v>
      </c>
      <c r="AM13" s="6">
        <v>0.002165251200075137</v>
      </c>
      <c r="AN13" s="6">
        <v>0.0009581717304835914</v>
      </c>
      <c r="AO13" s="6">
        <v>0.0018313674789896255</v>
      </c>
      <c r="AP13" s="6">
        <v>0.0027344474000836096</v>
      </c>
      <c r="AQ13" s="6">
        <v>0.0008170190532753003</v>
      </c>
      <c r="AR13" s="6">
        <v>0.0005854307722529614</v>
      </c>
      <c r="AS13" s="6">
        <v>0.00034522288171320284</v>
      </c>
      <c r="AT13" s="6">
        <v>0.0009745748208806151</v>
      </c>
      <c r="AU13" s="6">
        <v>0.00014959356835365733</v>
      </c>
      <c r="AV13" s="6">
        <v>0.0008837594506579279</v>
      </c>
      <c r="AW13" s="6">
        <v>8.361610423591228E-05</v>
      </c>
      <c r="AX13" s="6">
        <v>0.00014708613977252604</v>
      </c>
      <c r="AY13" s="6">
        <v>0.00019546111199132674</v>
      </c>
      <c r="AZ13" s="6">
        <v>0.000485368946050928</v>
      </c>
      <c r="BA13" s="6">
        <v>0.0002737309382631535</v>
      </c>
      <c r="BB13" s="6">
        <v>0.00015670141424402488</v>
      </c>
      <c r="BC13" s="6">
        <v>0.00017831520465543934</v>
      </c>
      <c r="BD13" s="6">
        <v>0.00026189378275366274</v>
      </c>
      <c r="BE13" s="6">
        <v>0.00013791077857188715</v>
      </c>
      <c r="BF13" s="6">
        <v>0.0015502008319244085</v>
      </c>
      <c r="BG13" s="6">
        <v>0.008792860663949591</v>
      </c>
      <c r="BH13" s="6">
        <v>0.010989105176666862</v>
      </c>
      <c r="BI13" s="6">
        <v>0.041292741520454576</v>
      </c>
      <c r="BJ13" s="6">
        <v>0.0017145942759291051</v>
      </c>
      <c r="BK13" s="6">
        <v>-0.0018049937144846574</v>
      </c>
      <c r="BL13" s="6">
        <v>0.0008101430607776502</v>
      </c>
      <c r="BM13" s="6">
        <v>7.391447168265476E-05</v>
      </c>
      <c r="BN13" s="6">
        <v>0.0001351524782794526</v>
      </c>
      <c r="BO13" s="6">
        <v>9.166835814958244E-05</v>
      </c>
      <c r="BP13" s="6">
        <v>0.00035211793636916633</v>
      </c>
      <c r="BQ13" s="6">
        <v>0.0007272352296312038</v>
      </c>
      <c r="BR13" s="6">
        <v>0.0005539269258565543</v>
      </c>
      <c r="BS13" s="6">
        <v>5.661839424415643E-05</v>
      </c>
      <c r="BT13" s="6">
        <v>9.313514717013102E-05</v>
      </c>
      <c r="BU13" s="6">
        <v>0.0001345277795980067</v>
      </c>
      <c r="BV13" s="6">
        <v>9.922083590199804E-05</v>
      </c>
      <c r="BW13" s="6">
        <v>0.0002521233033268441</v>
      </c>
      <c r="BX13" s="6">
        <v>0.0003861263881995729</v>
      </c>
      <c r="BY13" s="6">
        <v>6.939935611641087E-05</v>
      </c>
      <c r="BZ13" s="6">
        <v>9.711001886866317E-05</v>
      </c>
      <c r="CA13" s="6">
        <v>0.0002171219904287377</v>
      </c>
      <c r="CB13" s="6">
        <v>0.00026263538650535593</v>
      </c>
      <c r="CC13" s="6">
        <v>0.000360126430681908</v>
      </c>
      <c r="CD13" s="6">
        <v>8.972482709784901E-05</v>
      </c>
      <c r="CE13" s="6">
        <v>0.0001457399367808733</v>
      </c>
      <c r="CF13" s="6">
        <v>0.0001389059008952043</v>
      </c>
      <c r="CG13" s="6">
        <v>0.00014546290034312924</v>
      </c>
      <c r="CH13" s="6">
        <v>0.000616420435223909</v>
      </c>
      <c r="CI13" s="6">
        <v>0.0022686504965400214</v>
      </c>
      <c r="CJ13" s="6">
        <v>1.4581631</v>
      </c>
      <c r="CK13" s="6">
        <v>1.0547807</v>
      </c>
    </row>
    <row r="14" spans="2:89" ht="12">
      <c r="B14" s="2" t="s">
        <v>9</v>
      </c>
      <c r="C14" s="1" t="s">
        <v>93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1</v>
      </c>
      <c r="CK14" s="6">
        <v>0.7233626</v>
      </c>
    </row>
    <row r="15" spans="2:89" ht="12">
      <c r="B15" s="2" t="s">
        <v>10</v>
      </c>
      <c r="C15" s="1" t="s">
        <v>207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1</v>
      </c>
      <c r="CK15" s="6">
        <v>0.7233626</v>
      </c>
    </row>
    <row r="16" spans="2:89" ht="12">
      <c r="B16" s="2" t="s">
        <v>11</v>
      </c>
      <c r="C16" s="1" t="s">
        <v>208</v>
      </c>
      <c r="D16" s="6">
        <v>0.0006224572319358839</v>
      </c>
      <c r="E16" s="6">
        <v>0.02659679376075588</v>
      </c>
      <c r="F16" s="6">
        <v>0.0029393148822842705</v>
      </c>
      <c r="G16" s="6">
        <v>0.0021558983073014875</v>
      </c>
      <c r="H16" s="6">
        <v>0.05794186205522787</v>
      </c>
      <c r="I16" s="6">
        <v>0.00014561893434830088</v>
      </c>
      <c r="J16" s="6">
        <v>0.00012712999431499917</v>
      </c>
      <c r="K16" s="6">
        <v>0</v>
      </c>
      <c r="L16" s="6">
        <v>0</v>
      </c>
      <c r="M16" s="6">
        <v>1.0790952566952539</v>
      </c>
      <c r="N16" s="6">
        <v>0.025916722000461353</v>
      </c>
      <c r="O16" s="6">
        <v>0.15471758578194483</v>
      </c>
      <c r="P16" s="6">
        <v>0.00019794318031542745</v>
      </c>
      <c r="Q16" s="6">
        <v>0.00021929549157004025</v>
      </c>
      <c r="R16" s="6">
        <v>0.0034874765360581273</v>
      </c>
      <c r="S16" s="6">
        <v>0.0009451140254044956</v>
      </c>
      <c r="T16" s="6">
        <v>0.0001565543903775428</v>
      </c>
      <c r="U16" s="6">
        <v>0.0013111872934683504</v>
      </c>
      <c r="V16" s="6">
        <v>0.00024381698141356055</v>
      </c>
      <c r="W16" s="6">
        <v>0.0001825382233820396</v>
      </c>
      <c r="X16" s="6">
        <v>0.005758620805699558</v>
      </c>
      <c r="Y16" s="6">
        <v>0.0003939908093377581</v>
      </c>
      <c r="Z16" s="6">
        <v>0.002314866763376096</v>
      </c>
      <c r="AA16" s="6">
        <v>9.530269765043447E-05</v>
      </c>
      <c r="AB16" s="6">
        <v>0.00013063285956387742</v>
      </c>
      <c r="AC16" s="6">
        <v>0.007755625415087628</v>
      </c>
      <c r="AD16" s="6">
        <v>7.815582036053752E-06</v>
      </c>
      <c r="AE16" s="6">
        <v>9.634891596305307E-05</v>
      </c>
      <c r="AF16" s="6">
        <v>6.984084035250175E-05</v>
      </c>
      <c r="AG16" s="6">
        <v>0.00013300083128047312</v>
      </c>
      <c r="AH16" s="6">
        <v>0.00015870980573981053</v>
      </c>
      <c r="AI16" s="6">
        <v>8.94484027151795E-05</v>
      </c>
      <c r="AJ16" s="6">
        <v>0.00012935812116959784</v>
      </c>
      <c r="AK16" s="6">
        <v>0.0004871364976166288</v>
      </c>
      <c r="AL16" s="6">
        <v>0.0004659524586955981</v>
      </c>
      <c r="AM16" s="6">
        <v>9.886348314100071E-05</v>
      </c>
      <c r="AN16" s="6">
        <v>0.00032388915677267644</v>
      </c>
      <c r="AO16" s="6">
        <v>7.211950214741019E-05</v>
      </c>
      <c r="AP16" s="6">
        <v>2.911167629043497E-05</v>
      </c>
      <c r="AQ16" s="6">
        <v>8.449007344655068E-05</v>
      </c>
      <c r="AR16" s="6">
        <v>0.00011548197289391836</v>
      </c>
      <c r="AS16" s="6">
        <v>8.195269421436395E-05</v>
      </c>
      <c r="AT16" s="6">
        <v>6.479578882797818E-05</v>
      </c>
      <c r="AU16" s="6">
        <v>0.00010612934977369686</v>
      </c>
      <c r="AV16" s="6">
        <v>8.227245251938026E-05</v>
      </c>
      <c r="AW16" s="6">
        <v>0.00011292506026992315</v>
      </c>
      <c r="AX16" s="6">
        <v>8.813665943585363E-05</v>
      </c>
      <c r="AY16" s="6">
        <v>0.00012313405684726515</v>
      </c>
      <c r="AZ16" s="6">
        <v>0.0001131814465861073</v>
      </c>
      <c r="BA16" s="6">
        <v>0.00012691205737412752</v>
      </c>
      <c r="BB16" s="6">
        <v>4.770641105945301E-05</v>
      </c>
      <c r="BC16" s="6">
        <v>5.818903539764854E-05</v>
      </c>
      <c r="BD16" s="6">
        <v>5.70765030919532E-05</v>
      </c>
      <c r="BE16" s="6">
        <v>7.453803268594475E-05</v>
      </c>
      <c r="BF16" s="6">
        <v>0.0008093324155318422</v>
      </c>
      <c r="BG16" s="6">
        <v>0.00010700751898461722</v>
      </c>
      <c r="BH16" s="6">
        <v>0.00010978727042985089</v>
      </c>
      <c r="BI16" s="6">
        <v>8.922256454308961E-05</v>
      </c>
      <c r="BJ16" s="6">
        <v>2.965018792831943E-05</v>
      </c>
      <c r="BK16" s="6">
        <v>0.00011831543931361226</v>
      </c>
      <c r="BL16" s="6">
        <v>4.116104829036872E-05</v>
      </c>
      <c r="BM16" s="6">
        <v>2.995867813291251E-05</v>
      </c>
      <c r="BN16" s="6">
        <v>4.632218469679802E-05</v>
      </c>
      <c r="BO16" s="6">
        <v>6.512535187203525E-05</v>
      </c>
      <c r="BP16" s="6">
        <v>2.9949235841742566E-05</v>
      </c>
      <c r="BQ16" s="6">
        <v>1.668497902611857E-05</v>
      </c>
      <c r="BR16" s="6">
        <v>0.0010096112493128263</v>
      </c>
      <c r="BS16" s="6">
        <v>3.8143726946297385E-05</v>
      </c>
      <c r="BT16" s="6">
        <v>9.545166782415114E-05</v>
      </c>
      <c r="BU16" s="6">
        <v>4.346739842402652E-05</v>
      </c>
      <c r="BV16" s="6">
        <v>0.00014327230574189023</v>
      </c>
      <c r="BW16" s="6">
        <v>0.0003473510713879769</v>
      </c>
      <c r="BX16" s="6">
        <v>0.0005052560949698146</v>
      </c>
      <c r="BY16" s="6">
        <v>6.663828500082606E-05</v>
      </c>
      <c r="BZ16" s="6">
        <v>0.002892035499533078</v>
      </c>
      <c r="CA16" s="6">
        <v>5.650728066471389E-05</v>
      </c>
      <c r="CB16" s="6">
        <v>8.438123814778389E-05</v>
      </c>
      <c r="CC16" s="6">
        <v>0.00037039090735923257</v>
      </c>
      <c r="CD16" s="6">
        <v>0.008585339852633522</v>
      </c>
      <c r="CE16" s="6">
        <v>0.0001116224294600187</v>
      </c>
      <c r="CF16" s="6">
        <v>0.00019626033812331287</v>
      </c>
      <c r="CG16" s="6">
        <v>0.029634669349903296</v>
      </c>
      <c r="CH16" s="6">
        <v>0.0002392863034020706</v>
      </c>
      <c r="CI16" s="6">
        <v>0.0262366139755833</v>
      </c>
      <c r="CJ16" s="6">
        <v>1.4490989</v>
      </c>
      <c r="CK16" s="6">
        <v>1.0482239</v>
      </c>
    </row>
    <row r="17" spans="2:89" ht="12">
      <c r="B17" s="2" t="s">
        <v>12</v>
      </c>
      <c r="C17" s="1" t="s">
        <v>209</v>
      </c>
      <c r="D17" s="6">
        <v>1.1286798506358869E-05</v>
      </c>
      <c r="E17" s="6">
        <v>0.0003960713132935365</v>
      </c>
      <c r="F17" s="6">
        <v>2.4740545226273008E-05</v>
      </c>
      <c r="G17" s="6">
        <v>1.2780334653333576E-05</v>
      </c>
      <c r="H17" s="6">
        <v>0.0008213806007818267</v>
      </c>
      <c r="I17" s="6">
        <v>1.413025110158085E-05</v>
      </c>
      <c r="J17" s="6">
        <v>3.351831659254615E-05</v>
      </c>
      <c r="K17" s="6">
        <v>0</v>
      </c>
      <c r="L17" s="6">
        <v>0</v>
      </c>
      <c r="M17" s="6">
        <v>0.0025233948638396972</v>
      </c>
      <c r="N17" s="6">
        <v>1.0132671991781557</v>
      </c>
      <c r="O17" s="6">
        <v>0.0003757063484726587</v>
      </c>
      <c r="P17" s="6">
        <v>2.9252726385636855E-05</v>
      </c>
      <c r="Q17" s="6">
        <v>1.136465649612051E-05</v>
      </c>
      <c r="R17" s="6">
        <v>1.9056607469675828E-05</v>
      </c>
      <c r="S17" s="6">
        <v>1.3023494839121355E-05</v>
      </c>
      <c r="T17" s="6">
        <v>1.1887189264520316E-05</v>
      </c>
      <c r="U17" s="6">
        <v>9.354717138058171E-06</v>
      </c>
      <c r="V17" s="6">
        <v>8.806618372881705E-06</v>
      </c>
      <c r="W17" s="6">
        <v>1.1693654418265137E-05</v>
      </c>
      <c r="X17" s="6">
        <v>2.7585536547126154E-05</v>
      </c>
      <c r="Y17" s="6">
        <v>8.687146355951692E-06</v>
      </c>
      <c r="Z17" s="6">
        <v>0.00014456334694787194</v>
      </c>
      <c r="AA17" s="6">
        <v>9.422078346171048E-06</v>
      </c>
      <c r="AB17" s="6">
        <v>7.33772394813271E-06</v>
      </c>
      <c r="AC17" s="6">
        <v>6.354909487623607E-05</v>
      </c>
      <c r="AD17" s="6">
        <v>3.3411638787022135E-06</v>
      </c>
      <c r="AE17" s="6">
        <v>1.3501262363709798E-05</v>
      </c>
      <c r="AF17" s="6">
        <v>8.096519225655962E-06</v>
      </c>
      <c r="AG17" s="6">
        <v>1.650337405486832E-05</v>
      </c>
      <c r="AH17" s="6">
        <v>1.8330199690207602E-05</v>
      </c>
      <c r="AI17" s="6">
        <v>1.5109125872243454E-05</v>
      </c>
      <c r="AJ17" s="6">
        <v>2.04456068676498E-05</v>
      </c>
      <c r="AK17" s="6">
        <v>1.0060071912297962E-05</v>
      </c>
      <c r="AL17" s="6">
        <v>1.426814710474171E-05</v>
      </c>
      <c r="AM17" s="6">
        <v>9.250027947324752E-06</v>
      </c>
      <c r="AN17" s="6">
        <v>6.252239199762818E-06</v>
      </c>
      <c r="AO17" s="6">
        <v>7.911942644582611E-06</v>
      </c>
      <c r="AP17" s="6">
        <v>5.774502293419041E-06</v>
      </c>
      <c r="AQ17" s="6">
        <v>9.995195945895484E-06</v>
      </c>
      <c r="AR17" s="6">
        <v>1.4455974270773252E-05</v>
      </c>
      <c r="AS17" s="6">
        <v>9.860110830585915E-06</v>
      </c>
      <c r="AT17" s="6">
        <v>1.319255139540511E-05</v>
      </c>
      <c r="AU17" s="6">
        <v>1.125154638485122E-05</v>
      </c>
      <c r="AV17" s="6">
        <v>9.303355244908274E-06</v>
      </c>
      <c r="AW17" s="6">
        <v>1.3608290217456069E-05</v>
      </c>
      <c r="AX17" s="6">
        <v>1.2960882109412463E-05</v>
      </c>
      <c r="AY17" s="6">
        <v>1.6898152919508365E-05</v>
      </c>
      <c r="AZ17" s="6">
        <v>1.3960091267182971E-05</v>
      </c>
      <c r="BA17" s="6">
        <v>1.6664959959774322E-05</v>
      </c>
      <c r="BB17" s="6">
        <v>1.0514953587588861E-05</v>
      </c>
      <c r="BC17" s="6">
        <v>6.940398934838522E-06</v>
      </c>
      <c r="BD17" s="6">
        <v>6.098282938275184E-06</v>
      </c>
      <c r="BE17" s="6">
        <v>1.2510132817176383E-05</v>
      </c>
      <c r="BF17" s="6">
        <v>1.7516381779512026E-05</v>
      </c>
      <c r="BG17" s="6">
        <v>1.411634397780734E-05</v>
      </c>
      <c r="BH17" s="6">
        <v>1.593845737288863E-05</v>
      </c>
      <c r="BI17" s="6">
        <v>1.582690409492825E-05</v>
      </c>
      <c r="BJ17" s="6">
        <v>5.956386085678721E-06</v>
      </c>
      <c r="BK17" s="6">
        <v>1.3743695574103471E-05</v>
      </c>
      <c r="BL17" s="6">
        <v>7.871073565774025E-06</v>
      </c>
      <c r="BM17" s="6">
        <v>6.148836178243999E-06</v>
      </c>
      <c r="BN17" s="6">
        <v>8.900196099587729E-05</v>
      </c>
      <c r="BO17" s="6">
        <v>8.859430914157844E-06</v>
      </c>
      <c r="BP17" s="6">
        <v>5.408721461230459E-06</v>
      </c>
      <c r="BQ17" s="6">
        <v>2.337248035809983E-06</v>
      </c>
      <c r="BR17" s="6">
        <v>0.00014733833561234765</v>
      </c>
      <c r="BS17" s="6">
        <v>1.5369565156440216E-05</v>
      </c>
      <c r="BT17" s="6">
        <v>6.187868128437934E-05</v>
      </c>
      <c r="BU17" s="6">
        <v>1.5416148105781812E-05</v>
      </c>
      <c r="BV17" s="6">
        <v>9.934419319657457E-05</v>
      </c>
      <c r="BW17" s="6">
        <v>3.859529963432386E-05</v>
      </c>
      <c r="BX17" s="6">
        <v>0.000407569936463294</v>
      </c>
      <c r="BY17" s="6">
        <v>1.0509111835642007E-05</v>
      </c>
      <c r="BZ17" s="6">
        <v>0.0012936806808483403</v>
      </c>
      <c r="CA17" s="6">
        <v>1.6366706510353715E-05</v>
      </c>
      <c r="CB17" s="6">
        <v>8.948013897794924E-06</v>
      </c>
      <c r="CC17" s="6">
        <v>2.6595094051580406E-05</v>
      </c>
      <c r="CD17" s="6">
        <v>0.0007765064540311179</v>
      </c>
      <c r="CE17" s="6">
        <v>2.1858785421790492E-05</v>
      </c>
      <c r="CF17" s="6">
        <v>7.060078311565135E-05</v>
      </c>
      <c r="CG17" s="6">
        <v>0.013542421567948116</v>
      </c>
      <c r="CH17" s="6">
        <v>2.268759550469807E-05</v>
      </c>
      <c r="CI17" s="6">
        <v>0.001624244389182136</v>
      </c>
      <c r="CJ17" s="6">
        <v>1.0365855</v>
      </c>
      <c r="CK17" s="6">
        <v>0.7498272</v>
      </c>
    </row>
    <row r="18" spans="2:89" ht="12">
      <c r="B18" s="2" t="s">
        <v>13</v>
      </c>
      <c r="C18" s="1" t="s">
        <v>210</v>
      </c>
      <c r="D18" s="6">
        <v>0.0030715949789679865</v>
      </c>
      <c r="E18" s="6">
        <v>0.14922961335142762</v>
      </c>
      <c r="F18" s="6">
        <v>0.018171181623881313</v>
      </c>
      <c r="G18" s="6">
        <v>0.0013699306020482247</v>
      </c>
      <c r="H18" s="6">
        <v>0.004640504683108288</v>
      </c>
      <c r="I18" s="6">
        <v>5.201639391019661E-06</v>
      </c>
      <c r="J18" s="6">
        <v>5.395221920965426E-06</v>
      </c>
      <c r="K18" s="6">
        <v>0</v>
      </c>
      <c r="L18" s="6">
        <v>0</v>
      </c>
      <c r="M18" s="6">
        <v>0.01977590852431473</v>
      </c>
      <c r="N18" s="6">
        <v>0.0002270316658253918</v>
      </c>
      <c r="O18" s="6">
        <v>1.0119257311100076</v>
      </c>
      <c r="P18" s="6">
        <v>0.0002669589236235384</v>
      </c>
      <c r="Q18" s="6">
        <v>0.0019231714693960567</v>
      </c>
      <c r="R18" s="6">
        <v>0.00019836582464459611</v>
      </c>
      <c r="S18" s="6">
        <v>0.0004071223852728805</v>
      </c>
      <c r="T18" s="6">
        <v>4.231232896977147E-05</v>
      </c>
      <c r="U18" s="6">
        <v>5.278100624424843E-05</v>
      </c>
      <c r="V18" s="6">
        <v>1.0272680667029247E-05</v>
      </c>
      <c r="W18" s="6">
        <v>8.101618679435918E-06</v>
      </c>
      <c r="X18" s="6">
        <v>0.00016778614432200496</v>
      </c>
      <c r="Y18" s="6">
        <v>2.1197133691553434E-05</v>
      </c>
      <c r="Z18" s="6">
        <v>5.621118489835394E-05</v>
      </c>
      <c r="AA18" s="6">
        <v>1.0365143065277149E-05</v>
      </c>
      <c r="AB18" s="6">
        <v>1.411602169462975E-05</v>
      </c>
      <c r="AC18" s="6">
        <v>0.00019144166841232087</v>
      </c>
      <c r="AD18" s="6">
        <v>1.0074402828857594E-06</v>
      </c>
      <c r="AE18" s="6">
        <v>7.220824741432553E-06</v>
      </c>
      <c r="AF18" s="6">
        <v>6.416576334874451E-06</v>
      </c>
      <c r="AG18" s="6">
        <v>0.00011648056790991225</v>
      </c>
      <c r="AH18" s="6">
        <v>2.9806543196359385E-05</v>
      </c>
      <c r="AI18" s="6">
        <v>9.784183972185356E-06</v>
      </c>
      <c r="AJ18" s="6">
        <v>7.580749032008597E-06</v>
      </c>
      <c r="AK18" s="6">
        <v>1.52656348851732E-05</v>
      </c>
      <c r="AL18" s="6">
        <v>1.717284320473798E-05</v>
      </c>
      <c r="AM18" s="6">
        <v>5.057791631560983E-06</v>
      </c>
      <c r="AN18" s="6">
        <v>9.027818563771322E-06</v>
      </c>
      <c r="AO18" s="6">
        <v>5.6220452727112074E-06</v>
      </c>
      <c r="AP18" s="6">
        <v>4.1074007194282205E-06</v>
      </c>
      <c r="AQ18" s="6">
        <v>1.3008624092661359E-05</v>
      </c>
      <c r="AR18" s="6">
        <v>8.197164394847414E-06</v>
      </c>
      <c r="AS18" s="6">
        <v>6.286118297724977E-06</v>
      </c>
      <c r="AT18" s="6">
        <v>1.1971782768418763E-05</v>
      </c>
      <c r="AU18" s="6">
        <v>1.9016704019563393E-05</v>
      </c>
      <c r="AV18" s="6">
        <v>7.096717934710269E-06</v>
      </c>
      <c r="AW18" s="6">
        <v>3.183352477743946E-05</v>
      </c>
      <c r="AX18" s="6">
        <v>3.164582602150824E-05</v>
      </c>
      <c r="AY18" s="6">
        <v>7.179277907646303E-05</v>
      </c>
      <c r="AZ18" s="6">
        <v>2.855842226146109E-05</v>
      </c>
      <c r="BA18" s="6">
        <v>2.459828771931183E-05</v>
      </c>
      <c r="BB18" s="6">
        <v>2.582923726755449E-05</v>
      </c>
      <c r="BC18" s="6">
        <v>1.2158828031761468E-05</v>
      </c>
      <c r="BD18" s="6">
        <v>6.903023175763969E-06</v>
      </c>
      <c r="BE18" s="6">
        <v>1.988245686794624E-05</v>
      </c>
      <c r="BF18" s="6">
        <v>5.547678568632271E-05</v>
      </c>
      <c r="BG18" s="6">
        <v>1.974025623791422E-05</v>
      </c>
      <c r="BH18" s="6">
        <v>1.877678939156625E-05</v>
      </c>
      <c r="BI18" s="6">
        <v>1.607539138399448E-05</v>
      </c>
      <c r="BJ18" s="6">
        <v>1.116211536056995E-05</v>
      </c>
      <c r="BK18" s="6">
        <v>1.2142737307329716E-05</v>
      </c>
      <c r="BL18" s="6">
        <v>2.897544848658261E-06</v>
      </c>
      <c r="BM18" s="6">
        <v>1.410388180893995E-06</v>
      </c>
      <c r="BN18" s="6">
        <v>3.246430690765682E-06</v>
      </c>
      <c r="BO18" s="6">
        <v>2.6862739676767803E-06</v>
      </c>
      <c r="BP18" s="6">
        <v>1.7311046315508734E-06</v>
      </c>
      <c r="BQ18" s="6">
        <v>1.5824890891029827E-06</v>
      </c>
      <c r="BR18" s="6">
        <v>3.4432734386747105E-05</v>
      </c>
      <c r="BS18" s="6">
        <v>2.4937366843186894E-06</v>
      </c>
      <c r="BT18" s="6">
        <v>4.9261698519992435E-06</v>
      </c>
      <c r="BU18" s="6">
        <v>4.607675400033361E-06</v>
      </c>
      <c r="BV18" s="6">
        <v>6.782956084585638E-06</v>
      </c>
      <c r="BW18" s="6">
        <v>1.388610983045522E-05</v>
      </c>
      <c r="BX18" s="6">
        <v>2.4187234776586573E-05</v>
      </c>
      <c r="BY18" s="6">
        <v>1.2890019443255943E-05</v>
      </c>
      <c r="BZ18" s="6">
        <v>0.00010406197017799766</v>
      </c>
      <c r="CA18" s="6">
        <v>2.821010885356865E-06</v>
      </c>
      <c r="CB18" s="6">
        <v>3.2609997879447144E-06</v>
      </c>
      <c r="CC18" s="6">
        <v>0.0011764202105152056</v>
      </c>
      <c r="CD18" s="6">
        <v>0.00026965273941042086</v>
      </c>
      <c r="CE18" s="6">
        <v>4.755179350605943E-06</v>
      </c>
      <c r="CF18" s="6">
        <v>1.007532317115924E-05</v>
      </c>
      <c r="CG18" s="6">
        <v>0.0010596597637016138</v>
      </c>
      <c r="CH18" s="6">
        <v>1.833239075034297E-05</v>
      </c>
      <c r="CI18" s="6">
        <v>0.0007930829000759059</v>
      </c>
      <c r="CJ18" s="6">
        <v>1.2160389</v>
      </c>
      <c r="CK18" s="6">
        <v>0.8796371</v>
      </c>
    </row>
    <row r="19" spans="2:89" ht="12">
      <c r="B19" s="2" t="s">
        <v>14</v>
      </c>
      <c r="C19" s="1" t="s">
        <v>98</v>
      </c>
      <c r="D19" s="6">
        <v>4.912619720187711E-07</v>
      </c>
      <c r="E19" s="6">
        <v>6.534563331974032E-07</v>
      </c>
      <c r="F19" s="6">
        <v>8.95135508573047E-07</v>
      </c>
      <c r="G19" s="6">
        <v>4.158888460125133E-07</v>
      </c>
      <c r="H19" s="6">
        <v>4.053786330052432E-07</v>
      </c>
      <c r="I19" s="6">
        <v>1.2913660337327347E-06</v>
      </c>
      <c r="J19" s="6">
        <v>3.2986846311226687E-06</v>
      </c>
      <c r="K19" s="6">
        <v>0</v>
      </c>
      <c r="L19" s="6">
        <v>0</v>
      </c>
      <c r="M19" s="6">
        <v>1.0885375252421833E-06</v>
      </c>
      <c r="N19" s="6">
        <v>8.55950984300168E-07</v>
      </c>
      <c r="O19" s="6">
        <v>9.248477080942253E-07</v>
      </c>
      <c r="P19" s="6">
        <v>1.006299207994284</v>
      </c>
      <c r="Q19" s="6">
        <v>4.1748542776392424E-07</v>
      </c>
      <c r="R19" s="6">
        <v>5.345769966002886E-07</v>
      </c>
      <c r="S19" s="6">
        <v>6.055476020824283E-07</v>
      </c>
      <c r="T19" s="6">
        <v>7.49684564905221E-07</v>
      </c>
      <c r="U19" s="6">
        <v>4.190329879299453E-07</v>
      </c>
      <c r="V19" s="6">
        <v>6.801341021239529E-07</v>
      </c>
      <c r="W19" s="6">
        <v>1.8450322651422003E-06</v>
      </c>
      <c r="X19" s="6">
        <v>1.0813938593511087E-06</v>
      </c>
      <c r="Y19" s="6">
        <v>9.970959072787886E-07</v>
      </c>
      <c r="Z19" s="6">
        <v>5.280271347649932E-07</v>
      </c>
      <c r="AA19" s="6">
        <v>6.428256624834315E-07</v>
      </c>
      <c r="AB19" s="6">
        <v>6.218088768899745E-07</v>
      </c>
      <c r="AC19" s="6">
        <v>1.792687554188862E-06</v>
      </c>
      <c r="AD19" s="6">
        <v>3.095730914007953E-07</v>
      </c>
      <c r="AE19" s="6">
        <v>7.00376790656103E-07</v>
      </c>
      <c r="AF19" s="6">
        <v>8.882506520891469E-07</v>
      </c>
      <c r="AG19" s="6">
        <v>1.1598398430213337E-06</v>
      </c>
      <c r="AH19" s="6">
        <v>8.050419366297989E-07</v>
      </c>
      <c r="AI19" s="6">
        <v>1.5396232736258895E-06</v>
      </c>
      <c r="AJ19" s="6">
        <v>1.5670113472125436E-06</v>
      </c>
      <c r="AK19" s="6">
        <v>6.158021503087643E-07</v>
      </c>
      <c r="AL19" s="6">
        <v>1.1254917624288086E-06</v>
      </c>
      <c r="AM19" s="6">
        <v>6.931973659394165E-07</v>
      </c>
      <c r="AN19" s="6">
        <v>3.9374680421615904E-07</v>
      </c>
      <c r="AO19" s="6">
        <v>6.192326955079079E-07</v>
      </c>
      <c r="AP19" s="6">
        <v>6.133424375035822E-07</v>
      </c>
      <c r="AQ19" s="6">
        <v>8.144630042232345E-07</v>
      </c>
      <c r="AR19" s="6">
        <v>1.3923923209251166E-06</v>
      </c>
      <c r="AS19" s="6">
        <v>8.32070613809122E-07</v>
      </c>
      <c r="AT19" s="6">
        <v>2.2074489391342086E-06</v>
      </c>
      <c r="AU19" s="6">
        <v>6.57852587962834E-07</v>
      </c>
      <c r="AV19" s="6">
        <v>8.544996710416476E-07</v>
      </c>
      <c r="AW19" s="6">
        <v>1.3590963226550276E-06</v>
      </c>
      <c r="AX19" s="6">
        <v>1.4541365177211825E-06</v>
      </c>
      <c r="AY19" s="6">
        <v>1.6778197853352069E-06</v>
      </c>
      <c r="AZ19" s="6">
        <v>1.0408238025866504E-06</v>
      </c>
      <c r="BA19" s="6">
        <v>1.878153782084013E-06</v>
      </c>
      <c r="BB19" s="6">
        <v>9.219173552983294E-07</v>
      </c>
      <c r="BC19" s="6">
        <v>5.262785889311205E-07</v>
      </c>
      <c r="BD19" s="6">
        <v>3.4467391787965573E-07</v>
      </c>
      <c r="BE19" s="6">
        <v>5.976022277296493E-07</v>
      </c>
      <c r="BF19" s="6">
        <v>7.573039090452116E-07</v>
      </c>
      <c r="BG19" s="6">
        <v>1.8018705186159302E-06</v>
      </c>
      <c r="BH19" s="6">
        <v>1.4594985340957028E-06</v>
      </c>
      <c r="BI19" s="6">
        <v>2.332282678758741E-06</v>
      </c>
      <c r="BJ19" s="6">
        <v>1.1903746513539962E-06</v>
      </c>
      <c r="BK19" s="6">
        <v>1.6650692787626101E-06</v>
      </c>
      <c r="BL19" s="6">
        <v>1.6708377982600078E-06</v>
      </c>
      <c r="BM19" s="6">
        <v>6.787844892258452E-07</v>
      </c>
      <c r="BN19" s="6">
        <v>2.059037469114348E-06</v>
      </c>
      <c r="BO19" s="6">
        <v>1.7696518128600216E-06</v>
      </c>
      <c r="BP19" s="6">
        <v>1.1469628152395476E-06</v>
      </c>
      <c r="BQ19" s="6">
        <v>3.4866600176664196E-07</v>
      </c>
      <c r="BR19" s="6">
        <v>2.0917292981564465E-05</v>
      </c>
      <c r="BS19" s="6">
        <v>1.4563130660545156E-06</v>
      </c>
      <c r="BT19" s="6">
        <v>6.2486779343840005E-06</v>
      </c>
      <c r="BU19" s="6">
        <v>7.436028395147284E-07</v>
      </c>
      <c r="BV19" s="6">
        <v>4.825771508268635E-06</v>
      </c>
      <c r="BW19" s="6">
        <v>3.4748510687498206E-06</v>
      </c>
      <c r="BX19" s="6">
        <v>2.053917864172924E-06</v>
      </c>
      <c r="BY19" s="6">
        <v>2.286328807027289E-06</v>
      </c>
      <c r="BZ19" s="6">
        <v>0.00047413653985455077</v>
      </c>
      <c r="CA19" s="6">
        <v>4.710113056671581E-06</v>
      </c>
      <c r="CB19" s="6">
        <v>9.999717054657386E-07</v>
      </c>
      <c r="CC19" s="6">
        <v>3.905304916884935E-06</v>
      </c>
      <c r="CD19" s="6">
        <v>1.5345558337927988E-05</v>
      </c>
      <c r="CE19" s="6">
        <v>5.459483627589345E-06</v>
      </c>
      <c r="CF19" s="6">
        <v>2.3634003899592794E-05</v>
      </c>
      <c r="CG19" s="6">
        <v>0.004984036162342011</v>
      </c>
      <c r="CH19" s="6">
        <v>5.907395634441252E-07</v>
      </c>
      <c r="CI19" s="6">
        <v>7.024625512712715E-06</v>
      </c>
      <c r="CJ19" s="6">
        <v>1.0119268</v>
      </c>
      <c r="CK19" s="6">
        <v>0.73199</v>
      </c>
    </row>
    <row r="20" spans="2:89" ht="12">
      <c r="B20" s="2" t="s">
        <v>15</v>
      </c>
      <c r="C20" s="1" t="s">
        <v>211</v>
      </c>
      <c r="D20" s="6">
        <v>0.0002462616117688232</v>
      </c>
      <c r="E20" s="6">
        <v>0.00019223427271238065</v>
      </c>
      <c r="F20" s="6">
        <v>0.0013640829330645464</v>
      </c>
      <c r="G20" s="6">
        <v>0.003163264616015405</v>
      </c>
      <c r="H20" s="6">
        <v>0.0036953102742448116</v>
      </c>
      <c r="I20" s="6">
        <v>0.00010595616284579967</v>
      </c>
      <c r="J20" s="6">
        <v>0.0001688293312382477</v>
      </c>
      <c r="K20" s="6">
        <v>0</v>
      </c>
      <c r="L20" s="6">
        <v>0</v>
      </c>
      <c r="M20" s="6">
        <v>0.00030309612384115227</v>
      </c>
      <c r="N20" s="6">
        <v>8.692373858605689E-05</v>
      </c>
      <c r="O20" s="6">
        <v>0.0001790900698960925</v>
      </c>
      <c r="P20" s="6">
        <v>0.0001411366879951391</v>
      </c>
      <c r="Q20" s="6">
        <v>1.0497830629523315</v>
      </c>
      <c r="R20" s="6">
        <v>0.07025618659970867</v>
      </c>
      <c r="S20" s="6">
        <v>0.0010732530298712428</v>
      </c>
      <c r="T20" s="6">
        <v>0.005826937788693587</v>
      </c>
      <c r="U20" s="6">
        <v>0.00032376188700038497</v>
      </c>
      <c r="V20" s="6">
        <v>0.0003346594963987449</v>
      </c>
      <c r="W20" s="6">
        <v>0.0004053572732685991</v>
      </c>
      <c r="X20" s="6">
        <v>0.0013043943047571962</v>
      </c>
      <c r="Y20" s="6">
        <v>8.888504553677101E-05</v>
      </c>
      <c r="Z20" s="6">
        <v>7.043510464089819E-05</v>
      </c>
      <c r="AA20" s="6">
        <v>6.866873322226476E-05</v>
      </c>
      <c r="AB20" s="6">
        <v>0.0004830597212316265</v>
      </c>
      <c r="AC20" s="6">
        <v>0.0001016524041662664</v>
      </c>
      <c r="AD20" s="6">
        <v>3.069316785571758E-05</v>
      </c>
      <c r="AE20" s="6">
        <v>0.0012674267574446113</v>
      </c>
      <c r="AF20" s="6">
        <v>0.001446661048559529</v>
      </c>
      <c r="AG20" s="6">
        <v>0.020564118527772308</v>
      </c>
      <c r="AH20" s="6">
        <v>0.013254182792795723</v>
      </c>
      <c r="AI20" s="6">
        <v>0.0006169227897987684</v>
      </c>
      <c r="AJ20" s="6">
        <v>0.0001577875699977015</v>
      </c>
      <c r="AK20" s="6">
        <v>0.0001036158424591783</v>
      </c>
      <c r="AL20" s="6">
        <v>0.00020893254644295108</v>
      </c>
      <c r="AM20" s="6">
        <v>0.00010974016705406191</v>
      </c>
      <c r="AN20" s="6">
        <v>6.977707210586775E-05</v>
      </c>
      <c r="AO20" s="6">
        <v>9.90031204342386E-05</v>
      </c>
      <c r="AP20" s="6">
        <v>6.222899067030697E-05</v>
      </c>
      <c r="AQ20" s="6">
        <v>0.0002661967377202334</v>
      </c>
      <c r="AR20" s="6">
        <v>0.00022401696943358395</v>
      </c>
      <c r="AS20" s="6">
        <v>0.00020464920138093176</v>
      </c>
      <c r="AT20" s="6">
        <v>9.081757440688639E-05</v>
      </c>
      <c r="AU20" s="6">
        <v>0.00016507019518186868</v>
      </c>
      <c r="AV20" s="6">
        <v>7.982980737277054E-05</v>
      </c>
      <c r="AW20" s="6">
        <v>9.59485686704521E-05</v>
      </c>
      <c r="AX20" s="6">
        <v>0.00016503989881169737</v>
      </c>
      <c r="AY20" s="6">
        <v>0.00013705735090632917</v>
      </c>
      <c r="AZ20" s="6">
        <v>0.0001125488126540344</v>
      </c>
      <c r="BA20" s="6">
        <v>0.00040596015126355775</v>
      </c>
      <c r="BB20" s="6">
        <v>0.0003755362758580518</v>
      </c>
      <c r="BC20" s="6">
        <v>0.0010307590745550113</v>
      </c>
      <c r="BD20" s="6">
        <v>0.0003347472640224892</v>
      </c>
      <c r="BE20" s="6">
        <v>0.00038549868764802984</v>
      </c>
      <c r="BF20" s="6">
        <v>0.006733489105917575</v>
      </c>
      <c r="BG20" s="6">
        <v>0.0012063341779881807</v>
      </c>
      <c r="BH20" s="6">
        <v>0.004885187817306134</v>
      </c>
      <c r="BI20" s="6">
        <v>0.0005165881624921827</v>
      </c>
      <c r="BJ20" s="6">
        <v>0.00022287332220336333</v>
      </c>
      <c r="BK20" s="6">
        <v>0.00014967795139372172</v>
      </c>
      <c r="BL20" s="6">
        <v>0.00042882745252185967</v>
      </c>
      <c r="BM20" s="6">
        <v>0.00010394250493284021</v>
      </c>
      <c r="BN20" s="6">
        <v>0.0003238399633032389</v>
      </c>
      <c r="BO20" s="6">
        <v>0.00010301072067581909</v>
      </c>
      <c r="BP20" s="6">
        <v>0.00020626518949608258</v>
      </c>
      <c r="BQ20" s="6">
        <v>0.0003298298769821596</v>
      </c>
      <c r="BR20" s="6">
        <v>0.0006875861633608164</v>
      </c>
      <c r="BS20" s="6">
        <v>0.0001928527636792756</v>
      </c>
      <c r="BT20" s="6">
        <v>0.0002316412505880752</v>
      </c>
      <c r="BU20" s="6">
        <v>0.0013073368031171991</v>
      </c>
      <c r="BV20" s="6">
        <v>0.00029574475322442605</v>
      </c>
      <c r="BW20" s="6">
        <v>0.00044627337158782183</v>
      </c>
      <c r="BX20" s="6">
        <v>0.0009655407829534694</v>
      </c>
      <c r="BY20" s="6">
        <v>0.0001031909434715161</v>
      </c>
      <c r="BZ20" s="6">
        <v>0.00013820729442367587</v>
      </c>
      <c r="CA20" s="6">
        <v>0.00019563145827436955</v>
      </c>
      <c r="CB20" s="6">
        <v>0.00016873635480732423</v>
      </c>
      <c r="CC20" s="6">
        <v>0.00041963811849231715</v>
      </c>
      <c r="CD20" s="6">
        <v>0.00036440604903183735</v>
      </c>
      <c r="CE20" s="6">
        <v>0.0002876985890583262</v>
      </c>
      <c r="CF20" s="6">
        <v>0.0003344884175481875</v>
      </c>
      <c r="CG20" s="6">
        <v>0.00037036099394481987</v>
      </c>
      <c r="CH20" s="6">
        <v>0.00516907515479985</v>
      </c>
      <c r="CI20" s="6">
        <v>0.00423399607183255</v>
      </c>
      <c r="CJ20" s="6">
        <v>1.2129535</v>
      </c>
      <c r="CK20" s="6">
        <v>0.8774052</v>
      </c>
    </row>
    <row r="21" spans="2:89" ht="12">
      <c r="B21" s="2" t="s">
        <v>16</v>
      </c>
      <c r="C21" s="1" t="s">
        <v>212</v>
      </c>
      <c r="D21" s="6">
        <v>0.00015925264040973325</v>
      </c>
      <c r="E21" s="6">
        <v>7.726406449276485E-05</v>
      </c>
      <c r="F21" s="6">
        <v>0.00034327972958516343</v>
      </c>
      <c r="G21" s="6">
        <v>5.342494966407869E-05</v>
      </c>
      <c r="H21" s="6">
        <v>0.00017219322811692518</v>
      </c>
      <c r="I21" s="6">
        <v>2.0092686740971317E-05</v>
      </c>
      <c r="J21" s="6">
        <v>0.0001355021579293926</v>
      </c>
      <c r="K21" s="6">
        <v>0</v>
      </c>
      <c r="L21" s="6">
        <v>0</v>
      </c>
      <c r="M21" s="6">
        <v>0.00011360719051818268</v>
      </c>
      <c r="N21" s="6">
        <v>4.548596472350876E-05</v>
      </c>
      <c r="O21" s="6">
        <v>9.629104929556705E-05</v>
      </c>
      <c r="P21" s="6">
        <v>3.0692818319900974E-05</v>
      </c>
      <c r="Q21" s="6">
        <v>9.705646824957709E-05</v>
      </c>
      <c r="R21" s="6">
        <v>1.000753245992646</v>
      </c>
      <c r="S21" s="6">
        <v>6.526467359399456E-05</v>
      </c>
      <c r="T21" s="6">
        <v>0.00011223440970992921</v>
      </c>
      <c r="U21" s="6">
        <v>4.109423106496091E-05</v>
      </c>
      <c r="V21" s="6">
        <v>7.635328586157031E-05</v>
      </c>
      <c r="W21" s="6">
        <v>8.591151465165785E-05</v>
      </c>
      <c r="X21" s="6">
        <v>0.000159310964740782</v>
      </c>
      <c r="Y21" s="6">
        <v>2.3880607400986558E-05</v>
      </c>
      <c r="Z21" s="6">
        <v>2.615025372840106E-05</v>
      </c>
      <c r="AA21" s="6">
        <v>2.695557186703067E-05</v>
      </c>
      <c r="AB21" s="6">
        <v>3.871014424574462E-05</v>
      </c>
      <c r="AC21" s="6">
        <v>7.479457965494636E-05</v>
      </c>
      <c r="AD21" s="6">
        <v>9.587468233126019E-06</v>
      </c>
      <c r="AE21" s="6">
        <v>0.00013286669607522343</v>
      </c>
      <c r="AF21" s="6">
        <v>7.65091846678076E-05</v>
      </c>
      <c r="AG21" s="6">
        <v>0.00015448582926298258</v>
      </c>
      <c r="AH21" s="6">
        <v>0.00036608893545903763</v>
      </c>
      <c r="AI21" s="6">
        <v>0.00012608120163349826</v>
      </c>
      <c r="AJ21" s="6">
        <v>8.902991386616573E-05</v>
      </c>
      <c r="AK21" s="6">
        <v>0.0001304586609027552</v>
      </c>
      <c r="AL21" s="6">
        <v>0.00010781820438810494</v>
      </c>
      <c r="AM21" s="6">
        <v>3.137591218879251E-05</v>
      </c>
      <c r="AN21" s="6">
        <v>2.379643013732225E-05</v>
      </c>
      <c r="AO21" s="6">
        <v>5.914004636070002E-05</v>
      </c>
      <c r="AP21" s="6">
        <v>1.5228167303650496E-05</v>
      </c>
      <c r="AQ21" s="6">
        <v>8.102988531004677E-05</v>
      </c>
      <c r="AR21" s="6">
        <v>9.726020431869112E-05</v>
      </c>
      <c r="AS21" s="6">
        <v>6.827877131984924E-05</v>
      </c>
      <c r="AT21" s="6">
        <v>8.246823591982743E-05</v>
      </c>
      <c r="AU21" s="6">
        <v>5.248629871509963E-05</v>
      </c>
      <c r="AV21" s="6">
        <v>0.00011595401838085365</v>
      </c>
      <c r="AW21" s="6">
        <v>4.8341115658190365E-05</v>
      </c>
      <c r="AX21" s="6">
        <v>6.986557617156769E-05</v>
      </c>
      <c r="AY21" s="6">
        <v>0.0001366997844436094</v>
      </c>
      <c r="AZ21" s="6">
        <v>0.00012849344324978448</v>
      </c>
      <c r="BA21" s="6">
        <v>4.8849106158052895E-05</v>
      </c>
      <c r="BB21" s="6">
        <v>4.747639594597138E-05</v>
      </c>
      <c r="BC21" s="6">
        <v>9.760684176905308E-05</v>
      </c>
      <c r="BD21" s="6">
        <v>5.256621842333421E-05</v>
      </c>
      <c r="BE21" s="6">
        <v>9.344323997865084E-05</v>
      </c>
      <c r="BF21" s="6">
        <v>0.00041608362834591185</v>
      </c>
      <c r="BG21" s="6">
        <v>0.00011251509538084107</v>
      </c>
      <c r="BH21" s="6">
        <v>0.00014909243291288723</v>
      </c>
      <c r="BI21" s="6">
        <v>8.27920139707951E-05</v>
      </c>
      <c r="BJ21" s="6">
        <v>4.352323357864946E-05</v>
      </c>
      <c r="BK21" s="6">
        <v>5.252766292461125E-05</v>
      </c>
      <c r="BL21" s="6">
        <v>0.00011346924998405202</v>
      </c>
      <c r="BM21" s="6">
        <v>0.00014214924540428074</v>
      </c>
      <c r="BN21" s="6">
        <v>0.0001272517799378329</v>
      </c>
      <c r="BO21" s="6">
        <v>6.589426866828393E-05</v>
      </c>
      <c r="BP21" s="6">
        <v>3.3567880282440656E-05</v>
      </c>
      <c r="BQ21" s="6">
        <v>1.5591500386593624E-05</v>
      </c>
      <c r="BR21" s="6">
        <v>0.00025704877596653057</v>
      </c>
      <c r="BS21" s="6">
        <v>6.611990629129759E-05</v>
      </c>
      <c r="BT21" s="6">
        <v>9.611408915150354E-05</v>
      </c>
      <c r="BU21" s="6">
        <v>0.00017815405643336447</v>
      </c>
      <c r="BV21" s="6">
        <v>0.00016321602158483732</v>
      </c>
      <c r="BW21" s="6">
        <v>8.048290367453323E-05</v>
      </c>
      <c r="BX21" s="6">
        <v>0.00013703511107463002</v>
      </c>
      <c r="BY21" s="6">
        <v>0.00010478791800309948</v>
      </c>
      <c r="BZ21" s="6">
        <v>0.00010979130052142663</v>
      </c>
      <c r="CA21" s="6">
        <v>0.00018703256977067133</v>
      </c>
      <c r="CB21" s="6">
        <v>2.4166262666280797E-05</v>
      </c>
      <c r="CC21" s="6">
        <v>0.00019594528868883986</v>
      </c>
      <c r="CD21" s="6">
        <v>6.399712026375308E-05</v>
      </c>
      <c r="CE21" s="6">
        <v>0.0009574121112789989</v>
      </c>
      <c r="CF21" s="6">
        <v>0.00014186856888621054</v>
      </c>
      <c r="CG21" s="6">
        <v>0.00015686557831864477</v>
      </c>
      <c r="CH21" s="6">
        <v>0.00018778531254820646</v>
      </c>
      <c r="CI21" s="6">
        <v>0.0003327582213031658</v>
      </c>
      <c r="CJ21" s="6">
        <v>1.0101664</v>
      </c>
      <c r="CK21" s="6">
        <v>0.7307166</v>
      </c>
    </row>
    <row r="22" spans="2:89" ht="12">
      <c r="B22" s="2" t="s">
        <v>17</v>
      </c>
      <c r="C22" s="1" t="s">
        <v>213</v>
      </c>
      <c r="D22" s="6">
        <v>0.00017351971130601272</v>
      </c>
      <c r="E22" s="6">
        <v>0.0005982625171324568</v>
      </c>
      <c r="F22" s="6">
        <v>0.0006388600469581413</v>
      </c>
      <c r="G22" s="6">
        <v>0.001922023204826377</v>
      </c>
      <c r="H22" s="6">
        <v>0.0007245216078357553</v>
      </c>
      <c r="I22" s="6">
        <v>0.00028998259750229465</v>
      </c>
      <c r="J22" s="6">
        <v>0.0013735831509927919</v>
      </c>
      <c r="K22" s="6">
        <v>0</v>
      </c>
      <c r="L22" s="6">
        <v>0</v>
      </c>
      <c r="M22" s="6">
        <v>0.0006928169519189154</v>
      </c>
      <c r="N22" s="6">
        <v>0.00040913886089759233</v>
      </c>
      <c r="O22" s="6">
        <v>0.0003018687223605602</v>
      </c>
      <c r="P22" s="6">
        <v>0.0004197075070105934</v>
      </c>
      <c r="Q22" s="6">
        <v>0.0004264983879268798</v>
      </c>
      <c r="R22" s="6">
        <v>0.0004544268871920797</v>
      </c>
      <c r="S22" s="6">
        <v>1.0347506666891462</v>
      </c>
      <c r="T22" s="6">
        <v>0.0643003490626414</v>
      </c>
      <c r="U22" s="6">
        <v>0.03879807656891812</v>
      </c>
      <c r="V22" s="6">
        <v>0.005660441184254175</v>
      </c>
      <c r="W22" s="6">
        <v>0.0033142761548087046</v>
      </c>
      <c r="X22" s="6">
        <v>0.00030362037091355545</v>
      </c>
      <c r="Y22" s="6">
        <v>0.00020990713369217003</v>
      </c>
      <c r="Z22" s="6">
        <v>0.0001630580926420588</v>
      </c>
      <c r="AA22" s="6">
        <v>0.0003270312020329947</v>
      </c>
      <c r="AB22" s="6">
        <v>0.002962450927598464</v>
      </c>
      <c r="AC22" s="6">
        <v>0.00031096623098684015</v>
      </c>
      <c r="AD22" s="6">
        <v>6.878326182779806E-05</v>
      </c>
      <c r="AE22" s="6">
        <v>0.0003986100451551307</v>
      </c>
      <c r="AF22" s="6">
        <v>0.00038032207990115594</v>
      </c>
      <c r="AG22" s="6">
        <v>0.0004082202215505019</v>
      </c>
      <c r="AH22" s="6">
        <v>0.0005175653899822568</v>
      </c>
      <c r="AI22" s="6">
        <v>0.005423604695858067</v>
      </c>
      <c r="AJ22" s="6">
        <v>0.00047426143026016584</v>
      </c>
      <c r="AK22" s="6">
        <v>0.007174414408495819</v>
      </c>
      <c r="AL22" s="6">
        <v>0.002167480129017611</v>
      </c>
      <c r="AM22" s="6">
        <v>0.0005240768347480435</v>
      </c>
      <c r="AN22" s="6">
        <v>0.00024865330261382375</v>
      </c>
      <c r="AO22" s="6">
        <v>0.00234840269825732</v>
      </c>
      <c r="AP22" s="6">
        <v>0.00014458319347871509</v>
      </c>
      <c r="AQ22" s="6">
        <v>0.0029598184440802647</v>
      </c>
      <c r="AR22" s="6">
        <v>0.0018826497188217817</v>
      </c>
      <c r="AS22" s="6">
        <v>0.0008147264433790567</v>
      </c>
      <c r="AT22" s="6">
        <v>0.0002442167053515519</v>
      </c>
      <c r="AU22" s="6">
        <v>0.0002838549938763013</v>
      </c>
      <c r="AV22" s="6">
        <v>0.0012950608152200423</v>
      </c>
      <c r="AW22" s="6">
        <v>0.000149382711372886</v>
      </c>
      <c r="AX22" s="6">
        <v>0.0015249191488117693</v>
      </c>
      <c r="AY22" s="6">
        <v>0.00031356689504259645</v>
      </c>
      <c r="AZ22" s="6">
        <v>0.00037767704414677265</v>
      </c>
      <c r="BA22" s="6">
        <v>0.0006833705433526699</v>
      </c>
      <c r="BB22" s="6">
        <v>0.00028868559603728225</v>
      </c>
      <c r="BC22" s="6">
        <v>0.004632669413385674</v>
      </c>
      <c r="BD22" s="6">
        <v>0.0011761460460751867</v>
      </c>
      <c r="BE22" s="6">
        <v>0.000862399120048134</v>
      </c>
      <c r="BF22" s="6">
        <v>0.021308541203267417</v>
      </c>
      <c r="BG22" s="6">
        <v>0.03299849243552011</v>
      </c>
      <c r="BH22" s="6">
        <v>0.012128825818558679</v>
      </c>
      <c r="BI22" s="6">
        <v>0.002351856824236972</v>
      </c>
      <c r="BJ22" s="6">
        <v>0.0005169679226885843</v>
      </c>
      <c r="BK22" s="6">
        <v>0.0003017558103257244</v>
      </c>
      <c r="BL22" s="6">
        <v>0.000822928465017718</v>
      </c>
      <c r="BM22" s="6">
        <v>0.00022091545139441826</v>
      </c>
      <c r="BN22" s="6">
        <v>0.0009141781271517124</v>
      </c>
      <c r="BO22" s="6">
        <v>0.00023843890875889842</v>
      </c>
      <c r="BP22" s="6">
        <v>0.00047790285109951784</v>
      </c>
      <c r="BQ22" s="6">
        <v>0.0008205057303886144</v>
      </c>
      <c r="BR22" s="6">
        <v>0.001040017630750417</v>
      </c>
      <c r="BS22" s="6">
        <v>0.00031665296350588337</v>
      </c>
      <c r="BT22" s="6">
        <v>0.0010064788755480838</v>
      </c>
      <c r="BU22" s="6">
        <v>0.0007490464846642373</v>
      </c>
      <c r="BV22" s="6">
        <v>0.0020429690039869657</v>
      </c>
      <c r="BW22" s="6">
        <v>0.0008228705215245591</v>
      </c>
      <c r="BX22" s="6">
        <v>0.009047901126140684</v>
      </c>
      <c r="BY22" s="6">
        <v>0.00022931943494262233</v>
      </c>
      <c r="BZ22" s="6">
        <v>0.0003244281691911248</v>
      </c>
      <c r="CA22" s="6">
        <v>0.000441397179954434</v>
      </c>
      <c r="CB22" s="6">
        <v>0.00045057649738471984</v>
      </c>
      <c r="CC22" s="6">
        <v>0.0011929595718944898</v>
      </c>
      <c r="CD22" s="6">
        <v>0.00023461003333590173</v>
      </c>
      <c r="CE22" s="6">
        <v>0.0006000610028650017</v>
      </c>
      <c r="CF22" s="6">
        <v>0.0007241758316375669</v>
      </c>
      <c r="CG22" s="6">
        <v>0.0006629293215845844</v>
      </c>
      <c r="CH22" s="6">
        <v>0.003583039668719787</v>
      </c>
      <c r="CI22" s="6">
        <v>0.0016105292502165385</v>
      </c>
      <c r="CJ22" s="6">
        <v>1.2954754</v>
      </c>
      <c r="CK22" s="6">
        <v>0.9370985</v>
      </c>
    </row>
    <row r="23" spans="2:89" ht="12">
      <c r="B23" s="2" t="s">
        <v>18</v>
      </c>
      <c r="C23" s="1" t="s">
        <v>214</v>
      </c>
      <c r="D23" s="6">
        <v>0.00022210734649653842</v>
      </c>
      <c r="E23" s="6">
        <v>0.0002761384998295552</v>
      </c>
      <c r="F23" s="6">
        <v>0.0026866573726204122</v>
      </c>
      <c r="G23" s="6">
        <v>0.0003109150927944546</v>
      </c>
      <c r="H23" s="6">
        <v>0.00032397356473422203</v>
      </c>
      <c r="I23" s="6">
        <v>0.00015211685240299817</v>
      </c>
      <c r="J23" s="6">
        <v>0.0006073180927785708</v>
      </c>
      <c r="K23" s="6">
        <v>0</v>
      </c>
      <c r="L23" s="6">
        <v>0</v>
      </c>
      <c r="M23" s="6">
        <v>0.0003391776793913352</v>
      </c>
      <c r="N23" s="6">
        <v>0.00029356581649790333</v>
      </c>
      <c r="O23" s="6">
        <v>0.00029778738960410276</v>
      </c>
      <c r="P23" s="6">
        <v>0.00047264224923121304</v>
      </c>
      <c r="Q23" s="6">
        <v>0.00026374027523079014</v>
      </c>
      <c r="R23" s="6">
        <v>0.00041977307382301294</v>
      </c>
      <c r="S23" s="6">
        <v>0.00037791332845665707</v>
      </c>
      <c r="T23" s="6">
        <v>1.0082042690966446</v>
      </c>
      <c r="U23" s="6">
        <v>0.0002503840362654152</v>
      </c>
      <c r="V23" s="6">
        <v>0.000377983449347194</v>
      </c>
      <c r="W23" s="6">
        <v>0.0002765447918864595</v>
      </c>
      <c r="X23" s="6">
        <v>0.00038502151559307885</v>
      </c>
      <c r="Y23" s="6">
        <v>0.00024672796730549804</v>
      </c>
      <c r="Z23" s="6">
        <v>0.00022343992043101374</v>
      </c>
      <c r="AA23" s="6">
        <v>0.00023795584020684616</v>
      </c>
      <c r="AB23" s="6">
        <v>0.0005976993253979924</v>
      </c>
      <c r="AC23" s="6">
        <v>0.0005177531381652977</v>
      </c>
      <c r="AD23" s="6">
        <v>8.794217861559776E-05</v>
      </c>
      <c r="AE23" s="6">
        <v>0.00028155273611899076</v>
      </c>
      <c r="AF23" s="6">
        <v>0.0004518586102613529</v>
      </c>
      <c r="AG23" s="6">
        <v>0.0005559646460449035</v>
      </c>
      <c r="AH23" s="6">
        <v>0.00022453479865116018</v>
      </c>
      <c r="AI23" s="6">
        <v>0.0002705378694189004</v>
      </c>
      <c r="AJ23" s="6">
        <v>0.00037024317208917264</v>
      </c>
      <c r="AK23" s="6">
        <v>0.003785116620890001</v>
      </c>
      <c r="AL23" s="6">
        <v>0.0005712541932890953</v>
      </c>
      <c r="AM23" s="6">
        <v>0.0002271462167279127</v>
      </c>
      <c r="AN23" s="6">
        <v>0.0001710420052584785</v>
      </c>
      <c r="AO23" s="6">
        <v>0.00032327507354766593</v>
      </c>
      <c r="AP23" s="6">
        <v>0.0001477336825377302</v>
      </c>
      <c r="AQ23" s="6">
        <v>0.0006676017953360717</v>
      </c>
      <c r="AR23" s="6">
        <v>0.0004729232078986427</v>
      </c>
      <c r="AS23" s="6">
        <v>0.0004761936710692041</v>
      </c>
      <c r="AT23" s="6">
        <v>0.0004303889327044053</v>
      </c>
      <c r="AU23" s="6">
        <v>0.0002494285883264107</v>
      </c>
      <c r="AV23" s="6">
        <v>0.0003388063427459407</v>
      </c>
      <c r="AW23" s="6">
        <v>0.0003110883166767692</v>
      </c>
      <c r="AX23" s="6">
        <v>0.005656043719930618</v>
      </c>
      <c r="AY23" s="6">
        <v>0.0011177262688262322</v>
      </c>
      <c r="AZ23" s="6">
        <v>0.0010204550179446071</v>
      </c>
      <c r="BA23" s="6">
        <v>0.003685108029914436</v>
      </c>
      <c r="BB23" s="6">
        <v>0.000450109109012643</v>
      </c>
      <c r="BC23" s="6">
        <v>0.002018850869615528</v>
      </c>
      <c r="BD23" s="6">
        <v>0.0002835907012622349</v>
      </c>
      <c r="BE23" s="6">
        <v>0.0002160543204153628</v>
      </c>
      <c r="BF23" s="6">
        <v>0.000784500656523098</v>
      </c>
      <c r="BG23" s="6">
        <v>0.006190827678123928</v>
      </c>
      <c r="BH23" s="6">
        <v>0.01009497531119304</v>
      </c>
      <c r="BI23" s="6">
        <v>0.0002878699894005905</v>
      </c>
      <c r="BJ23" s="6">
        <v>0.0008243270249797501</v>
      </c>
      <c r="BK23" s="6">
        <v>0.0006596293811402628</v>
      </c>
      <c r="BL23" s="6">
        <v>0.0014656755069617081</v>
      </c>
      <c r="BM23" s="6">
        <v>0.001075806683767365</v>
      </c>
      <c r="BN23" s="6">
        <v>0.0007446843941251704</v>
      </c>
      <c r="BO23" s="6">
        <v>0.0008328793279419456</v>
      </c>
      <c r="BP23" s="6">
        <v>0.0010556034575079608</v>
      </c>
      <c r="BQ23" s="6">
        <v>0.0008266176686726529</v>
      </c>
      <c r="BR23" s="6">
        <v>0.0011572567688440953</v>
      </c>
      <c r="BS23" s="6">
        <v>0.0002662053288218367</v>
      </c>
      <c r="BT23" s="6">
        <v>0.0005607646797226187</v>
      </c>
      <c r="BU23" s="6">
        <v>0.0006511139097563677</v>
      </c>
      <c r="BV23" s="6">
        <v>0.0007970212211585409</v>
      </c>
      <c r="BW23" s="6">
        <v>0.0006673388885508975</v>
      </c>
      <c r="BX23" s="6">
        <v>0.0011792720563742626</v>
      </c>
      <c r="BY23" s="6">
        <v>0.0008821888620053745</v>
      </c>
      <c r="BZ23" s="6">
        <v>0.0008083830567397794</v>
      </c>
      <c r="CA23" s="6">
        <v>0.001106805916800237</v>
      </c>
      <c r="CB23" s="6">
        <v>0.0013968325881737597</v>
      </c>
      <c r="CC23" s="6">
        <v>0.0034002456480743417</v>
      </c>
      <c r="CD23" s="6">
        <v>0.0011088673191189734</v>
      </c>
      <c r="CE23" s="6">
        <v>0.003939503370991378</v>
      </c>
      <c r="CF23" s="6">
        <v>0.0012363844363740759</v>
      </c>
      <c r="CG23" s="6">
        <v>0.0014091712490020745</v>
      </c>
      <c r="CH23" s="6">
        <v>0.0002389251940896157</v>
      </c>
      <c r="CI23" s="6">
        <v>0.0013596188260542618</v>
      </c>
      <c r="CJ23" s="6">
        <v>1.0902335</v>
      </c>
      <c r="CK23" s="6">
        <v>0.7886341</v>
      </c>
    </row>
    <row r="24" spans="2:89" ht="12">
      <c r="B24" s="2" t="s">
        <v>19</v>
      </c>
      <c r="C24" s="1" t="s">
        <v>103</v>
      </c>
      <c r="D24" s="6">
        <v>0.0017572938384033455</v>
      </c>
      <c r="E24" s="6">
        <v>0.0010426613230412037</v>
      </c>
      <c r="F24" s="6">
        <v>0.008121129972425273</v>
      </c>
      <c r="G24" s="6">
        <v>0.0004708462854538648</v>
      </c>
      <c r="H24" s="6">
        <v>0.0004945109821744304</v>
      </c>
      <c r="I24" s="6">
        <v>0.0005725861476111409</v>
      </c>
      <c r="J24" s="6">
        <v>0.0015824350398137865</v>
      </c>
      <c r="K24" s="6">
        <v>0</v>
      </c>
      <c r="L24" s="6">
        <v>0</v>
      </c>
      <c r="M24" s="6">
        <v>0.0022153456867303354</v>
      </c>
      <c r="N24" s="6">
        <v>0.0026781358684632326</v>
      </c>
      <c r="O24" s="6">
        <v>0.001621084176496862</v>
      </c>
      <c r="P24" s="6">
        <v>0.004275755078454526</v>
      </c>
      <c r="Q24" s="6">
        <v>0.002360204506589253</v>
      </c>
      <c r="R24" s="6">
        <v>0.001452629493620209</v>
      </c>
      <c r="S24" s="6">
        <v>0.005413502162801406</v>
      </c>
      <c r="T24" s="6">
        <v>0.004640565623851264</v>
      </c>
      <c r="U24" s="6">
        <v>1.1117614626593502</v>
      </c>
      <c r="V24" s="6">
        <v>0.1570202534499017</v>
      </c>
      <c r="W24" s="6">
        <v>0.09153305800862464</v>
      </c>
      <c r="X24" s="6">
        <v>0.0019214661364938491</v>
      </c>
      <c r="Y24" s="6">
        <v>0.0008249831845504093</v>
      </c>
      <c r="Z24" s="6">
        <v>0.0005691159320090803</v>
      </c>
      <c r="AA24" s="6">
        <v>0.005664356812619563</v>
      </c>
      <c r="AB24" s="6">
        <v>0.07623851068229862</v>
      </c>
      <c r="AC24" s="6">
        <v>0.004036084679459636</v>
      </c>
      <c r="AD24" s="6">
        <v>0.00018328978488420619</v>
      </c>
      <c r="AE24" s="6">
        <v>0.0005823695281976692</v>
      </c>
      <c r="AF24" s="6">
        <v>0.002243055681889178</v>
      </c>
      <c r="AG24" s="6">
        <v>0.004983463474522275</v>
      </c>
      <c r="AH24" s="6">
        <v>0.005089530505347463</v>
      </c>
      <c r="AI24" s="6">
        <v>0.0032672560190547054</v>
      </c>
      <c r="AJ24" s="6">
        <v>0.0011480363996842675</v>
      </c>
      <c r="AK24" s="6">
        <v>0.005325711116227789</v>
      </c>
      <c r="AL24" s="6">
        <v>0.0021114624119674126</v>
      </c>
      <c r="AM24" s="6">
        <v>0.00040799826174189575</v>
      </c>
      <c r="AN24" s="6">
        <v>0.0002726555877415621</v>
      </c>
      <c r="AO24" s="6">
        <v>0.0004896446024432594</v>
      </c>
      <c r="AP24" s="6">
        <v>0.0004010243883115254</v>
      </c>
      <c r="AQ24" s="6">
        <v>0.0008085226633680431</v>
      </c>
      <c r="AR24" s="6">
        <v>0.0009830823172549076</v>
      </c>
      <c r="AS24" s="6">
        <v>0.0015643869280160532</v>
      </c>
      <c r="AT24" s="6">
        <v>0.0011607276657285592</v>
      </c>
      <c r="AU24" s="6">
        <v>0.0007790691932412554</v>
      </c>
      <c r="AV24" s="6">
        <v>0.0013791128220652985</v>
      </c>
      <c r="AW24" s="6">
        <v>0.0008635116977622924</v>
      </c>
      <c r="AX24" s="6">
        <v>0.0028494754716171904</v>
      </c>
      <c r="AY24" s="6">
        <v>0.00266560079310644</v>
      </c>
      <c r="AZ24" s="6">
        <v>0.0014235775587132116</v>
      </c>
      <c r="BA24" s="6">
        <v>0.006597259408908397</v>
      </c>
      <c r="BB24" s="6">
        <v>0.0010694715266451767</v>
      </c>
      <c r="BC24" s="6">
        <v>0.0008452917783284352</v>
      </c>
      <c r="BD24" s="6">
        <v>0.000365937940288363</v>
      </c>
      <c r="BE24" s="6">
        <v>0.001206735665350506</v>
      </c>
      <c r="BF24" s="6">
        <v>0.007836130968801121</v>
      </c>
      <c r="BG24" s="6">
        <v>0.004102340439793162</v>
      </c>
      <c r="BH24" s="6">
        <v>0.0029552475777847764</v>
      </c>
      <c r="BI24" s="6">
        <v>0.0011333274918161919</v>
      </c>
      <c r="BJ24" s="6">
        <v>0.0007796144006765464</v>
      </c>
      <c r="BK24" s="6">
        <v>0.0021043946671524764</v>
      </c>
      <c r="BL24" s="6">
        <v>0.0012451272150555167</v>
      </c>
      <c r="BM24" s="6">
        <v>0.0010234596331313128</v>
      </c>
      <c r="BN24" s="6">
        <v>0.001933138085888319</v>
      </c>
      <c r="BO24" s="6">
        <v>0.00201287820758275</v>
      </c>
      <c r="BP24" s="6">
        <v>0.0008282503149964251</v>
      </c>
      <c r="BQ24" s="6">
        <v>0.00031672989947954084</v>
      </c>
      <c r="BR24" s="6">
        <v>0.0015379752920094219</v>
      </c>
      <c r="BS24" s="6">
        <v>0.0008672098115281991</v>
      </c>
      <c r="BT24" s="6">
        <v>0.0025001498393108063</v>
      </c>
      <c r="BU24" s="6">
        <v>0.0009398635225798378</v>
      </c>
      <c r="BV24" s="6">
        <v>0.002238985367319449</v>
      </c>
      <c r="BW24" s="6">
        <v>0.002941282769982362</v>
      </c>
      <c r="BX24" s="6">
        <v>0.007278415401875331</v>
      </c>
      <c r="BY24" s="6">
        <v>0.0019760206253825676</v>
      </c>
      <c r="BZ24" s="6">
        <v>0.0015978194402459693</v>
      </c>
      <c r="CA24" s="6">
        <v>0.0018118817989359267</v>
      </c>
      <c r="CB24" s="6">
        <v>0.002821138432107485</v>
      </c>
      <c r="CC24" s="6">
        <v>0.013476935597682621</v>
      </c>
      <c r="CD24" s="6">
        <v>0.001120008752358865</v>
      </c>
      <c r="CE24" s="6">
        <v>0.004541043850620632</v>
      </c>
      <c r="CF24" s="6">
        <v>0.006453514101287358</v>
      </c>
      <c r="CG24" s="6">
        <v>0.0013536125396410776</v>
      </c>
      <c r="CH24" s="6">
        <v>0.0806911614574876</v>
      </c>
      <c r="CI24" s="6">
        <v>0.006597999458424503</v>
      </c>
      <c r="CJ24" s="6">
        <v>1.7063509</v>
      </c>
      <c r="CK24" s="6">
        <v>1.2343104</v>
      </c>
    </row>
    <row r="25" spans="2:89" ht="12">
      <c r="B25" s="2" t="s">
        <v>20</v>
      </c>
      <c r="C25" s="1" t="s">
        <v>104</v>
      </c>
      <c r="D25" s="6">
        <v>0.008190637573689404</v>
      </c>
      <c r="E25" s="6">
        <v>0.0041803095342056425</v>
      </c>
      <c r="F25" s="6">
        <v>0.044653483287069924</v>
      </c>
      <c r="G25" s="6">
        <v>0.001112898127273709</v>
      </c>
      <c r="H25" s="6">
        <v>0.0010383834450729118</v>
      </c>
      <c r="I25" s="6">
        <v>0.00044378731755619305</v>
      </c>
      <c r="J25" s="6">
        <v>0.001308256833100332</v>
      </c>
      <c r="K25" s="6">
        <v>0</v>
      </c>
      <c r="L25" s="6">
        <v>0</v>
      </c>
      <c r="M25" s="6">
        <v>0.008584475113758755</v>
      </c>
      <c r="N25" s="6">
        <v>0.012993049274864308</v>
      </c>
      <c r="O25" s="6">
        <v>0.006626310050844246</v>
      </c>
      <c r="P25" s="6">
        <v>0.007384526577180904</v>
      </c>
      <c r="Q25" s="6">
        <v>0.0043613787177741855</v>
      </c>
      <c r="R25" s="6">
        <v>0.004472853974492112</v>
      </c>
      <c r="S25" s="6">
        <v>0.0012502173800643967</v>
      </c>
      <c r="T25" s="6">
        <v>0.011070147232416462</v>
      </c>
      <c r="U25" s="6">
        <v>0.003452984527353503</v>
      </c>
      <c r="V25" s="6">
        <v>1.0033852640114067</v>
      </c>
      <c r="W25" s="6">
        <v>0.0018622538784198845</v>
      </c>
      <c r="X25" s="6">
        <v>0.006938507962599443</v>
      </c>
      <c r="Y25" s="6">
        <v>0.0010951627119044527</v>
      </c>
      <c r="Z25" s="6">
        <v>0.0007345093449517945</v>
      </c>
      <c r="AA25" s="6">
        <v>0.0007654253542927744</v>
      </c>
      <c r="AB25" s="6">
        <v>0.002268731697345536</v>
      </c>
      <c r="AC25" s="6">
        <v>0.012509868437186161</v>
      </c>
      <c r="AD25" s="6">
        <v>0.00019803780948871337</v>
      </c>
      <c r="AE25" s="6">
        <v>0.0006308838942182047</v>
      </c>
      <c r="AF25" s="6">
        <v>0.001983723769596587</v>
      </c>
      <c r="AG25" s="6">
        <v>0.004642941805185465</v>
      </c>
      <c r="AH25" s="6">
        <v>0.02656801842286189</v>
      </c>
      <c r="AI25" s="6">
        <v>0.014396061935695151</v>
      </c>
      <c r="AJ25" s="6">
        <v>0.0012127463268492937</v>
      </c>
      <c r="AK25" s="6">
        <v>0.013091694410025265</v>
      </c>
      <c r="AL25" s="6">
        <v>0.0013021162411451512</v>
      </c>
      <c r="AM25" s="6">
        <v>0.00031255419105971405</v>
      </c>
      <c r="AN25" s="6">
        <v>0.0002465322764319551</v>
      </c>
      <c r="AO25" s="6">
        <v>0.0005387538589409994</v>
      </c>
      <c r="AP25" s="6">
        <v>0.0003779386025823508</v>
      </c>
      <c r="AQ25" s="6">
        <v>0.0006290393916206417</v>
      </c>
      <c r="AR25" s="6">
        <v>0.0008693347627540046</v>
      </c>
      <c r="AS25" s="6">
        <v>0.0034184732050990103</v>
      </c>
      <c r="AT25" s="6">
        <v>0.0010680927768889673</v>
      </c>
      <c r="AU25" s="6">
        <v>0.0007013092938087529</v>
      </c>
      <c r="AV25" s="6">
        <v>0.0012341428582005136</v>
      </c>
      <c r="AW25" s="6">
        <v>0.0005791958555919378</v>
      </c>
      <c r="AX25" s="6">
        <v>0.005946462300219823</v>
      </c>
      <c r="AY25" s="6">
        <v>0.0017296836166712612</v>
      </c>
      <c r="AZ25" s="6">
        <v>0.002745344853533575</v>
      </c>
      <c r="BA25" s="6">
        <v>0.005773164652925323</v>
      </c>
      <c r="BB25" s="6">
        <v>0.0008373325645901385</v>
      </c>
      <c r="BC25" s="6">
        <v>0.0014125004675040428</v>
      </c>
      <c r="BD25" s="6">
        <v>0.0003103778774026219</v>
      </c>
      <c r="BE25" s="6">
        <v>0.003045188124412307</v>
      </c>
      <c r="BF25" s="6">
        <v>0.014016464842094135</v>
      </c>
      <c r="BG25" s="6">
        <v>0.00116291850714453</v>
      </c>
      <c r="BH25" s="6">
        <v>0.00153824572379012</v>
      </c>
      <c r="BI25" s="6">
        <v>0.0008677777784291491</v>
      </c>
      <c r="BJ25" s="6">
        <v>0.0005160158498177612</v>
      </c>
      <c r="BK25" s="6">
        <v>0.00204642266994185</v>
      </c>
      <c r="BL25" s="6">
        <v>0.0011158207762874787</v>
      </c>
      <c r="BM25" s="6">
        <v>0.0018083213889013862</v>
      </c>
      <c r="BN25" s="6">
        <v>0.0050645241915277485</v>
      </c>
      <c r="BO25" s="6">
        <v>0.0013847490748814851</v>
      </c>
      <c r="BP25" s="6">
        <v>0.0008723317512610762</v>
      </c>
      <c r="BQ25" s="6">
        <v>0.0001763448801082373</v>
      </c>
      <c r="BR25" s="6">
        <v>0.0013113230116395967</v>
      </c>
      <c r="BS25" s="6">
        <v>0.000970805391125489</v>
      </c>
      <c r="BT25" s="6">
        <v>0.0021261276726459092</v>
      </c>
      <c r="BU25" s="6">
        <v>0.0011536821818457917</v>
      </c>
      <c r="BV25" s="6">
        <v>0.0026330181573393833</v>
      </c>
      <c r="BW25" s="6">
        <v>0.006926940513460536</v>
      </c>
      <c r="BX25" s="6">
        <v>0.009435888004923908</v>
      </c>
      <c r="BY25" s="6">
        <v>0.0017060762727452844</v>
      </c>
      <c r="BZ25" s="6">
        <v>0.0011755269422148076</v>
      </c>
      <c r="CA25" s="6">
        <v>0.0010290928598717182</v>
      </c>
      <c r="CB25" s="6">
        <v>0.0016275209558953983</v>
      </c>
      <c r="CC25" s="6">
        <v>0.005441751794025757</v>
      </c>
      <c r="CD25" s="6">
        <v>0.0014228130353367064</v>
      </c>
      <c r="CE25" s="6">
        <v>0.0021996454711066407</v>
      </c>
      <c r="CF25" s="6">
        <v>0.0021292427952478675</v>
      </c>
      <c r="CG25" s="6">
        <v>0.001688732038906229</v>
      </c>
      <c r="CH25" s="6">
        <v>0.1496679211794989</v>
      </c>
      <c r="CI25" s="6">
        <v>0.003765361020690144</v>
      </c>
      <c r="CJ25" s="6">
        <v>1.4734665</v>
      </c>
      <c r="CK25" s="6">
        <v>1.0658506</v>
      </c>
    </row>
    <row r="26" spans="2:89" ht="12">
      <c r="B26" s="2" t="s">
        <v>21</v>
      </c>
      <c r="C26" s="1" t="s">
        <v>105</v>
      </c>
      <c r="D26" s="6">
        <v>0.00169466669960024</v>
      </c>
      <c r="E26" s="6">
        <v>0.001964449522794534</v>
      </c>
      <c r="F26" s="6">
        <v>0.007851238293775807</v>
      </c>
      <c r="G26" s="6">
        <v>0.0013062594811171328</v>
      </c>
      <c r="H26" s="6">
        <v>0.0013510285341564953</v>
      </c>
      <c r="I26" s="6">
        <v>0.0023616448908965154</v>
      </c>
      <c r="J26" s="6">
        <v>0.006909729296317802</v>
      </c>
      <c r="K26" s="6">
        <v>0</v>
      </c>
      <c r="L26" s="6">
        <v>0</v>
      </c>
      <c r="M26" s="6">
        <v>0.003757802763618692</v>
      </c>
      <c r="N26" s="6">
        <v>0.003010066002320208</v>
      </c>
      <c r="O26" s="6">
        <v>0.0028589588782447655</v>
      </c>
      <c r="P26" s="6">
        <v>0.0018922644244212868</v>
      </c>
      <c r="Q26" s="6">
        <v>0.0024552639300840415</v>
      </c>
      <c r="R26" s="6">
        <v>0.0024934716221742584</v>
      </c>
      <c r="S26" s="6">
        <v>0.0022180218473159194</v>
      </c>
      <c r="T26" s="6">
        <v>0.0038655799211078884</v>
      </c>
      <c r="U26" s="6">
        <v>0.002386745259768826</v>
      </c>
      <c r="V26" s="6">
        <v>0.03602199847810775</v>
      </c>
      <c r="W26" s="6">
        <v>1.0439981694313034</v>
      </c>
      <c r="X26" s="6">
        <v>0.005180817217299885</v>
      </c>
      <c r="Y26" s="6">
        <v>0.00402064487956219</v>
      </c>
      <c r="Z26" s="6">
        <v>0.0019282815629626685</v>
      </c>
      <c r="AA26" s="6">
        <v>0.0022844715839905614</v>
      </c>
      <c r="AB26" s="6">
        <v>0.0025263770469085584</v>
      </c>
      <c r="AC26" s="6">
        <v>0.008332070676008314</v>
      </c>
      <c r="AD26" s="6">
        <v>0.0008386060844063759</v>
      </c>
      <c r="AE26" s="6">
        <v>0.002596068908765525</v>
      </c>
      <c r="AF26" s="6">
        <v>0.0025653889614267464</v>
      </c>
      <c r="AG26" s="6">
        <v>0.005231137866178606</v>
      </c>
      <c r="AH26" s="6">
        <v>0.0031162566257570915</v>
      </c>
      <c r="AI26" s="6">
        <v>0.006443470526396084</v>
      </c>
      <c r="AJ26" s="6">
        <v>0.005037210016113973</v>
      </c>
      <c r="AK26" s="6">
        <v>0.004013327915592235</v>
      </c>
      <c r="AL26" s="6">
        <v>0.004971917971601262</v>
      </c>
      <c r="AM26" s="6">
        <v>0.001806777076451427</v>
      </c>
      <c r="AN26" s="6">
        <v>0.0011604261277756687</v>
      </c>
      <c r="AO26" s="6">
        <v>0.001931428972561902</v>
      </c>
      <c r="AP26" s="6">
        <v>0.00160797942533604</v>
      </c>
      <c r="AQ26" s="6">
        <v>0.00317709759895407</v>
      </c>
      <c r="AR26" s="6">
        <v>0.004105083008581285</v>
      </c>
      <c r="AS26" s="6">
        <v>0.0044759366222282765</v>
      </c>
      <c r="AT26" s="6">
        <v>0.0047765591631936735</v>
      </c>
      <c r="AU26" s="6">
        <v>0.0037794535308542368</v>
      </c>
      <c r="AV26" s="6">
        <v>0.00348809662196205</v>
      </c>
      <c r="AW26" s="6">
        <v>0.004663402976476187</v>
      </c>
      <c r="AX26" s="6">
        <v>0.0077036027008855435</v>
      </c>
      <c r="AY26" s="6">
        <v>0.01085565524036722</v>
      </c>
      <c r="AZ26" s="6">
        <v>0.005492881157898698</v>
      </c>
      <c r="BA26" s="6">
        <v>0.005565212303705216</v>
      </c>
      <c r="BB26" s="6">
        <v>0.004767092894538171</v>
      </c>
      <c r="BC26" s="6">
        <v>0.0029371980352913643</v>
      </c>
      <c r="BD26" s="6">
        <v>0.001863851254543982</v>
      </c>
      <c r="BE26" s="6">
        <v>0.004334384029218516</v>
      </c>
      <c r="BF26" s="6">
        <v>0.0032874132773810247</v>
      </c>
      <c r="BG26" s="6">
        <v>0.004117806245364203</v>
      </c>
      <c r="BH26" s="6">
        <v>0.0036725171989897237</v>
      </c>
      <c r="BI26" s="6">
        <v>0.005247707410517874</v>
      </c>
      <c r="BJ26" s="6">
        <v>0.0035711620183021694</v>
      </c>
      <c r="BK26" s="6">
        <v>0.009561007678447812</v>
      </c>
      <c r="BL26" s="6">
        <v>0.005727832043622866</v>
      </c>
      <c r="BM26" s="6">
        <v>0.0025446213623557456</v>
      </c>
      <c r="BN26" s="6">
        <v>0.005520341522744663</v>
      </c>
      <c r="BO26" s="6">
        <v>0.012068084682846474</v>
      </c>
      <c r="BP26" s="6">
        <v>0.0028099625785756224</v>
      </c>
      <c r="BQ26" s="6">
        <v>0.0008646542180414409</v>
      </c>
      <c r="BR26" s="6">
        <v>0.007101528928060132</v>
      </c>
      <c r="BS26" s="6">
        <v>0.0030317606994863223</v>
      </c>
      <c r="BT26" s="6">
        <v>0.009865474797728467</v>
      </c>
      <c r="BU26" s="6">
        <v>0.0029746175398521466</v>
      </c>
      <c r="BV26" s="6">
        <v>0.004234302020209122</v>
      </c>
      <c r="BW26" s="6">
        <v>0.0038868096167071747</v>
      </c>
      <c r="BX26" s="6">
        <v>0.008670592410484257</v>
      </c>
      <c r="BY26" s="6">
        <v>0.011265736607330693</v>
      </c>
      <c r="BZ26" s="6">
        <v>0.009205623889197</v>
      </c>
      <c r="CA26" s="6">
        <v>0.011922083159687454</v>
      </c>
      <c r="CB26" s="6">
        <v>0.010274527948930917</v>
      </c>
      <c r="CC26" s="6">
        <v>0.08231315255004888</v>
      </c>
      <c r="CD26" s="6">
        <v>0.004644351802717435</v>
      </c>
      <c r="CE26" s="6">
        <v>0.03249097432214812</v>
      </c>
      <c r="CF26" s="6">
        <v>0.03231213512525931</v>
      </c>
      <c r="CG26" s="6">
        <v>0.004677832663432519</v>
      </c>
      <c r="CH26" s="6">
        <v>0.006685119118440236</v>
      </c>
      <c r="CI26" s="6">
        <v>0.015383089371664627</v>
      </c>
      <c r="CJ26" s="6">
        <v>1.5859083</v>
      </c>
      <c r="CK26" s="6">
        <v>1.1471868</v>
      </c>
    </row>
    <row r="27" spans="2:89" ht="12">
      <c r="B27" s="2" t="s">
        <v>22</v>
      </c>
      <c r="C27" s="1" t="s">
        <v>106</v>
      </c>
      <c r="D27" s="6">
        <v>0.009920523329923037</v>
      </c>
      <c r="E27" s="6">
        <v>0.0022295353437323845</v>
      </c>
      <c r="F27" s="6">
        <v>0.0025541261972236557</v>
      </c>
      <c r="G27" s="6">
        <v>0.0024653964702094785</v>
      </c>
      <c r="H27" s="6">
        <v>0.000149767247319349</v>
      </c>
      <c r="I27" s="6">
        <v>3.403663163447848E-06</v>
      </c>
      <c r="J27" s="6">
        <v>3.212702342650043E-06</v>
      </c>
      <c r="K27" s="6">
        <v>0</v>
      </c>
      <c r="L27" s="6">
        <v>0</v>
      </c>
      <c r="M27" s="6">
        <v>0.002430880148024783</v>
      </c>
      <c r="N27" s="6">
        <v>0.0005772629300405043</v>
      </c>
      <c r="O27" s="6">
        <v>0.00453748947243146</v>
      </c>
      <c r="P27" s="6">
        <v>0.000850029885091596</v>
      </c>
      <c r="Q27" s="6">
        <v>0.0006793167464281515</v>
      </c>
      <c r="R27" s="6">
        <v>6.938639710730138E-05</v>
      </c>
      <c r="S27" s="6">
        <v>0.0007212262786740089</v>
      </c>
      <c r="T27" s="6">
        <v>5.130072765714627E-05</v>
      </c>
      <c r="U27" s="6">
        <v>6.466864643446253E-05</v>
      </c>
      <c r="V27" s="6">
        <v>2.1086344446336038E-05</v>
      </c>
      <c r="W27" s="6">
        <v>7.111005659377772E-06</v>
      </c>
      <c r="X27" s="6">
        <v>1.084007407125007</v>
      </c>
      <c r="Y27" s="6">
        <v>0.0025640585478023388</v>
      </c>
      <c r="Z27" s="6">
        <v>0.0029214732868282326</v>
      </c>
      <c r="AA27" s="6">
        <v>0.00042877161537892435</v>
      </c>
      <c r="AB27" s="6">
        <v>0.0008202987758783959</v>
      </c>
      <c r="AC27" s="6">
        <v>0.00024833673932086293</v>
      </c>
      <c r="AD27" s="6">
        <v>3.2172494463758175E-07</v>
      </c>
      <c r="AE27" s="6">
        <v>6.17628134717514E-06</v>
      </c>
      <c r="AF27" s="6">
        <v>1.8967377551544092E-05</v>
      </c>
      <c r="AG27" s="6">
        <v>0.0002967913321821858</v>
      </c>
      <c r="AH27" s="6">
        <v>1.2458631987504467E-05</v>
      </c>
      <c r="AI27" s="6">
        <v>2.888370607758244E-05</v>
      </c>
      <c r="AJ27" s="6">
        <v>2.2995306748724294E-06</v>
      </c>
      <c r="AK27" s="6">
        <v>1.0061308943674018E-05</v>
      </c>
      <c r="AL27" s="6">
        <v>3.221417864833448E-05</v>
      </c>
      <c r="AM27" s="6">
        <v>-0.00018546626442762903</v>
      </c>
      <c r="AN27" s="6">
        <v>-6.437733624080211E-05</v>
      </c>
      <c r="AO27" s="6">
        <v>-2.081338904055416E-05</v>
      </c>
      <c r="AP27" s="6">
        <v>6.495820071839202E-06</v>
      </c>
      <c r="AQ27" s="6">
        <v>4.290936901127572E-06</v>
      </c>
      <c r="AR27" s="6">
        <v>1.6223729444779907E-06</v>
      </c>
      <c r="AS27" s="6">
        <v>5.747584365106485E-07</v>
      </c>
      <c r="AT27" s="6">
        <v>1.0264102386822362E-06</v>
      </c>
      <c r="AU27" s="6">
        <v>2.5873561346658703E-06</v>
      </c>
      <c r="AV27" s="6">
        <v>8.269169843112991E-07</v>
      </c>
      <c r="AW27" s="6">
        <v>3.974667321842166E-06</v>
      </c>
      <c r="AX27" s="6">
        <v>4.896070835787686E-06</v>
      </c>
      <c r="AY27" s="6">
        <v>1.6621459595332463E-05</v>
      </c>
      <c r="AZ27" s="6">
        <v>2.6693741217331352E-06</v>
      </c>
      <c r="BA27" s="6">
        <v>6.267967142705252E-06</v>
      </c>
      <c r="BB27" s="6">
        <v>7.823266688281343E-06</v>
      </c>
      <c r="BC27" s="6">
        <v>6.414175753776714E-06</v>
      </c>
      <c r="BD27" s="6">
        <v>3.7111290891605287E-06</v>
      </c>
      <c r="BE27" s="6">
        <v>2.9927721775903546E-06</v>
      </c>
      <c r="BF27" s="6">
        <v>4.178249558088465E-05</v>
      </c>
      <c r="BG27" s="6">
        <v>2.6025073699781428E-05</v>
      </c>
      <c r="BH27" s="6">
        <v>1.461834487389351E-05</v>
      </c>
      <c r="BI27" s="6">
        <v>9.913857191417151E-05</v>
      </c>
      <c r="BJ27" s="6">
        <v>2.5400713413892087E-05</v>
      </c>
      <c r="BK27" s="6">
        <v>-4.378916754141516E-05</v>
      </c>
      <c r="BL27" s="6">
        <v>5.4869399809076175E-06</v>
      </c>
      <c r="BM27" s="6">
        <v>2.9547329349609865E-06</v>
      </c>
      <c r="BN27" s="6">
        <v>2.8868395202656497E-06</v>
      </c>
      <c r="BO27" s="6">
        <v>1.1301598348368029E-06</v>
      </c>
      <c r="BP27" s="6">
        <v>9.898602129318243E-07</v>
      </c>
      <c r="BQ27" s="6">
        <v>1.1073846224848782E-06</v>
      </c>
      <c r="BR27" s="6">
        <v>8.59974286276986E-06</v>
      </c>
      <c r="BS27" s="6">
        <v>9.291041530274355E-07</v>
      </c>
      <c r="BT27" s="6">
        <v>2.389088380046468E-06</v>
      </c>
      <c r="BU27" s="6">
        <v>2.0828392858353065E-06</v>
      </c>
      <c r="BV27" s="6">
        <v>3.1721746922572147E-06</v>
      </c>
      <c r="BW27" s="6">
        <v>3.967599142040677E-06</v>
      </c>
      <c r="BX27" s="6">
        <v>1.2553732049799958E-05</v>
      </c>
      <c r="BY27" s="6">
        <v>1.2583650983259496E-06</v>
      </c>
      <c r="BZ27" s="6">
        <v>1.7961071912116252E-05</v>
      </c>
      <c r="CA27" s="6">
        <v>1.3012221470829634E-06</v>
      </c>
      <c r="CB27" s="6">
        <v>1.7026540164430961E-06</v>
      </c>
      <c r="CC27" s="6">
        <v>1.616176916107057E-05</v>
      </c>
      <c r="CD27" s="6">
        <v>5.64013343644482E-05</v>
      </c>
      <c r="CE27" s="6">
        <v>2.1744366049922577E-06</v>
      </c>
      <c r="CF27" s="6">
        <v>3.7555118201716952E-06</v>
      </c>
      <c r="CG27" s="6">
        <v>0.0001720537202536846</v>
      </c>
      <c r="CH27" s="6">
        <v>1.3671167527945479E-05</v>
      </c>
      <c r="CI27" s="6">
        <v>0.0003160929864119771</v>
      </c>
      <c r="CJ27" s="6">
        <v>1.1193503</v>
      </c>
      <c r="CK27" s="6">
        <v>0.8096961</v>
      </c>
    </row>
    <row r="28" spans="2:89" ht="12">
      <c r="B28" s="2" t="s">
        <v>23</v>
      </c>
      <c r="C28" s="1" t="s">
        <v>215</v>
      </c>
      <c r="D28" s="6">
        <v>0.0003143813599955582</v>
      </c>
      <c r="E28" s="6">
        <v>0.00010222778834387118</v>
      </c>
      <c r="F28" s="6">
        <v>0.0003284496155473186</v>
      </c>
      <c r="G28" s="6">
        <v>0.00012964893535232568</v>
      </c>
      <c r="H28" s="6">
        <v>0.0002454531865943495</v>
      </c>
      <c r="I28" s="6">
        <v>2.746398920426572E-05</v>
      </c>
      <c r="J28" s="6">
        <v>7.895039865430117E-05</v>
      </c>
      <c r="K28" s="6">
        <v>0</v>
      </c>
      <c r="L28" s="6">
        <v>0</v>
      </c>
      <c r="M28" s="6">
        <v>0.0005725873084145844</v>
      </c>
      <c r="N28" s="6">
        <v>0.00040367659313377436</v>
      </c>
      <c r="O28" s="6">
        <v>0.00022344846673092315</v>
      </c>
      <c r="P28" s="6">
        <v>8.67369018071477E-05</v>
      </c>
      <c r="Q28" s="6">
        <v>0.00045900375155580856</v>
      </c>
      <c r="R28" s="6">
        <v>6.418485295286762E-05</v>
      </c>
      <c r="S28" s="6">
        <v>7.879127844819852E-05</v>
      </c>
      <c r="T28" s="6">
        <v>0.00016278028212673044</v>
      </c>
      <c r="U28" s="6">
        <v>0.003077401759869796</v>
      </c>
      <c r="V28" s="6">
        <v>0.004322092916661059</v>
      </c>
      <c r="W28" s="6">
        <v>0.0002823251267215492</v>
      </c>
      <c r="X28" s="6">
        <v>0.023406848533668832</v>
      </c>
      <c r="Y28" s="6">
        <v>1.0151763429219491</v>
      </c>
      <c r="Z28" s="6">
        <v>0.006129718757541947</v>
      </c>
      <c r="AA28" s="6">
        <v>0.002209486193529949</v>
      </c>
      <c r="AB28" s="6">
        <v>0.007842467509160008</v>
      </c>
      <c r="AC28" s="6">
        <v>0.005216187256309878</v>
      </c>
      <c r="AD28" s="6">
        <v>4.213292304603005E-06</v>
      </c>
      <c r="AE28" s="6">
        <v>3.239143438526513E-05</v>
      </c>
      <c r="AF28" s="6">
        <v>0.0010589302121107769</v>
      </c>
      <c r="AG28" s="6">
        <v>0.0053656470886289795</v>
      </c>
      <c r="AH28" s="6">
        <v>0.00017360573841379933</v>
      </c>
      <c r="AI28" s="6">
        <v>0.008933158355406253</v>
      </c>
      <c r="AJ28" s="6">
        <v>0.00013356544720980642</v>
      </c>
      <c r="AK28" s="6">
        <v>0.0009589174298196337</v>
      </c>
      <c r="AL28" s="6">
        <v>0.00035498465038922227</v>
      </c>
      <c r="AM28" s="6">
        <v>0.001991969658866589</v>
      </c>
      <c r="AN28" s="6">
        <v>0.0007829651892218267</v>
      </c>
      <c r="AO28" s="6">
        <v>0.0003840295378569051</v>
      </c>
      <c r="AP28" s="6">
        <v>0.0020332771256204884</v>
      </c>
      <c r="AQ28" s="6">
        <v>0.00018205684811385532</v>
      </c>
      <c r="AR28" s="6">
        <v>0.0003761242321817149</v>
      </c>
      <c r="AS28" s="6">
        <v>0.00027352329795880836</v>
      </c>
      <c r="AT28" s="6">
        <v>0.00012189729081519685</v>
      </c>
      <c r="AU28" s="6">
        <v>0.00015264182937317468</v>
      </c>
      <c r="AV28" s="6">
        <v>0.00018668328859113223</v>
      </c>
      <c r="AW28" s="6">
        <v>0.0007480133173662888</v>
      </c>
      <c r="AX28" s="6">
        <v>0.0003134878086010247</v>
      </c>
      <c r="AY28" s="6">
        <v>0.0010761841812650217</v>
      </c>
      <c r="AZ28" s="6">
        <v>0.00013287774257518973</v>
      </c>
      <c r="BA28" s="6">
        <v>0.00027961511853380965</v>
      </c>
      <c r="BB28" s="6">
        <v>5.868910228061118E-05</v>
      </c>
      <c r="BC28" s="6">
        <v>0.0002876561221995004</v>
      </c>
      <c r="BD28" s="6">
        <v>0.0004604453984907403</v>
      </c>
      <c r="BE28" s="6">
        <v>5.13265612498985E-05</v>
      </c>
      <c r="BF28" s="6">
        <v>0.0003918948519960018</v>
      </c>
      <c r="BG28" s="6">
        <v>0.00010869984819598884</v>
      </c>
      <c r="BH28" s="6">
        <v>0.00015193121628026226</v>
      </c>
      <c r="BI28" s="6">
        <v>0.0001310637557135695</v>
      </c>
      <c r="BJ28" s="6">
        <v>2.0375605122728507E-05</v>
      </c>
      <c r="BK28" s="6">
        <v>3.456598731100475E-05</v>
      </c>
      <c r="BL28" s="6">
        <v>0.0013451083838025865</v>
      </c>
      <c r="BM28" s="6">
        <v>0.0008367781105104973</v>
      </c>
      <c r="BN28" s="6">
        <v>3.993989035497643E-05</v>
      </c>
      <c r="BO28" s="6">
        <v>2.3381042847895386E-05</v>
      </c>
      <c r="BP28" s="6">
        <v>1.8992320683638126E-05</v>
      </c>
      <c r="BQ28" s="6">
        <v>1.2201202110853892E-05</v>
      </c>
      <c r="BR28" s="6">
        <v>8.058146448329049E-05</v>
      </c>
      <c r="BS28" s="6">
        <v>1.8153110291046692E-05</v>
      </c>
      <c r="BT28" s="6">
        <v>5.212468090860991E-05</v>
      </c>
      <c r="BU28" s="6">
        <v>2.8563753530999243E-05</v>
      </c>
      <c r="BV28" s="6">
        <v>3.7660063027215644E-05</v>
      </c>
      <c r="BW28" s="6">
        <v>0.0001169746422092341</v>
      </c>
      <c r="BX28" s="6">
        <v>0.0001163299039344726</v>
      </c>
      <c r="BY28" s="6">
        <v>2.606891686370013E-05</v>
      </c>
      <c r="BZ28" s="6">
        <v>4.0657428323570304E-05</v>
      </c>
      <c r="CA28" s="6">
        <v>5.092896189093454E-05</v>
      </c>
      <c r="CB28" s="6">
        <v>3.267878278098109E-05</v>
      </c>
      <c r="CC28" s="6">
        <v>0.0002004989346758129</v>
      </c>
      <c r="CD28" s="6">
        <v>0.00012753297165080013</v>
      </c>
      <c r="CE28" s="6">
        <v>4.064587000307147E-05</v>
      </c>
      <c r="CF28" s="6">
        <v>0.00014585332874320872</v>
      </c>
      <c r="CG28" s="6">
        <v>7.508322289340122E-05</v>
      </c>
      <c r="CH28" s="6">
        <v>0.0008529433490114923</v>
      </c>
      <c r="CI28" s="6">
        <v>0.0006707016004043969</v>
      </c>
      <c r="CJ28" s="6">
        <v>1.1036784</v>
      </c>
      <c r="CK28" s="6">
        <v>0.7983597</v>
      </c>
    </row>
    <row r="29" spans="2:89" ht="12">
      <c r="B29" s="2" t="s">
        <v>24</v>
      </c>
      <c r="C29" s="1" t="s">
        <v>216</v>
      </c>
      <c r="D29" s="6">
        <v>2.648279914346222E-05</v>
      </c>
      <c r="E29" s="6">
        <v>3.68074917194824E-05</v>
      </c>
      <c r="F29" s="6">
        <v>6.043903790996624E-05</v>
      </c>
      <c r="G29" s="6">
        <v>1.3004651567190128E-05</v>
      </c>
      <c r="H29" s="6">
        <v>2.4958899537692605E-05</v>
      </c>
      <c r="I29" s="6">
        <v>2.4185261379381646E-05</v>
      </c>
      <c r="J29" s="6">
        <v>1.5283123834082487E-05</v>
      </c>
      <c r="K29" s="6">
        <v>0</v>
      </c>
      <c r="L29" s="6">
        <v>0</v>
      </c>
      <c r="M29" s="6">
        <v>0.00026430212090174473</v>
      </c>
      <c r="N29" s="6">
        <v>0.0007715376050683575</v>
      </c>
      <c r="O29" s="6">
        <v>0.00016902135337439072</v>
      </c>
      <c r="P29" s="6">
        <v>3.2844140380021415E-05</v>
      </c>
      <c r="Q29" s="6">
        <v>0.0001815076564829623</v>
      </c>
      <c r="R29" s="6">
        <v>3.451340190300039E-05</v>
      </c>
      <c r="S29" s="6">
        <v>2.843950955903033E-05</v>
      </c>
      <c r="T29" s="6">
        <v>7.23355675497417E-05</v>
      </c>
      <c r="U29" s="6">
        <v>0.00044270242968459515</v>
      </c>
      <c r="V29" s="6">
        <v>0.00042310164964343676</v>
      </c>
      <c r="W29" s="6">
        <v>6.599612652721528E-05</v>
      </c>
      <c r="X29" s="6">
        <v>0.0002551361505010682</v>
      </c>
      <c r="Y29" s="6">
        <v>0.0013368358078229587</v>
      </c>
      <c r="Z29" s="6">
        <v>1.0133018976710764</v>
      </c>
      <c r="AA29" s="6">
        <v>0.020138591367092343</v>
      </c>
      <c r="AB29" s="6">
        <v>0.002232777048194587</v>
      </c>
      <c r="AC29" s="6">
        <v>0.0030437628020428863</v>
      </c>
      <c r="AD29" s="6">
        <v>2.6823070734458764E-05</v>
      </c>
      <c r="AE29" s="6">
        <v>8.745074842805549E-05</v>
      </c>
      <c r="AF29" s="6">
        <v>0.0017910831576946266</v>
      </c>
      <c r="AG29" s="6">
        <v>0.005586649059491156</v>
      </c>
      <c r="AH29" s="6">
        <v>9.753295677640263E-05</v>
      </c>
      <c r="AI29" s="6">
        <v>0.00026837263565290917</v>
      </c>
      <c r="AJ29" s="6">
        <v>4.3152175882056575E-05</v>
      </c>
      <c r="AK29" s="6">
        <v>5.4602468997711046E-05</v>
      </c>
      <c r="AL29" s="6">
        <v>0.0019311066650846205</v>
      </c>
      <c r="AM29" s="6">
        <v>3.201360700230607E-05</v>
      </c>
      <c r="AN29" s="6">
        <v>1.3623659377502048E-05</v>
      </c>
      <c r="AO29" s="6">
        <v>2.2126623955416422E-05</v>
      </c>
      <c r="AP29" s="6">
        <v>2.352043530999956E-05</v>
      </c>
      <c r="AQ29" s="6">
        <v>5.164211078526538E-05</v>
      </c>
      <c r="AR29" s="6">
        <v>1.818734148992916E-05</v>
      </c>
      <c r="AS29" s="6">
        <v>1.944070259605665E-05</v>
      </c>
      <c r="AT29" s="6">
        <v>2.9040798292893862E-05</v>
      </c>
      <c r="AU29" s="6">
        <v>4.0846444965428166E-05</v>
      </c>
      <c r="AV29" s="6">
        <v>1.5759312190772124E-05</v>
      </c>
      <c r="AW29" s="6">
        <v>2.6660245027507455E-05</v>
      </c>
      <c r="AX29" s="6">
        <v>0.00020988958684047508</v>
      </c>
      <c r="AY29" s="6">
        <v>0.0003791297890547119</v>
      </c>
      <c r="AZ29" s="6">
        <v>6.92499645494195E-05</v>
      </c>
      <c r="BA29" s="6">
        <v>0.00038751163505843335</v>
      </c>
      <c r="BB29" s="6">
        <v>7.08489360192926E-05</v>
      </c>
      <c r="BC29" s="6">
        <v>5.612068778118112E-05</v>
      </c>
      <c r="BD29" s="6">
        <v>6.705741686967606E-05</v>
      </c>
      <c r="BE29" s="6">
        <v>4.3759636068190434E-05</v>
      </c>
      <c r="BF29" s="6">
        <v>0.0015869959286085294</v>
      </c>
      <c r="BG29" s="6">
        <v>3.682863221285787E-05</v>
      </c>
      <c r="BH29" s="6">
        <v>6.199955650198036E-05</v>
      </c>
      <c r="BI29" s="6">
        <v>3.876812534390989E-05</v>
      </c>
      <c r="BJ29" s="6">
        <v>8.468658357592066E-06</v>
      </c>
      <c r="BK29" s="6">
        <v>0.00010147008668208033</v>
      </c>
      <c r="BL29" s="6">
        <v>4.0470477048639216E-05</v>
      </c>
      <c r="BM29" s="6">
        <v>9.527836604541117E-06</v>
      </c>
      <c r="BN29" s="6">
        <v>9.31812353997382E-06</v>
      </c>
      <c r="BO29" s="6">
        <v>6.448431190392835E-06</v>
      </c>
      <c r="BP29" s="6">
        <v>5.092492526898093E-06</v>
      </c>
      <c r="BQ29" s="6">
        <v>4.868701148369164E-06</v>
      </c>
      <c r="BR29" s="6">
        <v>1.4636302118567358E-05</v>
      </c>
      <c r="BS29" s="6">
        <v>4.4365072812844085E-06</v>
      </c>
      <c r="BT29" s="6">
        <v>1.0901845551458814E-05</v>
      </c>
      <c r="BU29" s="6">
        <v>7.51698055565483E-06</v>
      </c>
      <c r="BV29" s="6">
        <v>6.292315886394149E-06</v>
      </c>
      <c r="BW29" s="6">
        <v>1.0833002876189375E-05</v>
      </c>
      <c r="BX29" s="6">
        <v>1.513059619850847E-05</v>
      </c>
      <c r="BY29" s="6">
        <v>9.219455527209577E-06</v>
      </c>
      <c r="BZ29" s="6">
        <v>1.4938271697993287E-05</v>
      </c>
      <c r="CA29" s="6">
        <v>9.016522705994798E-06</v>
      </c>
      <c r="CB29" s="6">
        <v>3.5343389217972126E-05</v>
      </c>
      <c r="CC29" s="6">
        <v>0.00026364507409998316</v>
      </c>
      <c r="CD29" s="6">
        <v>4.908264916133397E-05</v>
      </c>
      <c r="CE29" s="6">
        <v>1.4424420429317269E-05</v>
      </c>
      <c r="CF29" s="6">
        <v>3.234666990849152E-05</v>
      </c>
      <c r="CG29" s="6">
        <v>2.889838393049511E-05</v>
      </c>
      <c r="CH29" s="6">
        <v>0.00017001418657635177</v>
      </c>
      <c r="CI29" s="6">
        <v>0.0007847789181793238</v>
      </c>
      <c r="CJ29" s="6">
        <v>1.0578514</v>
      </c>
      <c r="CK29" s="6">
        <v>0.7652101</v>
      </c>
    </row>
    <row r="30" spans="2:89" ht="12">
      <c r="B30" s="2" t="s">
        <v>25</v>
      </c>
      <c r="C30" s="1" t="s">
        <v>109</v>
      </c>
      <c r="D30" s="6">
        <v>8.01123117785183E-05</v>
      </c>
      <c r="E30" s="6">
        <v>2.7121025820768602E-05</v>
      </c>
      <c r="F30" s="6">
        <v>4.74781610136066E-05</v>
      </c>
      <c r="G30" s="6">
        <v>1.7140531357943863E-05</v>
      </c>
      <c r="H30" s="6">
        <v>6.277316299931019E-05</v>
      </c>
      <c r="I30" s="6">
        <v>1.9680315328619642E-05</v>
      </c>
      <c r="J30" s="6">
        <v>2.275879263638167E-05</v>
      </c>
      <c r="K30" s="6">
        <v>0</v>
      </c>
      <c r="L30" s="6">
        <v>0</v>
      </c>
      <c r="M30" s="6">
        <v>0.00012244140408904843</v>
      </c>
      <c r="N30" s="6">
        <v>6.270328794961467E-05</v>
      </c>
      <c r="O30" s="6">
        <v>4.991942903065148E-05</v>
      </c>
      <c r="P30" s="6">
        <v>2.675910596651055E-05</v>
      </c>
      <c r="Q30" s="6">
        <v>0.00022068746379363968</v>
      </c>
      <c r="R30" s="6">
        <v>7.19214495233363E-05</v>
      </c>
      <c r="S30" s="6">
        <v>2.2927090638428924E-05</v>
      </c>
      <c r="T30" s="6">
        <v>0.0005520860445329977</v>
      </c>
      <c r="U30" s="6">
        <v>8.410373985226684E-05</v>
      </c>
      <c r="V30" s="6">
        <v>0.0004158471998668105</v>
      </c>
      <c r="W30" s="6">
        <v>0.00010263587666621744</v>
      </c>
      <c r="X30" s="6">
        <v>9.248508137930498E-05</v>
      </c>
      <c r="Y30" s="6">
        <v>2.6575320947495514E-05</v>
      </c>
      <c r="Z30" s="6">
        <v>9.160341059408771E-06</v>
      </c>
      <c r="AA30" s="6">
        <v>1.0006923086096673</v>
      </c>
      <c r="AB30" s="6">
        <v>0.009203133345326396</v>
      </c>
      <c r="AC30" s="6">
        <v>0.0016708290491331713</v>
      </c>
      <c r="AD30" s="6">
        <v>1.2704262665757728E-05</v>
      </c>
      <c r="AE30" s="6">
        <v>1.5353929817826345E-05</v>
      </c>
      <c r="AF30" s="6">
        <v>0.025491964509709284</v>
      </c>
      <c r="AG30" s="6">
        <v>0.00034091824746623555</v>
      </c>
      <c r="AH30" s="6">
        <v>0.0007861009545936946</v>
      </c>
      <c r="AI30" s="6">
        <v>8.561988685715925E-05</v>
      </c>
      <c r="AJ30" s="6">
        <v>1.7772184712923907E-05</v>
      </c>
      <c r="AK30" s="6">
        <v>1.8991364719155686E-05</v>
      </c>
      <c r="AL30" s="6">
        <v>0.0001110887309868987</v>
      </c>
      <c r="AM30" s="6">
        <v>1.0107710847363018E-05</v>
      </c>
      <c r="AN30" s="6">
        <v>5.901084546164957E-06</v>
      </c>
      <c r="AO30" s="6">
        <v>1.8666555581388008E-05</v>
      </c>
      <c r="AP30" s="6">
        <v>6.759390300367031E-06</v>
      </c>
      <c r="AQ30" s="6">
        <v>0.0003045919673197743</v>
      </c>
      <c r="AR30" s="6">
        <v>7.026637958185558E-05</v>
      </c>
      <c r="AS30" s="6">
        <v>0.00011164362636931595</v>
      </c>
      <c r="AT30" s="6">
        <v>5.554152938200453E-05</v>
      </c>
      <c r="AU30" s="6">
        <v>7.413805232969857E-05</v>
      </c>
      <c r="AV30" s="6">
        <v>4.5053376458111636E-05</v>
      </c>
      <c r="AW30" s="6">
        <v>7.860640662691547E-05</v>
      </c>
      <c r="AX30" s="6">
        <v>0.0022620444506824514</v>
      </c>
      <c r="AY30" s="6">
        <v>0.0009956082681556264</v>
      </c>
      <c r="AZ30" s="6">
        <v>0.001499711748331075</v>
      </c>
      <c r="BA30" s="6">
        <v>0.0034458451108219405</v>
      </c>
      <c r="BB30" s="6">
        <v>0.0005216518911086958</v>
      </c>
      <c r="BC30" s="6">
        <v>0.0013632821826626016</v>
      </c>
      <c r="BD30" s="6">
        <v>5.0669970059674995E-05</v>
      </c>
      <c r="BE30" s="6">
        <v>0.0009235596979058841</v>
      </c>
      <c r="BF30" s="6">
        <v>0.0008437592553009541</v>
      </c>
      <c r="BG30" s="6">
        <v>0.00010317307032632499</v>
      </c>
      <c r="BH30" s="6">
        <v>0.00017021861080974014</v>
      </c>
      <c r="BI30" s="6">
        <v>9.032115609123975E-05</v>
      </c>
      <c r="BJ30" s="6">
        <v>1.2819423108429093E-05</v>
      </c>
      <c r="BK30" s="6">
        <v>1.7644802845201997E-05</v>
      </c>
      <c r="BL30" s="6">
        <v>0.00029667090758775865</v>
      </c>
      <c r="BM30" s="6">
        <v>1.58846502058374E-05</v>
      </c>
      <c r="BN30" s="6">
        <v>4.483520725964022E-05</v>
      </c>
      <c r="BO30" s="6">
        <v>1.862674631351552E-05</v>
      </c>
      <c r="BP30" s="6">
        <v>1.57357592164554E-05</v>
      </c>
      <c r="BQ30" s="6">
        <v>1.4554983828722149E-05</v>
      </c>
      <c r="BR30" s="6">
        <v>2.3647864213350326E-05</v>
      </c>
      <c r="BS30" s="6">
        <v>9.648459576677644E-06</v>
      </c>
      <c r="BT30" s="6">
        <v>3.295337752089651E-05</v>
      </c>
      <c r="BU30" s="6">
        <v>6.90634935835617E-05</v>
      </c>
      <c r="BV30" s="6">
        <v>2.110594220857203E-05</v>
      </c>
      <c r="BW30" s="6">
        <v>2.688997129488737E-05</v>
      </c>
      <c r="BX30" s="6">
        <v>4.401867583425866E-05</v>
      </c>
      <c r="BY30" s="6">
        <v>1.4850027762382832E-05</v>
      </c>
      <c r="BZ30" s="6">
        <v>2.2592868423168696E-05</v>
      </c>
      <c r="CA30" s="6">
        <v>2.1471433822408364E-05</v>
      </c>
      <c r="CB30" s="6">
        <v>1.4288236666196056E-05</v>
      </c>
      <c r="CC30" s="6">
        <v>9.94478468920096E-05</v>
      </c>
      <c r="CD30" s="6">
        <v>5.016390767825148E-05</v>
      </c>
      <c r="CE30" s="6">
        <v>3.0245894950824778E-05</v>
      </c>
      <c r="CF30" s="6">
        <v>8.475133366705868E-05</v>
      </c>
      <c r="CG30" s="6">
        <v>2.5736999760392575E-05</v>
      </c>
      <c r="CH30" s="6">
        <v>0.00023611216410288657</v>
      </c>
      <c r="CI30" s="6">
        <v>0.0008726147888059317</v>
      </c>
      <c r="CJ30" s="6">
        <v>1.0557716</v>
      </c>
      <c r="CK30" s="6">
        <v>0.7637057</v>
      </c>
    </row>
    <row r="31" spans="2:89" ht="12">
      <c r="B31" s="2" t="s">
        <v>26</v>
      </c>
      <c r="C31" s="1" t="s">
        <v>110</v>
      </c>
      <c r="D31" s="6">
        <v>3.492745814881693E-06</v>
      </c>
      <c r="E31" s="6">
        <v>2.7342723489519307E-06</v>
      </c>
      <c r="F31" s="6">
        <v>1.6640254664594744E-05</v>
      </c>
      <c r="G31" s="6">
        <v>3.3578638351739994E-05</v>
      </c>
      <c r="H31" s="6">
        <v>3.9968299425500955E-05</v>
      </c>
      <c r="I31" s="6">
        <v>1.0635345698178666E-05</v>
      </c>
      <c r="J31" s="6">
        <v>4.086202957203369E-06</v>
      </c>
      <c r="K31" s="6">
        <v>0</v>
      </c>
      <c r="L31" s="6">
        <v>0</v>
      </c>
      <c r="M31" s="6">
        <v>4.129013767075008E-06</v>
      </c>
      <c r="N31" s="6">
        <v>1.7194073329121485E-06</v>
      </c>
      <c r="O31" s="6">
        <v>3.00533063590917E-06</v>
      </c>
      <c r="P31" s="6">
        <v>0.0004997641053709854</v>
      </c>
      <c r="Q31" s="6">
        <v>0.010950657867967983</v>
      </c>
      <c r="R31" s="6">
        <v>0.0011417097860321188</v>
      </c>
      <c r="S31" s="6">
        <v>1.2482919315895441E-05</v>
      </c>
      <c r="T31" s="6">
        <v>0.0001175846227080808</v>
      </c>
      <c r="U31" s="6">
        <v>9.428312619119847E-05</v>
      </c>
      <c r="V31" s="6">
        <v>1.6837990866862347E-05</v>
      </c>
      <c r="W31" s="6">
        <v>1.244207585865842E-05</v>
      </c>
      <c r="X31" s="6">
        <v>1.5253527662810221E-05</v>
      </c>
      <c r="Y31" s="6">
        <v>1.6254283455166174E-06</v>
      </c>
      <c r="Z31" s="6">
        <v>1.2590251567743439E-06</v>
      </c>
      <c r="AA31" s="6">
        <v>1.7231156876775098E-06</v>
      </c>
      <c r="AB31" s="6">
        <v>1.000011712985726</v>
      </c>
      <c r="AC31" s="6">
        <v>2.2915269185482294E-06</v>
      </c>
      <c r="AD31" s="6">
        <v>4.5132133684244623E-07</v>
      </c>
      <c r="AE31" s="6">
        <v>1.4336204989257666E-05</v>
      </c>
      <c r="AF31" s="6">
        <v>1.5775800302072995E-05</v>
      </c>
      <c r="AG31" s="6">
        <v>0.0009465706967840429</v>
      </c>
      <c r="AH31" s="6">
        <v>0.00015263285744342752</v>
      </c>
      <c r="AI31" s="6">
        <v>7.652555060540247E-06</v>
      </c>
      <c r="AJ31" s="6">
        <v>1.5808874516049645E-05</v>
      </c>
      <c r="AK31" s="6">
        <v>2.9949613403686983E-06</v>
      </c>
      <c r="AL31" s="6">
        <v>3.4592908681942695E-06</v>
      </c>
      <c r="AM31" s="6">
        <v>2.293070254271374E-06</v>
      </c>
      <c r="AN31" s="6">
        <v>1.3661759625212473E-06</v>
      </c>
      <c r="AO31" s="6">
        <v>2.0737155939510743E-06</v>
      </c>
      <c r="AP31" s="6">
        <v>1.0403440899091738E-06</v>
      </c>
      <c r="AQ31" s="6">
        <v>4.7000481568995385E-06</v>
      </c>
      <c r="AR31" s="6">
        <v>3.866345715383683E-06</v>
      </c>
      <c r="AS31" s="6">
        <v>3.18119570739945E-06</v>
      </c>
      <c r="AT31" s="6">
        <v>2.1561953810342446E-06</v>
      </c>
      <c r="AU31" s="6">
        <v>6.533748662720806E-06</v>
      </c>
      <c r="AV31" s="6">
        <v>2.0092130728720003E-06</v>
      </c>
      <c r="AW31" s="6">
        <v>3.3055698249565323E-06</v>
      </c>
      <c r="AX31" s="6">
        <v>4.143020911222722E-06</v>
      </c>
      <c r="AY31" s="6">
        <v>3.680582320140872E-06</v>
      </c>
      <c r="AZ31" s="6">
        <v>1.2814843259449303E-05</v>
      </c>
      <c r="BA31" s="6">
        <v>6.630208252301448E-06</v>
      </c>
      <c r="BB31" s="6">
        <v>7.300533906189733E-06</v>
      </c>
      <c r="BC31" s="6">
        <v>1.255721511618189E-05</v>
      </c>
      <c r="BD31" s="6">
        <v>5.0636829224573605E-06</v>
      </c>
      <c r="BE31" s="6">
        <v>5.397306113450808E-05</v>
      </c>
      <c r="BF31" s="6">
        <v>0.0011879771029773391</v>
      </c>
      <c r="BG31" s="6">
        <v>1.5446331411175803E-05</v>
      </c>
      <c r="BH31" s="6">
        <v>5.4105694583824685E-05</v>
      </c>
      <c r="BI31" s="6">
        <v>8.667443100814736E-06</v>
      </c>
      <c r="BJ31" s="6">
        <v>2.9520010628668134E-06</v>
      </c>
      <c r="BK31" s="6">
        <v>3.42002843476954E-06</v>
      </c>
      <c r="BL31" s="6">
        <v>5.468064291545629E-06</v>
      </c>
      <c r="BM31" s="6">
        <v>2.2448717420507767E-06</v>
      </c>
      <c r="BN31" s="6">
        <v>4.472946038178675E-06</v>
      </c>
      <c r="BO31" s="6">
        <v>2.2069443470104503E-06</v>
      </c>
      <c r="BP31" s="6">
        <v>2.8082800602537198E-06</v>
      </c>
      <c r="BQ31" s="6">
        <v>3.7887846514672555E-06</v>
      </c>
      <c r="BR31" s="6">
        <v>8.32083001950751E-06</v>
      </c>
      <c r="BS31" s="6">
        <v>2.6649809795565032E-06</v>
      </c>
      <c r="BT31" s="6">
        <v>3.8402148154677885E-06</v>
      </c>
      <c r="BU31" s="6">
        <v>1.4542091369833902E-05</v>
      </c>
      <c r="BV31" s="6">
        <v>3.858408295751166E-06</v>
      </c>
      <c r="BW31" s="6">
        <v>5.741674832146039E-06</v>
      </c>
      <c r="BX31" s="6">
        <v>1.1682661163085082E-05</v>
      </c>
      <c r="BY31" s="6">
        <v>2.5424707013455074E-06</v>
      </c>
      <c r="BZ31" s="6">
        <v>3.6045704146231124E-06</v>
      </c>
      <c r="CA31" s="6">
        <v>4.395551237150267E-06</v>
      </c>
      <c r="CB31" s="6">
        <v>4.356450460206099E-06</v>
      </c>
      <c r="CC31" s="6">
        <v>1.3887518557479853E-05</v>
      </c>
      <c r="CD31" s="6">
        <v>4.570619961885055E-06</v>
      </c>
      <c r="CE31" s="6">
        <v>6.535349898828392E-06</v>
      </c>
      <c r="CF31" s="6">
        <v>7.86381878854008E-06</v>
      </c>
      <c r="CG31" s="6">
        <v>7.876388730742432E-06</v>
      </c>
      <c r="CH31" s="6">
        <v>9.271444173874029E-05</v>
      </c>
      <c r="CI31" s="6">
        <v>0.0003010837565412203</v>
      </c>
      <c r="CJ31" s="6">
        <v>1.0160916</v>
      </c>
      <c r="CK31" s="6">
        <v>0.7350027</v>
      </c>
    </row>
    <row r="32" spans="2:89" ht="12">
      <c r="B32" s="2" t="s">
        <v>27</v>
      </c>
      <c r="C32" s="1" t="s">
        <v>217</v>
      </c>
      <c r="D32" s="6">
        <v>0.0030234903365564817</v>
      </c>
      <c r="E32" s="6">
        <v>0.0011134622743982554</v>
      </c>
      <c r="F32" s="6">
        <v>0.0018366263379426789</v>
      </c>
      <c r="G32" s="6">
        <v>0.0014599467855768873</v>
      </c>
      <c r="H32" s="6">
        <v>0.0009707071221442178</v>
      </c>
      <c r="I32" s="6">
        <v>0.0024041221175023888</v>
      </c>
      <c r="J32" s="6">
        <v>0.00047639477916868725</v>
      </c>
      <c r="K32" s="6">
        <v>0</v>
      </c>
      <c r="L32" s="6">
        <v>0</v>
      </c>
      <c r="M32" s="6">
        <v>0.0010259153877574963</v>
      </c>
      <c r="N32" s="6">
        <v>0.0002429475423933824</v>
      </c>
      <c r="O32" s="6">
        <v>0.0013927693275026644</v>
      </c>
      <c r="P32" s="6">
        <v>0.00044462849210755623</v>
      </c>
      <c r="Q32" s="6">
        <v>0.0006433466841519308</v>
      </c>
      <c r="R32" s="6">
        <v>0.0001609837619991373</v>
      </c>
      <c r="S32" s="6">
        <v>0.0026232662168464717</v>
      </c>
      <c r="T32" s="6">
        <v>0.0019920486322215865</v>
      </c>
      <c r="U32" s="6">
        <v>0.00026297231400469387</v>
      </c>
      <c r="V32" s="6">
        <v>0.0005685651876529774</v>
      </c>
      <c r="W32" s="6">
        <v>0.002646684604262232</v>
      </c>
      <c r="X32" s="6">
        <v>0.00010124929674183971</v>
      </c>
      <c r="Y32" s="6">
        <v>0.0004277905017560993</v>
      </c>
      <c r="Z32" s="6">
        <v>0.000615393629092875</v>
      </c>
      <c r="AA32" s="6">
        <v>0.00034349797120713165</v>
      </c>
      <c r="AB32" s="6">
        <v>0.00029082651092410825</v>
      </c>
      <c r="AC32" s="6">
        <v>1.0055640427077497</v>
      </c>
      <c r="AD32" s="6">
        <v>5.520458057559266E-05</v>
      </c>
      <c r="AE32" s="6">
        <v>0.0016261286234797003</v>
      </c>
      <c r="AF32" s="6">
        <v>0.0003115779254024646</v>
      </c>
      <c r="AG32" s="6">
        <v>0.0008612316026577162</v>
      </c>
      <c r="AH32" s="6">
        <v>0.00011764929823628691</v>
      </c>
      <c r="AI32" s="6">
        <v>0.00026672647925683025</v>
      </c>
      <c r="AJ32" s="6">
        <v>0.0006402270196778717</v>
      </c>
      <c r="AK32" s="6">
        <v>0.00010193731566779146</v>
      </c>
      <c r="AL32" s="6">
        <v>0.0008466022043973917</v>
      </c>
      <c r="AM32" s="6">
        <v>0.00011973703635913675</v>
      </c>
      <c r="AN32" s="6">
        <v>7.076492748577467E-05</v>
      </c>
      <c r="AO32" s="6">
        <v>0.0002453934932505185</v>
      </c>
      <c r="AP32" s="6">
        <v>5.294672018071958E-05</v>
      </c>
      <c r="AQ32" s="6">
        <v>0.0003053242994895772</v>
      </c>
      <c r="AR32" s="6">
        <v>0.0004640309447564372</v>
      </c>
      <c r="AS32" s="6">
        <v>0.0008407777735366108</v>
      </c>
      <c r="AT32" s="6">
        <v>0.00042808675456725394</v>
      </c>
      <c r="AU32" s="6">
        <v>0.00026475006684480385</v>
      </c>
      <c r="AV32" s="6">
        <v>0.00024178378025262835</v>
      </c>
      <c r="AW32" s="6">
        <v>0.00043800019613256485</v>
      </c>
      <c r="AX32" s="6">
        <v>0.0004919893123878865</v>
      </c>
      <c r="AY32" s="6">
        <v>0.0006251094119926017</v>
      </c>
      <c r="AZ32" s="6">
        <v>0.0005234909474817112</v>
      </c>
      <c r="BA32" s="6">
        <v>0.0005682324579013207</v>
      </c>
      <c r="BB32" s="6">
        <v>0.0009608438744347947</v>
      </c>
      <c r="BC32" s="6">
        <v>0.0016960814734346158</v>
      </c>
      <c r="BD32" s="6">
        <v>0.0005900680526872498</v>
      </c>
      <c r="BE32" s="6">
        <v>0.00016637644324718137</v>
      </c>
      <c r="BF32" s="6">
        <v>0.0016338878279308707</v>
      </c>
      <c r="BG32" s="6">
        <v>0.0007027564448081571</v>
      </c>
      <c r="BH32" s="6">
        <v>0.0007816778782337043</v>
      </c>
      <c r="BI32" s="6">
        <v>0.00037959123585340937</v>
      </c>
      <c r="BJ32" s="6">
        <v>0.00011007692216355568</v>
      </c>
      <c r="BK32" s="6">
        <v>0.0003408215829520073</v>
      </c>
      <c r="BL32" s="6">
        <v>0.00016402727189146336</v>
      </c>
      <c r="BM32" s="6">
        <v>0.0004884944315161456</v>
      </c>
      <c r="BN32" s="6">
        <v>0.00010913632310689342</v>
      </c>
      <c r="BO32" s="6">
        <v>0.00010974127049617147</v>
      </c>
      <c r="BP32" s="6">
        <v>8.040319002885642E-05</v>
      </c>
      <c r="BQ32" s="6">
        <v>6.214520546360579E-05</v>
      </c>
      <c r="BR32" s="6">
        <v>0.001070620345081266</v>
      </c>
      <c r="BS32" s="6">
        <v>8.41884958553189E-05</v>
      </c>
      <c r="BT32" s="6">
        <v>0.00021643075299090708</v>
      </c>
      <c r="BU32" s="6">
        <v>0.00013788622486063536</v>
      </c>
      <c r="BV32" s="6">
        <v>0.00011675015204368434</v>
      </c>
      <c r="BW32" s="6">
        <v>0.000410537963189037</v>
      </c>
      <c r="BX32" s="6">
        <v>0.00021629088962034538</v>
      </c>
      <c r="BY32" s="6">
        <v>0.00015867741609922102</v>
      </c>
      <c r="BZ32" s="6">
        <v>0.0017459931604472537</v>
      </c>
      <c r="CA32" s="6">
        <v>0.00017891610450764518</v>
      </c>
      <c r="CB32" s="6">
        <v>0.000114602053133971</v>
      </c>
      <c r="CC32" s="6">
        <v>0.0010042999309531474</v>
      </c>
      <c r="CD32" s="6">
        <v>0.009509648931198702</v>
      </c>
      <c r="CE32" s="6">
        <v>0.0004412245288670266</v>
      </c>
      <c r="CF32" s="6">
        <v>0.0007292218572205546</v>
      </c>
      <c r="CG32" s="6">
        <v>0.0004973845910936403</v>
      </c>
      <c r="CH32" s="6">
        <v>0.004240505561934529</v>
      </c>
      <c r="CI32" s="6">
        <v>0.0007431108590547333</v>
      </c>
      <c r="CJ32" s="6">
        <v>1.0711318</v>
      </c>
      <c r="CK32" s="6">
        <v>0.7748167</v>
      </c>
    </row>
    <row r="33" spans="2:89" ht="12">
      <c r="B33" s="2" t="s">
        <v>28</v>
      </c>
      <c r="C33" s="1" t="s">
        <v>112</v>
      </c>
      <c r="D33" s="6">
        <v>7.756656986402626E-05</v>
      </c>
      <c r="E33" s="6">
        <v>6.35456812373177E-05</v>
      </c>
      <c r="F33" s="6">
        <v>0.0001552683404892769</v>
      </c>
      <c r="G33" s="6">
        <v>0.00012795934155767423</v>
      </c>
      <c r="H33" s="6">
        <v>0.00020081805253699183</v>
      </c>
      <c r="I33" s="6">
        <v>0.00028987912666959874</v>
      </c>
      <c r="J33" s="6">
        <v>0.0007747922852770731</v>
      </c>
      <c r="K33" s="6">
        <v>0</v>
      </c>
      <c r="L33" s="6">
        <v>0</v>
      </c>
      <c r="M33" s="6">
        <v>7.520568523883494E-05</v>
      </c>
      <c r="N33" s="6">
        <v>5.5154842872594203E-05</v>
      </c>
      <c r="O33" s="6">
        <v>6.402310437477204E-05</v>
      </c>
      <c r="P33" s="6">
        <v>2.2595258892068248E-05</v>
      </c>
      <c r="Q33" s="6">
        <v>5.123652002968478E-05</v>
      </c>
      <c r="R33" s="6">
        <v>3.474613283466043E-05</v>
      </c>
      <c r="S33" s="6">
        <v>7.568316792265176E-05</v>
      </c>
      <c r="T33" s="6">
        <v>4.064699081002654E-05</v>
      </c>
      <c r="U33" s="6">
        <v>0.00021098096781119272</v>
      </c>
      <c r="V33" s="6">
        <v>9.553114122905286E-05</v>
      </c>
      <c r="W33" s="6">
        <v>4.1524456237587116E-05</v>
      </c>
      <c r="X33" s="6">
        <v>0.00012178812779619127</v>
      </c>
      <c r="Y33" s="6">
        <v>0.00019671222240378493</v>
      </c>
      <c r="Z33" s="6">
        <v>0.00013875536061204333</v>
      </c>
      <c r="AA33" s="6">
        <v>0.00023212138061798682</v>
      </c>
      <c r="AB33" s="6">
        <v>0.0002948867273539686</v>
      </c>
      <c r="AC33" s="6">
        <v>4.306129619616534E-05</v>
      </c>
      <c r="AD33" s="6">
        <v>1.0002374418348854</v>
      </c>
      <c r="AE33" s="6">
        <v>0.0013721274742063663</v>
      </c>
      <c r="AF33" s="6">
        <v>4.1872726985349986E-05</v>
      </c>
      <c r="AG33" s="6">
        <v>8.568071016115077E-05</v>
      </c>
      <c r="AH33" s="6">
        <v>3.387831122082043E-05</v>
      </c>
      <c r="AI33" s="6">
        <v>0.0004206989142249125</v>
      </c>
      <c r="AJ33" s="6">
        <v>0.0002591325776715633</v>
      </c>
      <c r="AK33" s="6">
        <v>0.00015569565464083055</v>
      </c>
      <c r="AL33" s="6">
        <v>0.00044638162880693006</v>
      </c>
      <c r="AM33" s="6">
        <v>6.069471177541687E-05</v>
      </c>
      <c r="AN33" s="6">
        <v>4.5070324064898736E-05</v>
      </c>
      <c r="AO33" s="6">
        <v>9.019721422489514E-05</v>
      </c>
      <c r="AP33" s="6">
        <v>0.00010982409202129656</v>
      </c>
      <c r="AQ33" s="6">
        <v>5.913312009394241E-05</v>
      </c>
      <c r="AR33" s="6">
        <v>7.486169897828737E-05</v>
      </c>
      <c r="AS33" s="6">
        <v>7.875632459629986E-05</v>
      </c>
      <c r="AT33" s="6">
        <v>3.881280180360201E-05</v>
      </c>
      <c r="AU33" s="6">
        <v>3.861888412617692E-05</v>
      </c>
      <c r="AV33" s="6">
        <v>3.0338804938446985E-05</v>
      </c>
      <c r="AW33" s="6">
        <v>1.8158366836346504E-05</v>
      </c>
      <c r="AX33" s="6">
        <v>4.365146962029561E-05</v>
      </c>
      <c r="AY33" s="6">
        <v>5.6541605831593544E-05</v>
      </c>
      <c r="AZ33" s="6">
        <v>0.0001734339261845295</v>
      </c>
      <c r="BA33" s="6">
        <v>3.23351866010607E-05</v>
      </c>
      <c r="BB33" s="6">
        <v>4.517254499444467E-05</v>
      </c>
      <c r="BC33" s="6">
        <v>2.9755573902418575E-05</v>
      </c>
      <c r="BD33" s="6">
        <v>5.47603633704152E-05</v>
      </c>
      <c r="BE33" s="6">
        <v>2.5769322378366932E-05</v>
      </c>
      <c r="BF33" s="6">
        <v>5.6860293987518975E-05</v>
      </c>
      <c r="BG33" s="6">
        <v>0.00011052716459085934</v>
      </c>
      <c r="BH33" s="6">
        <v>0.00015419117890614427</v>
      </c>
      <c r="BI33" s="6">
        <v>0.00014744351063472193</v>
      </c>
      <c r="BJ33" s="6">
        <v>0.00035716728013650495</v>
      </c>
      <c r="BK33" s="6">
        <v>0.0005134112016131032</v>
      </c>
      <c r="BL33" s="6">
        <v>7.62802239558037E-05</v>
      </c>
      <c r="BM33" s="6">
        <v>0.00015665598158426099</v>
      </c>
      <c r="BN33" s="6">
        <v>0.00011195282005671203</v>
      </c>
      <c r="BO33" s="6">
        <v>1.3277746144342897E-05</v>
      </c>
      <c r="BP33" s="6">
        <v>2.9251986080461854E-05</v>
      </c>
      <c r="BQ33" s="6">
        <v>1.4161372989262498E-05</v>
      </c>
      <c r="BR33" s="6">
        <v>0.00013286991024825094</v>
      </c>
      <c r="BS33" s="6">
        <v>0.0003192803498462915</v>
      </c>
      <c r="BT33" s="6">
        <v>0.001682522932850775</v>
      </c>
      <c r="BU33" s="6">
        <v>0.000272470679977265</v>
      </c>
      <c r="BV33" s="6">
        <v>0.0007371478610167107</v>
      </c>
      <c r="BW33" s="6">
        <v>3.634292010714201E-05</v>
      </c>
      <c r="BX33" s="6">
        <v>3.5698757047098434E-05</v>
      </c>
      <c r="BY33" s="6">
        <v>2.940092561075661E-05</v>
      </c>
      <c r="BZ33" s="6">
        <v>5.63628443779093E-05</v>
      </c>
      <c r="CA33" s="6">
        <v>6.752910252465894E-05</v>
      </c>
      <c r="CB33" s="6">
        <v>5.591138434047779E-05</v>
      </c>
      <c r="CC33" s="6">
        <v>0.00011867336411403941</v>
      </c>
      <c r="CD33" s="6">
        <v>5.66979733312228E-05</v>
      </c>
      <c r="CE33" s="6">
        <v>6.048876522269088E-05</v>
      </c>
      <c r="CF33" s="6">
        <v>6.52240574703426E-05</v>
      </c>
      <c r="CG33" s="6">
        <v>7.426390952493782E-05</v>
      </c>
      <c r="CH33" s="6">
        <v>5.660495134985582E-05</v>
      </c>
      <c r="CI33" s="6">
        <v>0.0002487636278244465</v>
      </c>
      <c r="CJ33" s="6">
        <v>1.0134907</v>
      </c>
      <c r="CK33" s="6">
        <v>0.7331213</v>
      </c>
    </row>
    <row r="34" spans="2:89" ht="12">
      <c r="B34" s="2" t="s">
        <v>29</v>
      </c>
      <c r="C34" s="1" t="s">
        <v>113</v>
      </c>
      <c r="D34" s="6">
        <v>2.5674819178157018E-05</v>
      </c>
      <c r="E34" s="6">
        <v>2.9873014340603798E-05</v>
      </c>
      <c r="F34" s="6">
        <v>9.05300889213423E-05</v>
      </c>
      <c r="G34" s="6">
        <v>3.123953838058436E-05</v>
      </c>
      <c r="H34" s="6">
        <v>2.0658275796555652E-05</v>
      </c>
      <c r="I34" s="6">
        <v>0.0006583619901652716</v>
      </c>
      <c r="J34" s="6">
        <v>5.4856506300516484E-05</v>
      </c>
      <c r="K34" s="6">
        <v>0</v>
      </c>
      <c r="L34" s="6">
        <v>0</v>
      </c>
      <c r="M34" s="6">
        <v>3.993252473726799E-05</v>
      </c>
      <c r="N34" s="6">
        <v>2.6315625150261904E-05</v>
      </c>
      <c r="O34" s="6">
        <v>5.104421403661857E-05</v>
      </c>
      <c r="P34" s="6">
        <v>2.101887720721359E-05</v>
      </c>
      <c r="Q34" s="6">
        <v>5.649180667061192E-05</v>
      </c>
      <c r="R34" s="6">
        <v>4.120114974303686E-05</v>
      </c>
      <c r="S34" s="6">
        <v>7.429462302586459E-05</v>
      </c>
      <c r="T34" s="6">
        <v>0.00011880563694182347</v>
      </c>
      <c r="U34" s="6">
        <v>0.00014419243961176948</v>
      </c>
      <c r="V34" s="6">
        <v>7.939650495923443E-05</v>
      </c>
      <c r="W34" s="6">
        <v>3.862603052107233E-05</v>
      </c>
      <c r="X34" s="6">
        <v>0.000430784316945331</v>
      </c>
      <c r="Y34" s="6">
        <v>0.003426858878469311</v>
      </c>
      <c r="Z34" s="6">
        <v>0.00017982050549953182</v>
      </c>
      <c r="AA34" s="6">
        <v>9.644122963741547E-05</v>
      </c>
      <c r="AB34" s="6">
        <v>0.00013727609356779103</v>
      </c>
      <c r="AC34" s="6">
        <v>7.697544783791575E-05</v>
      </c>
      <c r="AD34" s="6">
        <v>2.2256858442318686E-05</v>
      </c>
      <c r="AE34" s="6">
        <v>1.0001428519971136</v>
      </c>
      <c r="AF34" s="6">
        <v>9.439431922171746E-05</v>
      </c>
      <c r="AG34" s="6">
        <v>0.00012482711350091517</v>
      </c>
      <c r="AH34" s="6">
        <v>4.8873862576591945E-05</v>
      </c>
      <c r="AI34" s="6">
        <v>0.00017061436482754003</v>
      </c>
      <c r="AJ34" s="6">
        <v>0.00024931734248306175</v>
      </c>
      <c r="AK34" s="6">
        <v>0.0001713597662431213</v>
      </c>
      <c r="AL34" s="6">
        <v>0.004369432381133207</v>
      </c>
      <c r="AM34" s="6">
        <v>0.006149199330584259</v>
      </c>
      <c r="AN34" s="6">
        <v>0.004177010882794647</v>
      </c>
      <c r="AO34" s="6">
        <v>0.006491365719261129</v>
      </c>
      <c r="AP34" s="6">
        <v>0.0028795796232781237</v>
      </c>
      <c r="AQ34" s="6">
        <v>0.0005762891120690414</v>
      </c>
      <c r="AR34" s="6">
        <v>0.0004461709298068902</v>
      </c>
      <c r="AS34" s="6">
        <v>0.0004218781206751343</v>
      </c>
      <c r="AT34" s="6">
        <v>0.00019714021967500795</v>
      </c>
      <c r="AU34" s="6">
        <v>0.0002531689347776426</v>
      </c>
      <c r="AV34" s="6">
        <v>0.00026911275449588695</v>
      </c>
      <c r="AW34" s="6">
        <v>9.430696451044532E-05</v>
      </c>
      <c r="AX34" s="6">
        <v>8.175745994402565E-05</v>
      </c>
      <c r="AY34" s="6">
        <v>0.00016145048044140226</v>
      </c>
      <c r="AZ34" s="6">
        <v>0.00016075615175443117</v>
      </c>
      <c r="BA34" s="6">
        <v>7.806977372660663E-05</v>
      </c>
      <c r="BB34" s="6">
        <v>0.0001193405801998127</v>
      </c>
      <c r="BC34" s="6">
        <v>0.00018985805537212764</v>
      </c>
      <c r="BD34" s="6">
        <v>0.0004478348673137171</v>
      </c>
      <c r="BE34" s="6">
        <v>0.00018177163415297178</v>
      </c>
      <c r="BF34" s="6">
        <v>0.00013230874090667535</v>
      </c>
      <c r="BG34" s="6">
        <v>0.00010093006916359801</v>
      </c>
      <c r="BH34" s="6">
        <v>0.00016452460605331676</v>
      </c>
      <c r="BI34" s="6">
        <v>0.008176334741911494</v>
      </c>
      <c r="BJ34" s="6">
        <v>0.017761546765086858</v>
      </c>
      <c r="BK34" s="6">
        <v>-0.0260366091956843</v>
      </c>
      <c r="BL34" s="6">
        <v>0.00031495602192084434</v>
      </c>
      <c r="BM34" s="6">
        <v>5.412307527743348E-05</v>
      </c>
      <c r="BN34" s="6">
        <v>4.8476394906823417E-05</v>
      </c>
      <c r="BO34" s="6">
        <v>1.4489534594545128E-05</v>
      </c>
      <c r="BP34" s="6">
        <v>4.784972235351883E-05</v>
      </c>
      <c r="BQ34" s="6">
        <v>1.2938761309060556E-05</v>
      </c>
      <c r="BR34" s="6">
        <v>0.0003081819678553814</v>
      </c>
      <c r="BS34" s="6">
        <v>2.0115441349717243E-05</v>
      </c>
      <c r="BT34" s="6">
        <v>3.372085008369444E-05</v>
      </c>
      <c r="BU34" s="6">
        <v>1.9523152053264845E-05</v>
      </c>
      <c r="BV34" s="6">
        <v>1.8298356146250735E-05</v>
      </c>
      <c r="BW34" s="6">
        <v>0.0001426076088735181</v>
      </c>
      <c r="BX34" s="6">
        <v>7.565108425639029E-05</v>
      </c>
      <c r="BY34" s="6">
        <v>3.7192978294713866E-05</v>
      </c>
      <c r="BZ34" s="6">
        <v>4.8322366111981595E-05</v>
      </c>
      <c r="CA34" s="6">
        <v>4.751138485855279E-05</v>
      </c>
      <c r="CB34" s="6">
        <v>3.085382097644033E-05</v>
      </c>
      <c r="CC34" s="6">
        <v>0.000205425547606872</v>
      </c>
      <c r="CD34" s="6">
        <v>3.185050631390151E-05</v>
      </c>
      <c r="CE34" s="6">
        <v>7.896674682441916E-05</v>
      </c>
      <c r="CF34" s="6">
        <v>6.315734979004324E-05</v>
      </c>
      <c r="CG34" s="6">
        <v>0.00015543932185222974</v>
      </c>
      <c r="CH34" s="6">
        <v>5.919507732709798E-05</v>
      </c>
      <c r="CI34" s="6">
        <v>0.0026577767701460994</v>
      </c>
      <c r="CJ34" s="6">
        <v>1.0395463</v>
      </c>
      <c r="CK34" s="6">
        <v>0.7519689</v>
      </c>
    </row>
    <row r="35" spans="2:89" ht="12">
      <c r="B35" s="2" t="s">
        <v>30</v>
      </c>
      <c r="C35" s="1" t="s">
        <v>218</v>
      </c>
      <c r="D35" s="6">
        <v>0.0028922646647476886</v>
      </c>
      <c r="E35" s="6">
        <v>0.0008922549366499836</v>
      </c>
      <c r="F35" s="6">
        <v>0.0010427280327487982</v>
      </c>
      <c r="G35" s="6">
        <v>0.000518335259966275</v>
      </c>
      <c r="H35" s="6">
        <v>0.0016422271844678594</v>
      </c>
      <c r="I35" s="6">
        <v>0.0002922099722512596</v>
      </c>
      <c r="J35" s="6">
        <v>0.0006248617169136947</v>
      </c>
      <c r="K35" s="6">
        <v>0</v>
      </c>
      <c r="L35" s="6">
        <v>0</v>
      </c>
      <c r="M35" s="6">
        <v>0.004715722258716408</v>
      </c>
      <c r="N35" s="6">
        <v>0.002292187463032128</v>
      </c>
      <c r="O35" s="6">
        <v>0.001707395711307882</v>
      </c>
      <c r="P35" s="6">
        <v>0.0006416248726123352</v>
      </c>
      <c r="Q35" s="6">
        <v>0.000964459465257915</v>
      </c>
      <c r="R35" s="6">
        <v>0.0020513303515728456</v>
      </c>
      <c r="S35" s="6">
        <v>0.0006376287106306329</v>
      </c>
      <c r="T35" s="6">
        <v>0.00475742063622933</v>
      </c>
      <c r="U35" s="6">
        <v>0.0005978572346268496</v>
      </c>
      <c r="V35" s="6">
        <v>0.0024352138457398986</v>
      </c>
      <c r="W35" s="6">
        <v>0.0004911790273454667</v>
      </c>
      <c r="X35" s="6">
        <v>0.003495315070974301</v>
      </c>
      <c r="Y35" s="6">
        <v>0.0009233291043676571</v>
      </c>
      <c r="Z35" s="6">
        <v>0.0002602279895867684</v>
      </c>
      <c r="AA35" s="6">
        <v>0.0004718473652555775</v>
      </c>
      <c r="AB35" s="6">
        <v>0.0003278146952861217</v>
      </c>
      <c r="AC35" s="6">
        <v>0.0059552673384855315</v>
      </c>
      <c r="AD35" s="6">
        <v>0.0004900497551876495</v>
      </c>
      <c r="AE35" s="6">
        <v>0.0002956332742374468</v>
      </c>
      <c r="AF35" s="6">
        <v>1.0494398067649686</v>
      </c>
      <c r="AG35" s="6">
        <v>0.010489372213717206</v>
      </c>
      <c r="AH35" s="6">
        <v>0.03141813131226352</v>
      </c>
      <c r="AI35" s="6">
        <v>0.003097992667104012</v>
      </c>
      <c r="AJ35" s="6">
        <v>0.0004127556587347254</v>
      </c>
      <c r="AK35" s="6">
        <v>0.0003107531156369676</v>
      </c>
      <c r="AL35" s="6">
        <v>0.00042485970049510656</v>
      </c>
      <c r="AM35" s="6">
        <v>0.0001884923344408437</v>
      </c>
      <c r="AN35" s="6">
        <v>0.0001313562486339753</v>
      </c>
      <c r="AO35" s="6">
        <v>0.00019343342754163116</v>
      </c>
      <c r="AP35" s="6">
        <v>0.00016087920605031275</v>
      </c>
      <c r="AQ35" s="6">
        <v>0.0006350724677028527</v>
      </c>
      <c r="AR35" s="6">
        <v>0.002306169903208096</v>
      </c>
      <c r="AS35" s="6">
        <v>0.0012277141445646512</v>
      </c>
      <c r="AT35" s="6">
        <v>0.0012358926333370754</v>
      </c>
      <c r="AU35" s="6">
        <v>0.0016911574487557884</v>
      </c>
      <c r="AV35" s="6">
        <v>0.000891280390805246</v>
      </c>
      <c r="AW35" s="6">
        <v>0.002646631992699823</v>
      </c>
      <c r="AX35" s="6">
        <v>0.01173848276520936</v>
      </c>
      <c r="AY35" s="6">
        <v>0.005680479762345769</v>
      </c>
      <c r="AZ35" s="6">
        <v>0.005602284978275914</v>
      </c>
      <c r="BA35" s="6">
        <v>0.011461932765904901</v>
      </c>
      <c r="BB35" s="6">
        <v>0.008150217962132118</v>
      </c>
      <c r="BC35" s="6">
        <v>0.001973661182318882</v>
      </c>
      <c r="BD35" s="6">
        <v>0.0010387998261588616</v>
      </c>
      <c r="BE35" s="6">
        <v>0.005319082045155683</v>
      </c>
      <c r="BF35" s="6">
        <v>0.010708350444747116</v>
      </c>
      <c r="BG35" s="6">
        <v>0.0037002759715875533</v>
      </c>
      <c r="BH35" s="6">
        <v>0.006312081701232779</v>
      </c>
      <c r="BI35" s="6">
        <v>0.0033096416170651675</v>
      </c>
      <c r="BJ35" s="6">
        <v>0.00041484117385055493</v>
      </c>
      <c r="BK35" s="6">
        <v>0.0004089876419316912</v>
      </c>
      <c r="BL35" s="6">
        <v>0.012037542995932625</v>
      </c>
      <c r="BM35" s="6">
        <v>0.0005165080978194867</v>
      </c>
      <c r="BN35" s="6">
        <v>0.0016406821855118351</v>
      </c>
      <c r="BO35" s="6">
        <v>0.0005700420968072631</v>
      </c>
      <c r="BP35" s="6">
        <v>0.0005342003944176126</v>
      </c>
      <c r="BQ35" s="6">
        <v>0.0005303112847716378</v>
      </c>
      <c r="BR35" s="6">
        <v>0.0006337651002229482</v>
      </c>
      <c r="BS35" s="6">
        <v>0.0002850834113613149</v>
      </c>
      <c r="BT35" s="6">
        <v>0.0010408776896074945</v>
      </c>
      <c r="BU35" s="6">
        <v>0.0003366797231329421</v>
      </c>
      <c r="BV35" s="6">
        <v>0.0007200545856790399</v>
      </c>
      <c r="BW35" s="6">
        <v>0.0008359265194853423</v>
      </c>
      <c r="BX35" s="6">
        <v>0.001451904111748298</v>
      </c>
      <c r="BY35" s="6">
        <v>0.0004088710117290736</v>
      </c>
      <c r="BZ35" s="6">
        <v>0.000603353920072279</v>
      </c>
      <c r="CA35" s="6">
        <v>0.0005270469091845092</v>
      </c>
      <c r="CB35" s="6">
        <v>0.0003377349506845345</v>
      </c>
      <c r="CC35" s="6">
        <v>0.0032197742962742997</v>
      </c>
      <c r="CD35" s="6">
        <v>0.0005982462234870609</v>
      </c>
      <c r="CE35" s="6">
        <v>0.0008449003801190022</v>
      </c>
      <c r="CF35" s="6">
        <v>0.002586237351621609</v>
      </c>
      <c r="CG35" s="6">
        <v>0.0008885282359577946</v>
      </c>
      <c r="CH35" s="6">
        <v>0.006311560056729856</v>
      </c>
      <c r="CI35" s="6">
        <v>0.002487349914653283</v>
      </c>
      <c r="CJ35" s="6">
        <v>1.2640844</v>
      </c>
      <c r="CK35" s="6">
        <v>0.9143914</v>
      </c>
    </row>
    <row r="36" spans="2:89" ht="12">
      <c r="B36" s="2" t="s">
        <v>31</v>
      </c>
      <c r="C36" s="1" t="s">
        <v>115</v>
      </c>
      <c r="D36" s="6">
        <v>0.00017949473048432373</v>
      </c>
      <c r="E36" s="6">
        <v>0.00020324885386105264</v>
      </c>
      <c r="F36" s="6">
        <v>0.0013764979125635416</v>
      </c>
      <c r="G36" s="6">
        <v>0.0001837433471119319</v>
      </c>
      <c r="H36" s="6">
        <v>0.00011170284842939077</v>
      </c>
      <c r="I36" s="6">
        <v>0.000161796870440028</v>
      </c>
      <c r="J36" s="6">
        <v>0.0007925312155451431</v>
      </c>
      <c r="K36" s="6">
        <v>0</v>
      </c>
      <c r="L36" s="6">
        <v>0</v>
      </c>
      <c r="M36" s="6">
        <v>0.0001876657032125416</v>
      </c>
      <c r="N36" s="6">
        <v>0.00011535906392022512</v>
      </c>
      <c r="O36" s="6">
        <v>0.0001496279912354104</v>
      </c>
      <c r="P36" s="6">
        <v>5.91622433194758E-05</v>
      </c>
      <c r="Q36" s="6">
        <v>0.00013484862925961506</v>
      </c>
      <c r="R36" s="6">
        <v>0.00022610938111934954</v>
      </c>
      <c r="S36" s="6">
        <v>0.00014344698294350728</v>
      </c>
      <c r="T36" s="6">
        <v>0.0002800891574517587</v>
      </c>
      <c r="U36" s="6">
        <v>6.179103307448085E-05</v>
      </c>
      <c r="V36" s="6">
        <v>0.00012438101307057862</v>
      </c>
      <c r="W36" s="6">
        <v>0.00018140943286888082</v>
      </c>
      <c r="X36" s="6">
        <v>0.00022653018211296955</v>
      </c>
      <c r="Y36" s="6">
        <v>0.00019104704030871553</v>
      </c>
      <c r="Z36" s="6">
        <v>0.000103854388896933</v>
      </c>
      <c r="AA36" s="6">
        <v>0.00014018507356429645</v>
      </c>
      <c r="AB36" s="6">
        <v>8.580319548493627E-05</v>
      </c>
      <c r="AC36" s="6">
        <v>0.00037233345981829816</v>
      </c>
      <c r="AD36" s="6">
        <v>3.6072270772077E-05</v>
      </c>
      <c r="AE36" s="6">
        <v>0.0003004248815774203</v>
      </c>
      <c r="AF36" s="6">
        <v>0.00018338562718696729</v>
      </c>
      <c r="AG36" s="6">
        <v>1.0068347983212806</v>
      </c>
      <c r="AH36" s="6">
        <v>0.0018811667493560007</v>
      </c>
      <c r="AI36" s="6">
        <v>0.00020072453724868404</v>
      </c>
      <c r="AJ36" s="6">
        <v>0.00028577123114661523</v>
      </c>
      <c r="AK36" s="6">
        <v>8.782800036455679E-05</v>
      </c>
      <c r="AL36" s="6">
        <v>0.00028280997653149496</v>
      </c>
      <c r="AM36" s="6">
        <v>0.00020805376568164491</v>
      </c>
      <c r="AN36" s="6">
        <v>0.0001756890477484598</v>
      </c>
      <c r="AO36" s="6">
        <v>0.00024893405474696073</v>
      </c>
      <c r="AP36" s="6">
        <v>7.849931878298321E-05</v>
      </c>
      <c r="AQ36" s="6">
        <v>0.000154384650364497</v>
      </c>
      <c r="AR36" s="6">
        <v>0.0003744225536316086</v>
      </c>
      <c r="AS36" s="6">
        <v>0.00024241762770502926</v>
      </c>
      <c r="AT36" s="6">
        <v>0.0005059181511550074</v>
      </c>
      <c r="AU36" s="6">
        <v>0.004875282704051367</v>
      </c>
      <c r="AV36" s="6">
        <v>0.0003081243412911626</v>
      </c>
      <c r="AW36" s="6">
        <v>0.001433152946606475</v>
      </c>
      <c r="AX36" s="6">
        <v>0.0010270407344367051</v>
      </c>
      <c r="AY36" s="6">
        <v>0.0006598579814711987</v>
      </c>
      <c r="AZ36" s="6">
        <v>0.00036669747229766303</v>
      </c>
      <c r="BA36" s="6">
        <v>0.0005216878218473742</v>
      </c>
      <c r="BB36" s="6">
        <v>0.003785444267545297</v>
      </c>
      <c r="BC36" s="6">
        <v>0.0012204782543696199</v>
      </c>
      <c r="BD36" s="6">
        <v>0.0013539540061265091</v>
      </c>
      <c r="BE36" s="6">
        <v>0.000927153761815965</v>
      </c>
      <c r="BF36" s="6">
        <v>0.0012522832006843885</v>
      </c>
      <c r="BG36" s="6">
        <v>0.00023679915367992075</v>
      </c>
      <c r="BH36" s="6">
        <v>0.0002194915491249122</v>
      </c>
      <c r="BI36" s="6">
        <v>0.0018774500289422727</v>
      </c>
      <c r="BJ36" s="6">
        <v>0.0001488506523176936</v>
      </c>
      <c r="BK36" s="6">
        <v>0.00021030309095905277</v>
      </c>
      <c r="BL36" s="6">
        <v>0.0002854086490089706</v>
      </c>
      <c r="BM36" s="6">
        <v>0.0006293574116324522</v>
      </c>
      <c r="BN36" s="6">
        <v>0.00022274950285824566</v>
      </c>
      <c r="BO36" s="6">
        <v>0.0002108773624579111</v>
      </c>
      <c r="BP36" s="6">
        <v>0.0001415447428686906</v>
      </c>
      <c r="BQ36" s="6">
        <v>4.4415800996573764E-05</v>
      </c>
      <c r="BR36" s="6">
        <v>0.00024542433963281227</v>
      </c>
      <c r="BS36" s="6">
        <v>0.00029346052685257497</v>
      </c>
      <c r="BT36" s="6">
        <v>0.0007367198790765729</v>
      </c>
      <c r="BU36" s="6">
        <v>0.00039046911641223364</v>
      </c>
      <c r="BV36" s="6">
        <v>0.00016443289327459814</v>
      </c>
      <c r="BW36" s="6">
        <v>0.0001491666309554857</v>
      </c>
      <c r="BX36" s="6">
        <v>0.00025951524019645125</v>
      </c>
      <c r="BY36" s="6">
        <v>0.0002479494549966196</v>
      </c>
      <c r="BZ36" s="6">
        <v>0.00028732284251671564</v>
      </c>
      <c r="CA36" s="6">
        <v>0.0003245776423324034</v>
      </c>
      <c r="CB36" s="6">
        <v>0.00011250703600312987</v>
      </c>
      <c r="CC36" s="6">
        <v>0.0004669898673486168</v>
      </c>
      <c r="CD36" s="6">
        <v>0.0001912223467190523</v>
      </c>
      <c r="CE36" s="6">
        <v>0.000641651408387995</v>
      </c>
      <c r="CF36" s="6">
        <v>0.0027820719851735097</v>
      </c>
      <c r="CG36" s="6">
        <v>0.00020993349333281203</v>
      </c>
      <c r="CH36" s="6">
        <v>0.0014890708297655981</v>
      </c>
      <c r="CI36" s="6">
        <v>0.0009197470188229203</v>
      </c>
      <c r="CJ36" s="6">
        <v>1.0497446</v>
      </c>
      <c r="CK36" s="6">
        <v>0.759346</v>
      </c>
    </row>
    <row r="37" spans="2:89" ht="12">
      <c r="B37" s="2" t="s">
        <v>32</v>
      </c>
      <c r="C37" s="1" t="s">
        <v>219</v>
      </c>
      <c r="D37" s="6">
        <v>5.850641273527229E-07</v>
      </c>
      <c r="E37" s="6">
        <v>3.1065091648849775E-07</v>
      </c>
      <c r="F37" s="6">
        <v>7.95930017564242E-07</v>
      </c>
      <c r="G37" s="6">
        <v>1.4829558821811008E-06</v>
      </c>
      <c r="H37" s="6">
        <v>2.0150223171547675E-06</v>
      </c>
      <c r="I37" s="6">
        <v>4.803355243242382E-07</v>
      </c>
      <c r="J37" s="6">
        <v>1.2676387510774995E-05</v>
      </c>
      <c r="K37" s="6">
        <v>0</v>
      </c>
      <c r="L37" s="6">
        <v>0</v>
      </c>
      <c r="M37" s="6">
        <v>5.063302118484542E-07</v>
      </c>
      <c r="N37" s="6">
        <v>1.475627489677626E-07</v>
      </c>
      <c r="O37" s="6">
        <v>3.5702295068728E-07</v>
      </c>
      <c r="P37" s="6">
        <v>1.7424713995895995E-07</v>
      </c>
      <c r="Q37" s="6">
        <v>3.3967682017806156E-07</v>
      </c>
      <c r="R37" s="6">
        <v>3.879945797448171E-05</v>
      </c>
      <c r="S37" s="6">
        <v>2.021090339562925E-06</v>
      </c>
      <c r="T37" s="6">
        <v>1.869227883876392E-06</v>
      </c>
      <c r="U37" s="6">
        <v>2.664179795989071E-07</v>
      </c>
      <c r="V37" s="6">
        <v>2.634020167133353E-07</v>
      </c>
      <c r="W37" s="6">
        <v>3.151821688585096E-07</v>
      </c>
      <c r="X37" s="6">
        <v>3.399266951544161E-07</v>
      </c>
      <c r="Y37" s="6">
        <v>2.1832183937864653E-07</v>
      </c>
      <c r="Z37" s="6">
        <v>1.0713464010606227E-07</v>
      </c>
      <c r="AA37" s="6">
        <v>9.992026760241633E-08</v>
      </c>
      <c r="AB37" s="6">
        <v>4.2537836215675033E-07</v>
      </c>
      <c r="AC37" s="6">
        <v>4.5825576321603857E-07</v>
      </c>
      <c r="AD37" s="6">
        <v>2.6895023040381288E-08</v>
      </c>
      <c r="AE37" s="6">
        <v>4.507093339157434E-06</v>
      </c>
      <c r="AF37" s="6">
        <v>4.077483069152003E-07</v>
      </c>
      <c r="AG37" s="6">
        <v>1.6265338879304E-06</v>
      </c>
      <c r="AH37" s="6">
        <v>1.0013048517616308</v>
      </c>
      <c r="AI37" s="6">
        <v>6.677985657831496E-07</v>
      </c>
      <c r="AJ37" s="6">
        <v>2.978872111389365E-06</v>
      </c>
      <c r="AK37" s="6">
        <v>1.7890526503815141E-06</v>
      </c>
      <c r="AL37" s="6">
        <v>1.0425367691524099E-06</v>
      </c>
      <c r="AM37" s="6">
        <v>8.380724269340155E-07</v>
      </c>
      <c r="AN37" s="6">
        <v>3.3622235578034344E-07</v>
      </c>
      <c r="AO37" s="6">
        <v>8.023910353982776E-07</v>
      </c>
      <c r="AP37" s="6">
        <v>1.1954180684586585E-07</v>
      </c>
      <c r="AQ37" s="6">
        <v>8.085652675057049E-07</v>
      </c>
      <c r="AR37" s="6">
        <v>3.247740807362698E-06</v>
      </c>
      <c r="AS37" s="6">
        <v>1.6458371555344986E-07</v>
      </c>
      <c r="AT37" s="6">
        <v>6.932878342260417E-07</v>
      </c>
      <c r="AU37" s="6">
        <v>9.17418261122197E-07</v>
      </c>
      <c r="AV37" s="6">
        <v>1.220034486832267E-06</v>
      </c>
      <c r="AW37" s="6">
        <v>2.5293430999132526E-07</v>
      </c>
      <c r="AX37" s="6">
        <v>2.9419274734457623E-06</v>
      </c>
      <c r="AY37" s="6">
        <v>6.436150862983928E-07</v>
      </c>
      <c r="AZ37" s="6">
        <v>4.852556804520939E-07</v>
      </c>
      <c r="BA37" s="6">
        <v>1.957536933755308E-07</v>
      </c>
      <c r="BB37" s="6">
        <v>4.555154943174038E-07</v>
      </c>
      <c r="BC37" s="6">
        <v>1.5739738033164407E-06</v>
      </c>
      <c r="BD37" s="6">
        <v>2.075453894761452E-06</v>
      </c>
      <c r="BE37" s="6">
        <v>1.4807139884816975E-05</v>
      </c>
      <c r="BF37" s="6">
        <v>5.055740945991793E-05</v>
      </c>
      <c r="BG37" s="6">
        <v>7.69717001397018E-07</v>
      </c>
      <c r="BH37" s="6">
        <v>8.580298229613508E-07</v>
      </c>
      <c r="BI37" s="6">
        <v>1.7046398968604193E-06</v>
      </c>
      <c r="BJ37" s="6">
        <v>1.995673942694821E-07</v>
      </c>
      <c r="BK37" s="6">
        <v>5.977683790133339E-06</v>
      </c>
      <c r="BL37" s="6">
        <v>2.68317889834069E-07</v>
      </c>
      <c r="BM37" s="6">
        <v>5.351993709140209E-07</v>
      </c>
      <c r="BN37" s="6">
        <v>1.0301492516671707E-06</v>
      </c>
      <c r="BO37" s="6">
        <v>3.448510398350755E-07</v>
      </c>
      <c r="BP37" s="6">
        <v>1.233639205078465E-07</v>
      </c>
      <c r="BQ37" s="6">
        <v>7.901736571046847E-08</v>
      </c>
      <c r="BR37" s="6">
        <v>4.799936211707565E-06</v>
      </c>
      <c r="BS37" s="6">
        <v>1.564733526523999E-07</v>
      </c>
      <c r="BT37" s="6">
        <v>3.753211302588711E-07</v>
      </c>
      <c r="BU37" s="6">
        <v>1.790029418872571E-07</v>
      </c>
      <c r="BV37" s="6">
        <v>1.3065561976173823E-07</v>
      </c>
      <c r="BW37" s="6">
        <v>1.620983049404969E-07</v>
      </c>
      <c r="BX37" s="6">
        <v>1.87858959262773E-07</v>
      </c>
      <c r="BY37" s="6">
        <v>2.722484885694518E-06</v>
      </c>
      <c r="BZ37" s="6">
        <v>9.776064911359843E-07</v>
      </c>
      <c r="CA37" s="6">
        <v>1.3094739889140767E-06</v>
      </c>
      <c r="CB37" s="6">
        <v>4.337939598270398E-07</v>
      </c>
      <c r="CC37" s="6">
        <v>1.5559023052671777E-06</v>
      </c>
      <c r="CD37" s="6">
        <v>3.26706216874736E-07</v>
      </c>
      <c r="CE37" s="6">
        <v>2.250400301719138E-06</v>
      </c>
      <c r="CF37" s="6">
        <v>6.962027096686612E-07</v>
      </c>
      <c r="CG37" s="6">
        <v>2.200487713851754E-06</v>
      </c>
      <c r="CH37" s="6">
        <v>1.6463419541953452E-06</v>
      </c>
      <c r="CI37" s="6">
        <v>9.829482683289226E-06</v>
      </c>
      <c r="CJ37" s="6">
        <v>1.0015079</v>
      </c>
      <c r="CK37" s="6">
        <v>0.7244534</v>
      </c>
    </row>
    <row r="38" spans="2:89" ht="12">
      <c r="B38" s="2" t="s">
        <v>33</v>
      </c>
      <c r="C38" s="1" t="s">
        <v>220</v>
      </c>
      <c r="D38" s="6">
        <v>2.042716895607871E-05</v>
      </c>
      <c r="E38" s="6">
        <v>2.680113878543485E-05</v>
      </c>
      <c r="F38" s="6">
        <v>3.179118912101435E-05</v>
      </c>
      <c r="G38" s="6">
        <v>0.000265018363063215</v>
      </c>
      <c r="H38" s="6">
        <v>3.537906302239838E-05</v>
      </c>
      <c r="I38" s="6">
        <v>3.746186983223668E-05</v>
      </c>
      <c r="J38" s="6">
        <v>7.686909299831795E-05</v>
      </c>
      <c r="K38" s="6">
        <v>0</v>
      </c>
      <c r="L38" s="6">
        <v>0</v>
      </c>
      <c r="M38" s="6">
        <v>0.00023575692671526366</v>
      </c>
      <c r="N38" s="6">
        <v>0.0028573419918401124</v>
      </c>
      <c r="O38" s="6">
        <v>5.662171430163695E-05</v>
      </c>
      <c r="P38" s="6">
        <v>1.238229515595585E-05</v>
      </c>
      <c r="Q38" s="6">
        <v>2.276516556626429E-05</v>
      </c>
      <c r="R38" s="6">
        <v>2.0860189365789908E-05</v>
      </c>
      <c r="S38" s="6">
        <v>0.00010216244789518558</v>
      </c>
      <c r="T38" s="6">
        <v>0.0015718582423545516</v>
      </c>
      <c r="U38" s="6">
        <v>2.0880606893928775E-05</v>
      </c>
      <c r="V38" s="6">
        <v>2.3557499987984895E-05</v>
      </c>
      <c r="W38" s="6">
        <v>2.756549089896694E-05</v>
      </c>
      <c r="X38" s="6">
        <v>4.495533106337034E-05</v>
      </c>
      <c r="Y38" s="6">
        <v>0.0001750423201631176</v>
      </c>
      <c r="Z38" s="6">
        <v>7.273102358673398E-05</v>
      </c>
      <c r="AA38" s="6">
        <v>2.31908909753222E-05</v>
      </c>
      <c r="AB38" s="6">
        <v>3.369648123466125E-05</v>
      </c>
      <c r="AC38" s="6">
        <v>0.0011584301495984742</v>
      </c>
      <c r="AD38" s="6">
        <v>9.742528379807131E-06</v>
      </c>
      <c r="AE38" s="6">
        <v>3.148871494966224E-05</v>
      </c>
      <c r="AF38" s="6">
        <v>0.0009573361106677611</v>
      </c>
      <c r="AG38" s="6">
        <v>0.0002267733020189714</v>
      </c>
      <c r="AH38" s="6">
        <v>5.658956519268964E-05</v>
      </c>
      <c r="AI38" s="6">
        <v>1.0112239296938483</v>
      </c>
      <c r="AJ38" s="6">
        <v>4.57766508759975E-05</v>
      </c>
      <c r="AK38" s="6">
        <v>2.5281649047089647E-05</v>
      </c>
      <c r="AL38" s="6">
        <v>0.0001490188939244917</v>
      </c>
      <c r="AM38" s="6">
        <v>2.459538805387312E-05</v>
      </c>
      <c r="AN38" s="6">
        <v>1.5165402709466586E-05</v>
      </c>
      <c r="AO38" s="6">
        <v>2.118188053155304E-05</v>
      </c>
      <c r="AP38" s="6">
        <v>1.89043466421787E-05</v>
      </c>
      <c r="AQ38" s="6">
        <v>3.404396265885574E-05</v>
      </c>
      <c r="AR38" s="6">
        <v>8.618413558901148E-05</v>
      </c>
      <c r="AS38" s="6">
        <v>0.00021281025632454936</v>
      </c>
      <c r="AT38" s="6">
        <v>5.965773733325384E-05</v>
      </c>
      <c r="AU38" s="6">
        <v>3.196856987621026E-05</v>
      </c>
      <c r="AV38" s="6">
        <v>2.473463580470616E-05</v>
      </c>
      <c r="AW38" s="6">
        <v>0.0006046131407211304</v>
      </c>
      <c r="AX38" s="6">
        <v>0.0002439640872920428</v>
      </c>
      <c r="AY38" s="6">
        <v>0.00029050876325718936</v>
      </c>
      <c r="AZ38" s="6">
        <v>9.163466547483329E-05</v>
      </c>
      <c r="BA38" s="6">
        <v>0.0019329685517008414</v>
      </c>
      <c r="BB38" s="6">
        <v>4.936962448826939E-05</v>
      </c>
      <c r="BC38" s="6">
        <v>0.00019782017623920932</v>
      </c>
      <c r="BD38" s="6">
        <v>0.00011488704725167376</v>
      </c>
      <c r="BE38" s="6">
        <v>0.000650179712224305</v>
      </c>
      <c r="BF38" s="6">
        <v>0.0007088290185536076</v>
      </c>
      <c r="BG38" s="6">
        <v>0.000714218327633662</v>
      </c>
      <c r="BH38" s="6">
        <v>0.0008112032369660878</v>
      </c>
      <c r="BI38" s="6">
        <v>6.156412278638532E-05</v>
      </c>
      <c r="BJ38" s="6">
        <v>5.5776945148382826E-05</v>
      </c>
      <c r="BK38" s="6">
        <v>4.829018239665247E-05</v>
      </c>
      <c r="BL38" s="6">
        <v>9.591227439699188E-05</v>
      </c>
      <c r="BM38" s="6">
        <v>2.8056633383225266E-05</v>
      </c>
      <c r="BN38" s="6">
        <v>6.30831694656776E-05</v>
      </c>
      <c r="BO38" s="6">
        <v>4.333457743131137E-05</v>
      </c>
      <c r="BP38" s="6">
        <v>5.0529718839968226E-05</v>
      </c>
      <c r="BQ38" s="6">
        <v>5.941471107160831E-05</v>
      </c>
      <c r="BR38" s="6">
        <v>7.728902238751781E-05</v>
      </c>
      <c r="BS38" s="6">
        <v>3.313288498328569E-05</v>
      </c>
      <c r="BT38" s="6">
        <v>0.00013774367692098675</v>
      </c>
      <c r="BU38" s="6">
        <v>3.467647564467216E-05</v>
      </c>
      <c r="BV38" s="6">
        <v>4.065202519021436E-05</v>
      </c>
      <c r="BW38" s="6">
        <v>4.584448564465056E-05</v>
      </c>
      <c r="BX38" s="6">
        <v>7.254930843658737E-05</v>
      </c>
      <c r="BY38" s="6">
        <v>4.3637433308669736E-05</v>
      </c>
      <c r="BZ38" s="6">
        <v>7.230536268465978E-05</v>
      </c>
      <c r="CA38" s="6">
        <v>7.37638954156735E-05</v>
      </c>
      <c r="CB38" s="6">
        <v>9.628761042651998E-05</v>
      </c>
      <c r="CC38" s="6">
        <v>0.0005056465251071246</v>
      </c>
      <c r="CD38" s="6">
        <v>9.69414105283712E-05</v>
      </c>
      <c r="CE38" s="6">
        <v>0.0002070844333156563</v>
      </c>
      <c r="CF38" s="6">
        <v>0.0004973337200978251</v>
      </c>
      <c r="CG38" s="6">
        <v>0.00018916227022812565</v>
      </c>
      <c r="CH38" s="6">
        <v>4.7019865648469354E-05</v>
      </c>
      <c r="CI38" s="6">
        <v>0.0003375554208355426</v>
      </c>
      <c r="CJ38" s="6">
        <v>1.0297335</v>
      </c>
      <c r="CK38" s="6">
        <v>0.7448707</v>
      </c>
    </row>
    <row r="39" spans="2:89" ht="12">
      <c r="B39" s="2" t="s">
        <v>34</v>
      </c>
      <c r="C39" s="1" t="s">
        <v>221</v>
      </c>
      <c r="D39" s="6">
        <v>0.00022180505862931388</v>
      </c>
      <c r="E39" s="6">
        <v>0.00031862077819937314</v>
      </c>
      <c r="F39" s="6">
        <v>0.00040636980873917563</v>
      </c>
      <c r="G39" s="6">
        <v>0.0003979038305128011</v>
      </c>
      <c r="H39" s="6">
        <v>0.0001591534548628534</v>
      </c>
      <c r="I39" s="6">
        <v>0.0001338650406029085</v>
      </c>
      <c r="J39" s="6">
        <v>0.00036947511172320254</v>
      </c>
      <c r="K39" s="6">
        <v>0</v>
      </c>
      <c r="L39" s="6">
        <v>0</v>
      </c>
      <c r="M39" s="6">
        <v>0.0003405349779504734</v>
      </c>
      <c r="N39" s="6">
        <v>0.0001383552008422349</v>
      </c>
      <c r="O39" s="6">
        <v>0.00029666088343312827</v>
      </c>
      <c r="P39" s="6">
        <v>5.133594202684088E-05</v>
      </c>
      <c r="Q39" s="6">
        <v>0.00019811119341467054</v>
      </c>
      <c r="R39" s="6">
        <v>0.00015300998446352102</v>
      </c>
      <c r="S39" s="6">
        <v>0.0003246312752852176</v>
      </c>
      <c r="T39" s="6">
        <v>0.00024695103001577283</v>
      </c>
      <c r="U39" s="6">
        <v>0.0003099534870960448</v>
      </c>
      <c r="V39" s="6">
        <v>0.00034238438327156037</v>
      </c>
      <c r="W39" s="6">
        <v>0.00018596892447828538</v>
      </c>
      <c r="X39" s="6">
        <v>0.0004691651996849525</v>
      </c>
      <c r="Y39" s="6">
        <v>0.00042674396562277194</v>
      </c>
      <c r="Z39" s="6">
        <v>0.00041516888694442176</v>
      </c>
      <c r="AA39" s="6">
        <v>0.00032177180726981766</v>
      </c>
      <c r="AB39" s="6">
        <v>0.0010500752900123793</v>
      </c>
      <c r="AC39" s="6">
        <v>0.00027827433388627216</v>
      </c>
      <c r="AD39" s="6">
        <v>0.0001556888534713293</v>
      </c>
      <c r="AE39" s="6">
        <v>0.0008122630366833179</v>
      </c>
      <c r="AF39" s="6">
        <v>0.00023731984799023488</v>
      </c>
      <c r="AG39" s="6">
        <v>0.0002851362824709571</v>
      </c>
      <c r="AH39" s="6">
        <v>0.00013077183865884502</v>
      </c>
      <c r="AI39" s="6">
        <v>0.00039392560961126364</v>
      </c>
      <c r="AJ39" s="6">
        <v>1.1974608547191814</v>
      </c>
      <c r="AK39" s="6">
        <v>0.0001577155176397916</v>
      </c>
      <c r="AL39" s="6">
        <v>0.0013864625255688835</v>
      </c>
      <c r="AM39" s="6">
        <v>0.0005326493060004572</v>
      </c>
      <c r="AN39" s="6">
        <v>0.0003555721309490923</v>
      </c>
      <c r="AO39" s="6">
        <v>0.0007091381534079746</v>
      </c>
      <c r="AP39" s="6">
        <v>0.00025413163168130746</v>
      </c>
      <c r="AQ39" s="6">
        <v>0.0007363698430585384</v>
      </c>
      <c r="AR39" s="6">
        <v>0.00026485176836691266</v>
      </c>
      <c r="AS39" s="6">
        <v>0.00035224584926303365</v>
      </c>
      <c r="AT39" s="6">
        <v>0.00017768976766931023</v>
      </c>
      <c r="AU39" s="6">
        <v>0.00013812073610923228</v>
      </c>
      <c r="AV39" s="6">
        <v>0.0001818859559007973</v>
      </c>
      <c r="AW39" s="6">
        <v>0.0001293997554107238</v>
      </c>
      <c r="AX39" s="6">
        <v>0.0002666483362819115</v>
      </c>
      <c r="AY39" s="6">
        <v>0.0002155947241469997</v>
      </c>
      <c r="AZ39" s="6">
        <v>0.00023608399867776347</v>
      </c>
      <c r="BA39" s="6">
        <v>0.0002245532287768902</v>
      </c>
      <c r="BB39" s="6">
        <v>0.00021694956462556288</v>
      </c>
      <c r="BC39" s="6">
        <v>0.00023939913134409936</v>
      </c>
      <c r="BD39" s="6">
        <v>0.0006104835131122376</v>
      </c>
      <c r="BE39" s="6">
        <v>0.0002031395084964873</v>
      </c>
      <c r="BF39" s="6">
        <v>0.00022168924109745226</v>
      </c>
      <c r="BG39" s="6">
        <v>0.03363690456545573</v>
      </c>
      <c r="BH39" s="6">
        <v>0.05524086622227597</v>
      </c>
      <c r="BI39" s="6">
        <v>0.09075239427551125</v>
      </c>
      <c r="BJ39" s="6">
        <v>0.0018825197718752697</v>
      </c>
      <c r="BK39" s="6">
        <v>0.0005863600315097378</v>
      </c>
      <c r="BL39" s="6">
        <v>0.0031243536985800287</v>
      </c>
      <c r="BM39" s="6">
        <v>0.00028217551346811385</v>
      </c>
      <c r="BN39" s="6">
        <v>0.0005846768797495567</v>
      </c>
      <c r="BO39" s="6">
        <v>0.0003851420138165714</v>
      </c>
      <c r="BP39" s="6">
        <v>0.0017206551912040543</v>
      </c>
      <c r="BQ39" s="6">
        <v>0.0036480362261823085</v>
      </c>
      <c r="BR39" s="6">
        <v>0.0025919516504327484</v>
      </c>
      <c r="BS39" s="6">
        <v>0.00024440619526380303</v>
      </c>
      <c r="BT39" s="6">
        <v>0.0003700930538355937</v>
      </c>
      <c r="BU39" s="6">
        <v>0.0006114501246895341</v>
      </c>
      <c r="BV39" s="6">
        <v>0.0004361920424717935</v>
      </c>
      <c r="BW39" s="6">
        <v>0.0011321510441264268</v>
      </c>
      <c r="BX39" s="6">
        <v>0.0017479147881950992</v>
      </c>
      <c r="BY39" s="6">
        <v>0.00026133735553091574</v>
      </c>
      <c r="BZ39" s="6">
        <v>0.0003774912227150962</v>
      </c>
      <c r="CA39" s="6">
        <v>0.0009810411409985865</v>
      </c>
      <c r="CB39" s="6">
        <v>0.0009845766327745992</v>
      </c>
      <c r="CC39" s="6">
        <v>0.00128182887444989</v>
      </c>
      <c r="CD39" s="6">
        <v>0.00034092368425263456</v>
      </c>
      <c r="CE39" s="6">
        <v>0.0005411437509767782</v>
      </c>
      <c r="CF39" s="6">
        <v>0.0003573924741046659</v>
      </c>
      <c r="CG39" s="6">
        <v>0.00047894264887197096</v>
      </c>
      <c r="CH39" s="6">
        <v>0.00019963571494611317</v>
      </c>
      <c r="CI39" s="6">
        <v>0.0024996027536324924</v>
      </c>
      <c r="CJ39" s="6">
        <v>1.4221252</v>
      </c>
      <c r="CK39" s="6">
        <v>1.0287122</v>
      </c>
    </row>
    <row r="40" spans="2:89" ht="12">
      <c r="B40" s="2" t="s">
        <v>35</v>
      </c>
      <c r="C40" s="1" t="s">
        <v>222</v>
      </c>
      <c r="D40" s="6">
        <v>1.4950912245235735E-06</v>
      </c>
      <c r="E40" s="6">
        <v>2.108620729871186E-06</v>
      </c>
      <c r="F40" s="6">
        <v>2.5217150251619266E-06</v>
      </c>
      <c r="G40" s="6">
        <v>1.7932397941930797E-06</v>
      </c>
      <c r="H40" s="6">
        <v>1.513602648890894E-06</v>
      </c>
      <c r="I40" s="6">
        <v>1.3319259438838794E-06</v>
      </c>
      <c r="J40" s="6">
        <v>3.891197304215718E-06</v>
      </c>
      <c r="K40" s="6">
        <v>0</v>
      </c>
      <c r="L40" s="6">
        <v>0</v>
      </c>
      <c r="M40" s="6">
        <v>2.83528130392699E-06</v>
      </c>
      <c r="N40" s="6">
        <v>2.8378694791450018E-06</v>
      </c>
      <c r="O40" s="6">
        <v>2.7733156104909516E-06</v>
      </c>
      <c r="P40" s="6">
        <v>6.587581094283291E-07</v>
      </c>
      <c r="Q40" s="6">
        <v>1.4427420498300359E-06</v>
      </c>
      <c r="R40" s="6">
        <v>2.2118605808842695E-06</v>
      </c>
      <c r="S40" s="6">
        <v>2.419156349113857E-06</v>
      </c>
      <c r="T40" s="6">
        <v>0.00013285942404599093</v>
      </c>
      <c r="U40" s="6">
        <v>1.3785696204415106E-06</v>
      </c>
      <c r="V40" s="6">
        <v>1.8005846970284305E-06</v>
      </c>
      <c r="W40" s="6">
        <v>1.4764772667371462E-06</v>
      </c>
      <c r="X40" s="6">
        <v>2.2095033424906873E-06</v>
      </c>
      <c r="Y40" s="6">
        <v>1.8755880473635603E-06</v>
      </c>
      <c r="Z40" s="6">
        <v>1.5548585720719595E-06</v>
      </c>
      <c r="AA40" s="6">
        <v>1.531275819672484E-06</v>
      </c>
      <c r="AB40" s="6">
        <v>3.3515587793038492E-06</v>
      </c>
      <c r="AC40" s="6">
        <v>1.953699682534939E-06</v>
      </c>
      <c r="AD40" s="6">
        <v>9.139741486953363E-07</v>
      </c>
      <c r="AE40" s="6">
        <v>3.4706014624956992E-06</v>
      </c>
      <c r="AF40" s="6">
        <v>1.6476083767462608E-06</v>
      </c>
      <c r="AG40" s="6">
        <v>2.6335009691439396E-06</v>
      </c>
      <c r="AH40" s="6">
        <v>2.622635246759933E-06</v>
      </c>
      <c r="AI40" s="6">
        <v>2.35034196661034E-06</v>
      </c>
      <c r="AJ40" s="6">
        <v>5.437493958017568E-06</v>
      </c>
      <c r="AK40" s="6">
        <v>1.001097729281614</v>
      </c>
      <c r="AL40" s="6">
        <v>2.898216366312548E-06</v>
      </c>
      <c r="AM40" s="6">
        <v>1.9842152593076614E-06</v>
      </c>
      <c r="AN40" s="6">
        <v>1.3617469668625272E-06</v>
      </c>
      <c r="AO40" s="6">
        <v>1.8467645268233996E-06</v>
      </c>
      <c r="AP40" s="6">
        <v>1.2500438050914517E-06</v>
      </c>
      <c r="AQ40" s="6">
        <v>2.7187802128918994E-06</v>
      </c>
      <c r="AR40" s="6">
        <v>2.494241549737825E-06</v>
      </c>
      <c r="AS40" s="6">
        <v>1.781032731832645E-05</v>
      </c>
      <c r="AT40" s="6">
        <v>4.682293205857833E-06</v>
      </c>
      <c r="AU40" s="6">
        <v>4.9583526244519775E-06</v>
      </c>
      <c r="AV40" s="6">
        <v>1.5291870514796327E-06</v>
      </c>
      <c r="AW40" s="6">
        <v>2.5233072606603737E-06</v>
      </c>
      <c r="AX40" s="6">
        <v>1.7200989172204516E-05</v>
      </c>
      <c r="AY40" s="6">
        <v>2.5173484326454374E-05</v>
      </c>
      <c r="AZ40" s="6">
        <v>0.00016440894181734279</v>
      </c>
      <c r="BA40" s="6">
        <v>0.0004924005936954349</v>
      </c>
      <c r="BB40" s="6">
        <v>4.181560611588035E-06</v>
      </c>
      <c r="BC40" s="6">
        <v>4.308158327643325E-06</v>
      </c>
      <c r="BD40" s="6">
        <v>8.747515620133293E-06</v>
      </c>
      <c r="BE40" s="6">
        <v>2.829671920767779E-06</v>
      </c>
      <c r="BF40" s="6">
        <v>1.941016358785982E-06</v>
      </c>
      <c r="BG40" s="6">
        <v>0.00025306057449869373</v>
      </c>
      <c r="BH40" s="6">
        <v>0.00012329926348365978</v>
      </c>
      <c r="BI40" s="6">
        <v>0.00016898895382579354</v>
      </c>
      <c r="BJ40" s="6">
        <v>4.982180744175421E-06</v>
      </c>
      <c r="BK40" s="6">
        <v>2.853450628162073E-06</v>
      </c>
      <c r="BL40" s="6">
        <v>8.182106313781584E-06</v>
      </c>
      <c r="BM40" s="6">
        <v>9.648640667431883E-06</v>
      </c>
      <c r="BN40" s="6">
        <v>2.0327819304237857E-05</v>
      </c>
      <c r="BO40" s="6">
        <v>1.8581619351748561E-06</v>
      </c>
      <c r="BP40" s="6">
        <v>4.536091222080801E-06</v>
      </c>
      <c r="BQ40" s="6">
        <v>8.302609909694687E-06</v>
      </c>
      <c r="BR40" s="6">
        <v>9.766015180473853E-06</v>
      </c>
      <c r="BS40" s="6">
        <v>2.867210430063497E-06</v>
      </c>
      <c r="BT40" s="6">
        <v>6.444899048071501E-06</v>
      </c>
      <c r="BU40" s="6">
        <v>4.019359818793027E-06</v>
      </c>
      <c r="BV40" s="6">
        <v>1.8777336304727145E-06</v>
      </c>
      <c r="BW40" s="6">
        <v>4.141026191689573E-06</v>
      </c>
      <c r="BX40" s="6">
        <v>5.132618419481453E-06</v>
      </c>
      <c r="BY40" s="6">
        <v>1.6610617048317337E-06</v>
      </c>
      <c r="BZ40" s="6">
        <v>8.857477496754701E-06</v>
      </c>
      <c r="CA40" s="6">
        <v>5.553865248310979E-06</v>
      </c>
      <c r="CB40" s="6">
        <v>9.744203474799056E-06</v>
      </c>
      <c r="CC40" s="6">
        <v>5.935659155765865E-06</v>
      </c>
      <c r="CD40" s="6">
        <v>2.4854268107980637E-05</v>
      </c>
      <c r="CE40" s="6">
        <v>8.171622745077516E-06</v>
      </c>
      <c r="CF40" s="6">
        <v>1.0178381358102657E-05</v>
      </c>
      <c r="CG40" s="6">
        <v>7.210053998627083E-05</v>
      </c>
      <c r="CH40" s="6">
        <v>4.163999228824604E-06</v>
      </c>
      <c r="CI40" s="6">
        <v>6.900152962163081E-05</v>
      </c>
      <c r="CJ40" s="6">
        <v>1.0029244</v>
      </c>
      <c r="CK40" s="6">
        <v>0.725478</v>
      </c>
    </row>
    <row r="41" spans="2:89" ht="12">
      <c r="B41" s="2" t="s">
        <v>36</v>
      </c>
      <c r="C41" s="1" t="s">
        <v>223</v>
      </c>
      <c r="D41" s="6">
        <v>0.0014272336209958565</v>
      </c>
      <c r="E41" s="6">
        <v>0.0012450046694747149</v>
      </c>
      <c r="F41" s="6">
        <v>0.0018733412582195815</v>
      </c>
      <c r="G41" s="6">
        <v>0.0016868720330233177</v>
      </c>
      <c r="H41" s="6">
        <v>0.00014641099598064347</v>
      </c>
      <c r="I41" s="6">
        <v>0.00020264491839356493</v>
      </c>
      <c r="J41" s="6">
        <v>0.00017891389618374616</v>
      </c>
      <c r="K41" s="6">
        <v>0</v>
      </c>
      <c r="L41" s="6">
        <v>0</v>
      </c>
      <c r="M41" s="6">
        <v>0.0006295155462244333</v>
      </c>
      <c r="N41" s="6">
        <v>0.00020859162673851647</v>
      </c>
      <c r="O41" s="6">
        <v>0.0028904151331677784</v>
      </c>
      <c r="P41" s="6">
        <v>0.0001602595010716076</v>
      </c>
      <c r="Q41" s="6">
        <v>0.00019306480163700483</v>
      </c>
      <c r="R41" s="6">
        <v>0.00014413316312304704</v>
      </c>
      <c r="S41" s="6">
        <v>0.0006849620318473938</v>
      </c>
      <c r="T41" s="6">
        <v>0.0019131349438002475</v>
      </c>
      <c r="U41" s="6">
        <v>0.00037923318597535684</v>
      </c>
      <c r="V41" s="6">
        <v>0.0001906771290188446</v>
      </c>
      <c r="W41" s="6">
        <v>0.00010608301829226658</v>
      </c>
      <c r="X41" s="6">
        <v>0.0011738417366590902</v>
      </c>
      <c r="Y41" s="6">
        <v>0.009006389306154529</v>
      </c>
      <c r="Z41" s="6">
        <v>0.0005314106688378456</v>
      </c>
      <c r="AA41" s="6">
        <v>0.00033059954804802075</v>
      </c>
      <c r="AB41" s="6">
        <v>0.0003894907847006286</v>
      </c>
      <c r="AC41" s="6">
        <v>0.0008081901717417567</v>
      </c>
      <c r="AD41" s="6">
        <v>4.870859713197697E-05</v>
      </c>
      <c r="AE41" s="6">
        <v>0.023423705424344445</v>
      </c>
      <c r="AF41" s="6">
        <v>0.0008767087181517897</v>
      </c>
      <c r="AG41" s="6">
        <v>0.0019476285900660876</v>
      </c>
      <c r="AH41" s="6">
        <v>0.00029505671319873014</v>
      </c>
      <c r="AI41" s="6">
        <v>0.013290575203885503</v>
      </c>
      <c r="AJ41" s="6">
        <v>0.009691593931926331</v>
      </c>
      <c r="AK41" s="6">
        <v>0.022847656508799923</v>
      </c>
      <c r="AL41" s="6">
        <v>1.0480095727380894</v>
      </c>
      <c r="AM41" s="6">
        <v>0.011572562588872062</v>
      </c>
      <c r="AN41" s="6">
        <v>0.0043333319701208215</v>
      </c>
      <c r="AO41" s="6">
        <v>0.00850162925127789</v>
      </c>
      <c r="AP41" s="6">
        <v>0.009918412958326371</v>
      </c>
      <c r="AQ41" s="6">
        <v>0.0076480456152149675</v>
      </c>
      <c r="AR41" s="6">
        <v>0.002706543480404065</v>
      </c>
      <c r="AS41" s="6">
        <v>0.0037560903297458635</v>
      </c>
      <c r="AT41" s="6">
        <v>0.008243989469292022</v>
      </c>
      <c r="AU41" s="6">
        <v>0.0013375797740041093</v>
      </c>
      <c r="AV41" s="6">
        <v>0.003797922499568603</v>
      </c>
      <c r="AW41" s="6">
        <v>0.00020533717818575236</v>
      </c>
      <c r="AX41" s="6">
        <v>0.0010993803292110086</v>
      </c>
      <c r="AY41" s="6">
        <v>0.001954018487782919</v>
      </c>
      <c r="AZ41" s="6">
        <v>0.007158623984084249</v>
      </c>
      <c r="BA41" s="6">
        <v>0.0019911907175219038</v>
      </c>
      <c r="BB41" s="6">
        <v>0.0017772670749910068</v>
      </c>
      <c r="BC41" s="6">
        <v>0.0016115062035286939</v>
      </c>
      <c r="BD41" s="6">
        <v>0.001763197373328455</v>
      </c>
      <c r="BE41" s="6">
        <v>0.0009525210099081266</v>
      </c>
      <c r="BF41" s="6">
        <v>0.01664550661509772</v>
      </c>
      <c r="BG41" s="6">
        <v>0.009484043606314696</v>
      </c>
      <c r="BH41" s="6">
        <v>0.014351409697444126</v>
      </c>
      <c r="BI41" s="6">
        <v>0.008339035071338258</v>
      </c>
      <c r="BJ41" s="6">
        <v>0.0011122725311978584</v>
      </c>
      <c r="BK41" s="6">
        <v>-0.0003415078520276697</v>
      </c>
      <c r="BL41" s="6">
        <v>0.0035210139738045382</v>
      </c>
      <c r="BM41" s="6">
        <v>0.0001340218425136898</v>
      </c>
      <c r="BN41" s="6">
        <v>0.00024583774974941305</v>
      </c>
      <c r="BO41" s="6">
        <v>0.00015338861670437514</v>
      </c>
      <c r="BP41" s="6">
        <v>0.000484393997476064</v>
      </c>
      <c r="BQ41" s="6">
        <v>0.0009528759544227615</v>
      </c>
      <c r="BR41" s="6">
        <v>0.0007999365541726001</v>
      </c>
      <c r="BS41" s="6">
        <v>0.00010122838835990497</v>
      </c>
      <c r="BT41" s="6">
        <v>0.00019843951763022012</v>
      </c>
      <c r="BU41" s="6">
        <v>0.00026323083837842244</v>
      </c>
      <c r="BV41" s="6">
        <v>0.00016642390527419278</v>
      </c>
      <c r="BW41" s="6">
        <v>0.0003486542195914595</v>
      </c>
      <c r="BX41" s="6">
        <v>0.0005393549867236531</v>
      </c>
      <c r="BY41" s="6">
        <v>0.0001345249558706489</v>
      </c>
      <c r="BZ41" s="6">
        <v>0.00019956129139112012</v>
      </c>
      <c r="CA41" s="6">
        <v>0.00036606907993173344</v>
      </c>
      <c r="CB41" s="6">
        <v>0.001109043599447502</v>
      </c>
      <c r="CC41" s="6">
        <v>0.0006404426819247035</v>
      </c>
      <c r="CD41" s="6">
        <v>0.0001798007650472621</v>
      </c>
      <c r="CE41" s="6">
        <v>0.00023641615929670295</v>
      </c>
      <c r="CF41" s="6">
        <v>0.0004076670896623832</v>
      </c>
      <c r="CG41" s="6">
        <v>0.0005008570516574244</v>
      </c>
      <c r="CH41" s="6">
        <v>0.005106963122749429</v>
      </c>
      <c r="CI41" s="6">
        <v>0.0014495422364925975</v>
      </c>
      <c r="CJ41" s="6">
        <v>1.2950912</v>
      </c>
      <c r="CK41" s="6">
        <v>0.9368205</v>
      </c>
    </row>
    <row r="42" spans="2:89" ht="12">
      <c r="B42" s="2" t="s">
        <v>37</v>
      </c>
      <c r="C42" s="1" t="s">
        <v>121</v>
      </c>
      <c r="D42" s="6">
        <v>2.710246166768496E-05</v>
      </c>
      <c r="E42" s="6">
        <v>1.9073196465914614E-05</v>
      </c>
      <c r="F42" s="6">
        <v>1.8960108767797962E-05</v>
      </c>
      <c r="G42" s="6">
        <v>2.3206354511115987E-05</v>
      </c>
      <c r="H42" s="6">
        <v>0.00018012577235541774</v>
      </c>
      <c r="I42" s="6">
        <v>6.294390409467057E-05</v>
      </c>
      <c r="J42" s="6">
        <v>0.00014420718029829136</v>
      </c>
      <c r="K42" s="6">
        <v>0</v>
      </c>
      <c r="L42" s="6">
        <v>0</v>
      </c>
      <c r="M42" s="6">
        <v>3.4801454400836756E-05</v>
      </c>
      <c r="N42" s="6">
        <v>6.68564755619231E-05</v>
      </c>
      <c r="O42" s="6">
        <v>4.7187967996544616E-05</v>
      </c>
      <c r="P42" s="6">
        <v>4.166055324859093E-05</v>
      </c>
      <c r="Q42" s="6">
        <v>1.344696481657636E-05</v>
      </c>
      <c r="R42" s="6">
        <v>2.3646376819239898E-05</v>
      </c>
      <c r="S42" s="6">
        <v>0.0002845845916575366</v>
      </c>
      <c r="T42" s="6">
        <v>0.004412612076114073</v>
      </c>
      <c r="U42" s="6">
        <v>2.435197047186391E-05</v>
      </c>
      <c r="V42" s="6">
        <v>1.5892483901835133E-05</v>
      </c>
      <c r="W42" s="6">
        <v>1.8102356782278567E-05</v>
      </c>
      <c r="X42" s="6">
        <v>4.8295132400617546E-05</v>
      </c>
      <c r="Y42" s="6">
        <v>2.8167482839755814E-05</v>
      </c>
      <c r="Z42" s="6">
        <v>1.715697954916325E-05</v>
      </c>
      <c r="AA42" s="6">
        <v>1.5094186381352055E-05</v>
      </c>
      <c r="AB42" s="6">
        <v>6.633763746432901E-06</v>
      </c>
      <c r="AC42" s="6">
        <v>2.0220017373370676E-05</v>
      </c>
      <c r="AD42" s="6">
        <v>2.628718980462545E-06</v>
      </c>
      <c r="AE42" s="6">
        <v>4.092057562104619E-05</v>
      </c>
      <c r="AF42" s="6">
        <v>0.00021866979862074232</v>
      </c>
      <c r="AG42" s="6">
        <v>0.001123907448958356</v>
      </c>
      <c r="AH42" s="6">
        <v>0.00011249896582864199</v>
      </c>
      <c r="AI42" s="6">
        <v>4.378936342060576E-05</v>
      </c>
      <c r="AJ42" s="6">
        <v>0.005462262588291935</v>
      </c>
      <c r="AK42" s="6">
        <v>8.616259490192024E-05</v>
      </c>
      <c r="AL42" s="6">
        <v>0.0002494615601766688</v>
      </c>
      <c r="AM42" s="6">
        <v>1.7909236475284345</v>
      </c>
      <c r="AN42" s="6">
        <v>0.6327224364755881</v>
      </c>
      <c r="AO42" s="6">
        <v>0.22873805938181957</v>
      </c>
      <c r="AP42" s="6">
        <v>1.181390430369021E-05</v>
      </c>
      <c r="AQ42" s="6">
        <v>0.0005973922507312309</v>
      </c>
      <c r="AR42" s="6">
        <v>0.022477158419439862</v>
      </c>
      <c r="AS42" s="6">
        <v>0.019601342748719386</v>
      </c>
      <c r="AT42" s="6">
        <v>0.0071755055744207865</v>
      </c>
      <c r="AU42" s="6">
        <v>0.008487738011804621</v>
      </c>
      <c r="AV42" s="6">
        <v>0.017014887413726584</v>
      </c>
      <c r="AW42" s="6">
        <v>0.002228287351735876</v>
      </c>
      <c r="AX42" s="6">
        <v>0.002333602220423374</v>
      </c>
      <c r="AY42" s="6">
        <v>2.7782124604970167E-05</v>
      </c>
      <c r="AZ42" s="6">
        <v>0.005985685434764161</v>
      </c>
      <c r="BA42" s="6">
        <v>-0.0046587813549763615</v>
      </c>
      <c r="BB42" s="6">
        <v>-0.014291383364760655</v>
      </c>
      <c r="BC42" s="6">
        <v>0.009360252497208236</v>
      </c>
      <c r="BD42" s="6">
        <v>-0.0008869384087157964</v>
      </c>
      <c r="BE42" s="6">
        <v>-0.0011033656996463296</v>
      </c>
      <c r="BF42" s="6">
        <v>0.0021670185837552205</v>
      </c>
      <c r="BG42" s="6">
        <v>0.0056055512774126235</v>
      </c>
      <c r="BH42" s="6">
        <v>-0.00046776194269427244</v>
      </c>
      <c r="BI42" s="6">
        <v>0.0072779713888074</v>
      </c>
      <c r="BJ42" s="6">
        <v>-1.269565112835589E-05</v>
      </c>
      <c r="BK42" s="6">
        <v>0.0014326505242119097</v>
      </c>
      <c r="BL42" s="6">
        <v>2.5429431574468548E-06</v>
      </c>
      <c r="BM42" s="6">
        <v>1.0560267333281247E-05</v>
      </c>
      <c r="BN42" s="6">
        <v>3.384161968422287E-06</v>
      </c>
      <c r="BO42" s="6">
        <v>1.2490771142352682E-05</v>
      </c>
      <c r="BP42" s="6">
        <v>-8.615219514789844E-06</v>
      </c>
      <c r="BQ42" s="6">
        <v>-2.8124313057002183E-05</v>
      </c>
      <c r="BR42" s="6">
        <v>-9.197274626783478E-06</v>
      </c>
      <c r="BS42" s="6">
        <v>1.548115031843543E-05</v>
      </c>
      <c r="BT42" s="6">
        <v>1.4383336116000439E-05</v>
      </c>
      <c r="BU42" s="6">
        <v>0.0004450215440225903</v>
      </c>
      <c r="BV42" s="6">
        <v>0.00012074960836538771</v>
      </c>
      <c r="BW42" s="6">
        <v>8.600914820018437E-06</v>
      </c>
      <c r="BX42" s="6">
        <v>0.0005880997820265614</v>
      </c>
      <c r="BY42" s="6">
        <v>1.4581993522938197E-05</v>
      </c>
      <c r="BZ42" s="6">
        <v>1.5739081179239078E-05</v>
      </c>
      <c r="CA42" s="6">
        <v>1.5516196194150754E-05</v>
      </c>
      <c r="CB42" s="6">
        <v>2.993152164702188E-05</v>
      </c>
      <c r="CC42" s="6">
        <v>4.867600272775609E-05</v>
      </c>
      <c r="CD42" s="6">
        <v>5.571375465810772E-06</v>
      </c>
      <c r="CE42" s="6">
        <v>3.887416413598792E-05</v>
      </c>
      <c r="CF42" s="6">
        <v>-0.00014285922739638352</v>
      </c>
      <c r="CG42" s="6">
        <v>2.05709881905388E-05</v>
      </c>
      <c r="CH42" s="6">
        <v>0.00010129162458907336</v>
      </c>
      <c r="CI42" s="6">
        <v>0.012429579285885633</v>
      </c>
      <c r="CJ42" s="6">
        <v>2.7694353</v>
      </c>
      <c r="CK42" s="6">
        <v>2.0033059</v>
      </c>
    </row>
    <row r="43" spans="2:89" ht="12">
      <c r="B43" s="2" t="s">
        <v>38</v>
      </c>
      <c r="C43" s="1" t="s">
        <v>224</v>
      </c>
      <c r="D43" s="6">
        <v>5.085368484648301E-05</v>
      </c>
      <c r="E43" s="6">
        <v>6.930504922481486E-05</v>
      </c>
      <c r="F43" s="6">
        <v>8.928756932634245E-05</v>
      </c>
      <c r="G43" s="6">
        <v>9.195053811664457E-05</v>
      </c>
      <c r="H43" s="6">
        <v>0.000505673948862536</v>
      </c>
      <c r="I43" s="6">
        <v>6.921592415413997E-05</v>
      </c>
      <c r="J43" s="6">
        <v>0.00033449437426828033</v>
      </c>
      <c r="K43" s="6">
        <v>0</v>
      </c>
      <c r="L43" s="6">
        <v>0</v>
      </c>
      <c r="M43" s="6">
        <v>0.00013022814898375827</v>
      </c>
      <c r="N43" s="6">
        <v>0.00019506560718185435</v>
      </c>
      <c r="O43" s="6">
        <v>0.00010450743621894628</v>
      </c>
      <c r="P43" s="6">
        <v>2.4767145866130696E-05</v>
      </c>
      <c r="Q43" s="6">
        <v>3.959424587478231E-05</v>
      </c>
      <c r="R43" s="6">
        <v>5.53774113369746E-05</v>
      </c>
      <c r="S43" s="6">
        <v>0.0005174053192374846</v>
      </c>
      <c r="T43" s="6">
        <v>0.004993794576878871</v>
      </c>
      <c r="U43" s="6">
        <v>7.84580749244589E-05</v>
      </c>
      <c r="V43" s="6">
        <v>6.915741831093323E-05</v>
      </c>
      <c r="W43" s="6">
        <v>4.7822363658411236E-05</v>
      </c>
      <c r="X43" s="6">
        <v>9.77267750064711E-05</v>
      </c>
      <c r="Y43" s="6">
        <v>0.00012607562221050167</v>
      </c>
      <c r="Z43" s="6">
        <v>9.389554730272213E-05</v>
      </c>
      <c r="AA43" s="6">
        <v>6.8000253838351E-05</v>
      </c>
      <c r="AB43" s="6">
        <v>0.00016283313458162905</v>
      </c>
      <c r="AC43" s="6">
        <v>0.00011552820564496333</v>
      </c>
      <c r="AD43" s="6">
        <v>3.4306500012283686E-05</v>
      </c>
      <c r="AE43" s="6">
        <v>0.00015184055440035113</v>
      </c>
      <c r="AF43" s="6">
        <v>0.00040805448679692057</v>
      </c>
      <c r="AG43" s="6">
        <v>0.001877143665139567</v>
      </c>
      <c r="AH43" s="6">
        <v>0.00013999893668319098</v>
      </c>
      <c r="AI43" s="6">
        <v>0.00013729847914739708</v>
      </c>
      <c r="AJ43" s="6">
        <v>0.008920305334407469</v>
      </c>
      <c r="AK43" s="6">
        <v>0.00010674541526055787</v>
      </c>
      <c r="AL43" s="6">
        <v>0.00044625380359110357</v>
      </c>
      <c r="AM43" s="6">
        <v>0.00010410864357031797</v>
      </c>
      <c r="AN43" s="6">
        <v>1.0306492372864329</v>
      </c>
      <c r="AO43" s="6">
        <v>0.07338653418437928</v>
      </c>
      <c r="AP43" s="6">
        <v>6.278315350256077E-05</v>
      </c>
      <c r="AQ43" s="6">
        <v>0.0008824071365886839</v>
      </c>
      <c r="AR43" s="6">
        <v>0.03833879326529736</v>
      </c>
      <c r="AS43" s="6">
        <v>0.053033707757091424</v>
      </c>
      <c r="AT43" s="6">
        <v>0.015340536084775773</v>
      </c>
      <c r="AU43" s="6">
        <v>0.01712558293317898</v>
      </c>
      <c r="AV43" s="6">
        <v>0.01914750590225913</v>
      </c>
      <c r="AW43" s="6">
        <v>0.002493142799264094</v>
      </c>
      <c r="AX43" s="6">
        <v>0.0045179176375661975</v>
      </c>
      <c r="AY43" s="6">
        <v>0.0014410247281333656</v>
      </c>
      <c r="AZ43" s="6">
        <v>0.010136834889437174</v>
      </c>
      <c r="BA43" s="6">
        <v>0.0055051231354382784</v>
      </c>
      <c r="BB43" s="6">
        <v>0.0074768132873511</v>
      </c>
      <c r="BC43" s="6">
        <v>0.029820642987554546</v>
      </c>
      <c r="BD43" s="6">
        <v>0.006107879440185304</v>
      </c>
      <c r="BE43" s="6">
        <v>0.0023698394546918865</v>
      </c>
      <c r="BF43" s="6">
        <v>0.0028136730752575806</v>
      </c>
      <c r="BG43" s="6">
        <v>0.009211157806836694</v>
      </c>
      <c r="BH43" s="6">
        <v>0.006869459674112745</v>
      </c>
      <c r="BI43" s="6">
        <v>0.012552272968355106</v>
      </c>
      <c r="BJ43" s="6">
        <v>0.00025834548725109174</v>
      </c>
      <c r="BK43" s="6">
        <v>0.002086156715259235</v>
      </c>
      <c r="BL43" s="6">
        <v>0.0004318699409246825</v>
      </c>
      <c r="BM43" s="6">
        <v>5.9193580823633954E-05</v>
      </c>
      <c r="BN43" s="6">
        <v>0.00012135136383148444</v>
      </c>
      <c r="BO43" s="6">
        <v>8.162343460119213E-05</v>
      </c>
      <c r="BP43" s="6">
        <v>0.00023690440099704643</v>
      </c>
      <c r="BQ43" s="6">
        <v>0.0004586497038340151</v>
      </c>
      <c r="BR43" s="6">
        <v>0.0005496777805659861</v>
      </c>
      <c r="BS43" s="6">
        <v>8.452651910732646E-05</v>
      </c>
      <c r="BT43" s="6">
        <v>0.0002344095601595989</v>
      </c>
      <c r="BU43" s="6">
        <v>0.0014580726885772448</v>
      </c>
      <c r="BV43" s="6">
        <v>0.00031998797214601596</v>
      </c>
      <c r="BW43" s="6">
        <v>0.00017465884890164652</v>
      </c>
      <c r="BX43" s="6">
        <v>0.0012384296009056274</v>
      </c>
      <c r="BY43" s="6">
        <v>6.81644195249591E-05</v>
      </c>
      <c r="BZ43" s="6">
        <v>9.544661338745794E-05</v>
      </c>
      <c r="CA43" s="6">
        <v>0.00025116577250136856</v>
      </c>
      <c r="CB43" s="6">
        <v>0.00015344779223537452</v>
      </c>
      <c r="CC43" s="6">
        <v>0.0002611091737041271</v>
      </c>
      <c r="CD43" s="6">
        <v>6.660520580682517E-05</v>
      </c>
      <c r="CE43" s="6">
        <v>0.00012629126508887655</v>
      </c>
      <c r="CF43" s="6">
        <v>0.00041512716770778256</v>
      </c>
      <c r="CG43" s="6">
        <v>0.00010832093637729801</v>
      </c>
      <c r="CH43" s="6">
        <v>0.000129615970017098</v>
      </c>
      <c r="CI43" s="6">
        <v>0.0015062272822531063</v>
      </c>
      <c r="CJ43" s="6">
        <v>1.3807153</v>
      </c>
      <c r="CK43" s="6">
        <v>0.9987578</v>
      </c>
    </row>
    <row r="44" spans="2:89" ht="12">
      <c r="B44" s="2" t="s">
        <v>39</v>
      </c>
      <c r="C44" s="1" t="s">
        <v>225</v>
      </c>
      <c r="D44" s="6">
        <v>2.0623159342935757E-05</v>
      </c>
      <c r="E44" s="6">
        <v>2.95532555397235E-05</v>
      </c>
      <c r="F44" s="6">
        <v>4.920831463233585E-05</v>
      </c>
      <c r="G44" s="6">
        <v>4.288286239754802E-05</v>
      </c>
      <c r="H44" s="6">
        <v>0.0001748075088824026</v>
      </c>
      <c r="I44" s="6">
        <v>3.484314418874174E-05</v>
      </c>
      <c r="J44" s="6">
        <v>0.00011508502135615351</v>
      </c>
      <c r="K44" s="6">
        <v>0</v>
      </c>
      <c r="L44" s="6">
        <v>0</v>
      </c>
      <c r="M44" s="6">
        <v>5.896054901636879E-05</v>
      </c>
      <c r="N44" s="6">
        <v>9.984953931756127E-05</v>
      </c>
      <c r="O44" s="6">
        <v>4.868687643664673E-05</v>
      </c>
      <c r="P44" s="6">
        <v>1.871013840963939E-05</v>
      </c>
      <c r="Q44" s="6">
        <v>1.6521112692336907E-05</v>
      </c>
      <c r="R44" s="6">
        <v>2.4992386582520495E-05</v>
      </c>
      <c r="S44" s="6">
        <v>4.4617077406994554E-05</v>
      </c>
      <c r="T44" s="6">
        <v>0.0077118537252475776</v>
      </c>
      <c r="U44" s="6">
        <v>2.3585971498447724E-05</v>
      </c>
      <c r="V44" s="6">
        <v>2.728229643949031E-05</v>
      </c>
      <c r="W44" s="6">
        <v>2.527226473763264E-05</v>
      </c>
      <c r="X44" s="6">
        <v>4.067904360626825E-05</v>
      </c>
      <c r="Y44" s="6">
        <v>5.6545370348464794E-05</v>
      </c>
      <c r="Z44" s="6">
        <v>3.764995730473372E-05</v>
      </c>
      <c r="AA44" s="6">
        <v>2.834753639940146E-05</v>
      </c>
      <c r="AB44" s="6">
        <v>5.274049107861627E-05</v>
      </c>
      <c r="AC44" s="6">
        <v>6.837338323866761E-05</v>
      </c>
      <c r="AD44" s="6">
        <v>1.4160734508411827E-05</v>
      </c>
      <c r="AE44" s="6">
        <v>5.07606116057379E-05</v>
      </c>
      <c r="AF44" s="6">
        <v>4.503530580213185E-05</v>
      </c>
      <c r="AG44" s="6">
        <v>7.893009366331814E-05</v>
      </c>
      <c r="AH44" s="6">
        <v>6.0704206984085816E-05</v>
      </c>
      <c r="AI44" s="6">
        <v>6.132959284904624E-05</v>
      </c>
      <c r="AJ44" s="6">
        <v>8.918427846231414E-05</v>
      </c>
      <c r="AK44" s="6">
        <v>0.00015942362878495694</v>
      </c>
      <c r="AL44" s="6">
        <v>0.00016133105903807775</v>
      </c>
      <c r="AM44" s="6">
        <v>3.973943787372609E-05</v>
      </c>
      <c r="AN44" s="6">
        <v>2.349062002630645E-05</v>
      </c>
      <c r="AO44" s="6">
        <v>1.0000802566190068</v>
      </c>
      <c r="AP44" s="6">
        <v>2.6013831919369974E-05</v>
      </c>
      <c r="AQ44" s="6">
        <v>0.0006339859727891636</v>
      </c>
      <c r="AR44" s="6">
        <v>0.02910547156267069</v>
      </c>
      <c r="AS44" s="6">
        <v>0.02639077003793965</v>
      </c>
      <c r="AT44" s="6">
        <v>0.013314736261419173</v>
      </c>
      <c r="AU44" s="6">
        <v>0.014055677384424073</v>
      </c>
      <c r="AV44" s="6">
        <v>0.01859848570881504</v>
      </c>
      <c r="AW44" s="6">
        <v>0.004286967783327126</v>
      </c>
      <c r="AX44" s="6">
        <v>0.003351102649489909</v>
      </c>
      <c r="AY44" s="6">
        <v>0.0001702941002574337</v>
      </c>
      <c r="AZ44" s="6">
        <v>0.008943818964213845</v>
      </c>
      <c r="BA44" s="6">
        <v>0.0011248429013284533</v>
      </c>
      <c r="BB44" s="6">
        <v>0.009921137566674407</v>
      </c>
      <c r="BC44" s="6">
        <v>0.011170482258841886</v>
      </c>
      <c r="BD44" s="6">
        <v>0.008914964409976583</v>
      </c>
      <c r="BE44" s="6">
        <v>0.0012136843864456513</v>
      </c>
      <c r="BF44" s="6">
        <v>0.0006585886174067803</v>
      </c>
      <c r="BG44" s="6">
        <v>0.0012411329162620927</v>
      </c>
      <c r="BH44" s="6">
        <v>0.0017449075739958003</v>
      </c>
      <c r="BI44" s="6">
        <v>0.0018036426055769226</v>
      </c>
      <c r="BJ44" s="6">
        <v>8.247180809200224E-05</v>
      </c>
      <c r="BK44" s="6">
        <v>0.0010935909793275092</v>
      </c>
      <c r="BL44" s="6">
        <v>0.0002120499132762084</v>
      </c>
      <c r="BM44" s="6">
        <v>2.9137099176036174E-05</v>
      </c>
      <c r="BN44" s="6">
        <v>5.6990437466914766E-05</v>
      </c>
      <c r="BO44" s="6">
        <v>4.707857417293829E-05</v>
      </c>
      <c r="BP44" s="6">
        <v>7.78570269799052E-05</v>
      </c>
      <c r="BQ44" s="6">
        <v>0.00012052450664714787</v>
      </c>
      <c r="BR44" s="6">
        <v>0.0003507442246282426</v>
      </c>
      <c r="BS44" s="6">
        <v>4.487765425632832E-05</v>
      </c>
      <c r="BT44" s="6">
        <v>0.0001202914070843448</v>
      </c>
      <c r="BU44" s="6">
        <v>0.0005407936012833656</v>
      </c>
      <c r="BV44" s="6">
        <v>8.97618711947095E-05</v>
      </c>
      <c r="BW44" s="6">
        <v>6.28819117879516E-05</v>
      </c>
      <c r="BX44" s="6">
        <v>0.00010545424921648614</v>
      </c>
      <c r="BY44" s="6">
        <v>4.3090095934413526E-05</v>
      </c>
      <c r="BZ44" s="6">
        <v>5.748713632886523E-05</v>
      </c>
      <c r="CA44" s="6">
        <v>0.00011497268775645278</v>
      </c>
      <c r="CB44" s="6">
        <v>5.932406210570647E-05</v>
      </c>
      <c r="CC44" s="6">
        <v>0.00013288183598536882</v>
      </c>
      <c r="CD44" s="6">
        <v>3.4573514673085606E-05</v>
      </c>
      <c r="CE44" s="6">
        <v>8.225572932179992E-05</v>
      </c>
      <c r="CF44" s="6">
        <v>0.0003896386486282379</v>
      </c>
      <c r="CG44" s="6">
        <v>5.254248463820921E-05</v>
      </c>
      <c r="CH44" s="6">
        <v>4.140687489156731E-05</v>
      </c>
      <c r="CI44" s="6">
        <v>0.0012180041905571393</v>
      </c>
      <c r="CJ44" s="6">
        <v>1.1716474</v>
      </c>
      <c r="CK44" s="6">
        <v>0.8475259</v>
      </c>
    </row>
    <row r="45" spans="2:89" ht="12">
      <c r="B45" s="2" t="s">
        <v>40</v>
      </c>
      <c r="C45" s="1" t="s">
        <v>226</v>
      </c>
      <c r="D45" s="6">
        <v>2.0070899445525143E-06</v>
      </c>
      <c r="E45" s="6">
        <v>1.6194764137697645E-06</v>
      </c>
      <c r="F45" s="6">
        <v>2.2074754242321347E-06</v>
      </c>
      <c r="G45" s="6">
        <v>1.861946289433584E-06</v>
      </c>
      <c r="H45" s="6">
        <v>2.7245723551924996E-06</v>
      </c>
      <c r="I45" s="6">
        <v>4.9879792352102654E-06</v>
      </c>
      <c r="J45" s="6">
        <v>3.1630071473834266E-06</v>
      </c>
      <c r="K45" s="6">
        <v>0</v>
      </c>
      <c r="L45" s="6">
        <v>0</v>
      </c>
      <c r="M45" s="6">
        <v>4.975844605038394E-06</v>
      </c>
      <c r="N45" s="6">
        <v>7.207783617841418E-06</v>
      </c>
      <c r="O45" s="6">
        <v>3.027801197788003E-06</v>
      </c>
      <c r="P45" s="6">
        <v>6.918967382420548E-06</v>
      </c>
      <c r="Q45" s="6">
        <v>5.319070652755231E-06</v>
      </c>
      <c r="R45" s="6">
        <v>2.6499163361836056E-06</v>
      </c>
      <c r="S45" s="6">
        <v>2.459449250919938E-06</v>
      </c>
      <c r="T45" s="6">
        <v>2.8527026222515766E-05</v>
      </c>
      <c r="U45" s="6">
        <v>9.034384743269403E-06</v>
      </c>
      <c r="V45" s="6">
        <v>9.209180993243089E-06</v>
      </c>
      <c r="W45" s="6">
        <v>-4.826514529103805E-05</v>
      </c>
      <c r="X45" s="6">
        <v>5.446229651419959E-05</v>
      </c>
      <c r="Y45" s="6">
        <v>0.0022785484854426705</v>
      </c>
      <c r="Z45" s="6">
        <v>2.616866422201071E-05</v>
      </c>
      <c r="AA45" s="6">
        <v>6.160572695292245E-06</v>
      </c>
      <c r="AB45" s="6">
        <v>1.94381711470116E-05</v>
      </c>
      <c r="AC45" s="6">
        <v>3.285548598163269E-05</v>
      </c>
      <c r="AD45" s="6">
        <v>3.823566889549107E-07</v>
      </c>
      <c r="AE45" s="6">
        <v>8.472215662256333E-06</v>
      </c>
      <c r="AF45" s="6">
        <v>7.192305564106166E-06</v>
      </c>
      <c r="AG45" s="6">
        <v>4.029475242412198E-05</v>
      </c>
      <c r="AH45" s="6">
        <v>2.9368503240112038E-05</v>
      </c>
      <c r="AI45" s="6">
        <v>0.00017477255894429294</v>
      </c>
      <c r="AJ45" s="6">
        <v>1.0307089462121486E-05</v>
      </c>
      <c r="AK45" s="6">
        <v>0.00021582502111191492</v>
      </c>
      <c r="AL45" s="6">
        <v>0.00029998817581596915</v>
      </c>
      <c r="AM45" s="6">
        <v>0.0010916797981382</v>
      </c>
      <c r="AN45" s="6">
        <v>0.00046829879439219636</v>
      </c>
      <c r="AO45" s="6">
        <v>0.0002435627459037026</v>
      </c>
      <c r="AP45" s="6">
        <v>1.0218135488841675</v>
      </c>
      <c r="AQ45" s="6">
        <v>0.03146356252541245</v>
      </c>
      <c r="AR45" s="6">
        <v>0.0005104797911453504</v>
      </c>
      <c r="AS45" s="6">
        <v>0.00022465356808032665</v>
      </c>
      <c r="AT45" s="6">
        <v>7.327949024358667E-05</v>
      </c>
      <c r="AU45" s="6">
        <v>4.118067040165183E-05</v>
      </c>
      <c r="AV45" s="6">
        <v>0.00019146217400354981</v>
      </c>
      <c r="AW45" s="6">
        <v>3.382588258608009E-05</v>
      </c>
      <c r="AX45" s="6">
        <v>0.0003386908170230982</v>
      </c>
      <c r="AY45" s="6">
        <v>0.0008163230585199195</v>
      </c>
      <c r="AZ45" s="6">
        <v>0.0011743741285192694</v>
      </c>
      <c r="BA45" s="6">
        <v>0.0017724876779623795</v>
      </c>
      <c r="BB45" s="6">
        <v>0.00014225328236975286</v>
      </c>
      <c r="BC45" s="6">
        <v>7.004256463506378E-05</v>
      </c>
      <c r="BD45" s="6">
        <v>0.00018038626525811942</v>
      </c>
      <c r="BE45" s="6">
        <v>0.00033519761859727466</v>
      </c>
      <c r="BF45" s="6">
        <v>0.00046161883718026</v>
      </c>
      <c r="BG45" s="6">
        <v>4.6279144094015435E-05</v>
      </c>
      <c r="BH45" s="6">
        <v>6.91545859308135E-05</v>
      </c>
      <c r="BI45" s="6">
        <v>5.9149467844609427E-05</v>
      </c>
      <c r="BJ45" s="6">
        <v>3.7569446947311704E-06</v>
      </c>
      <c r="BK45" s="6">
        <v>3.141339342654528E-06</v>
      </c>
      <c r="BL45" s="6">
        <v>1.3396857490967646E-05</v>
      </c>
      <c r="BM45" s="6">
        <v>2.772373205356579E-06</v>
      </c>
      <c r="BN45" s="6">
        <v>1.9107971589964344E-06</v>
      </c>
      <c r="BO45" s="6">
        <v>1.234948444885423E-06</v>
      </c>
      <c r="BP45" s="6">
        <v>2.7934573602907084E-06</v>
      </c>
      <c r="BQ45" s="6">
        <v>4.72497952682849E-06</v>
      </c>
      <c r="BR45" s="6">
        <v>1.0561371705732045E-05</v>
      </c>
      <c r="BS45" s="6">
        <v>1.0775212879652087E-06</v>
      </c>
      <c r="BT45" s="6">
        <v>3.362272309637958E-06</v>
      </c>
      <c r="BU45" s="6">
        <v>4.650365960395038E-06</v>
      </c>
      <c r="BV45" s="6">
        <v>2.3140287850882946E-06</v>
      </c>
      <c r="BW45" s="6">
        <v>2.975912731261091E-06</v>
      </c>
      <c r="BX45" s="6">
        <v>4.047746839953993E-06</v>
      </c>
      <c r="BY45" s="6">
        <v>1.2025395026261893E-06</v>
      </c>
      <c r="BZ45" s="6">
        <v>2.2608487031084094E-06</v>
      </c>
      <c r="CA45" s="6">
        <v>3.5854641582922997E-06</v>
      </c>
      <c r="CB45" s="6">
        <v>2.6722086721272867E-06</v>
      </c>
      <c r="CC45" s="6">
        <v>3.69759809428387E-06</v>
      </c>
      <c r="CD45" s="6">
        <v>1.6514304023953265E-05</v>
      </c>
      <c r="CE45" s="6">
        <v>2.571605080394515E-06</v>
      </c>
      <c r="CF45" s="6">
        <v>1.0806698720464584E-05</v>
      </c>
      <c r="CG45" s="6">
        <v>3.5841466856181057E-06</v>
      </c>
      <c r="CH45" s="6">
        <v>1.861732858687389E-05</v>
      </c>
      <c r="CI45" s="6">
        <v>0.0001946756639882519</v>
      </c>
      <c r="CJ45" s="6">
        <v>1.0651983</v>
      </c>
      <c r="CK45" s="6">
        <v>0.7705246</v>
      </c>
    </row>
    <row r="46" spans="2:89" ht="12">
      <c r="B46" s="2" t="s">
        <v>41</v>
      </c>
      <c r="C46" s="1" t="s">
        <v>227</v>
      </c>
      <c r="D46" s="6">
        <v>1.4372953008516653E-05</v>
      </c>
      <c r="E46" s="6">
        <v>2.037836767031687E-05</v>
      </c>
      <c r="F46" s="6">
        <v>2.6990907198485978E-05</v>
      </c>
      <c r="G46" s="6">
        <v>2.199980327506096E-05</v>
      </c>
      <c r="H46" s="6">
        <v>2.9048310830186057E-05</v>
      </c>
      <c r="I46" s="6">
        <v>2.5775401320624468E-05</v>
      </c>
      <c r="J46" s="6">
        <v>4.119850668224573E-05</v>
      </c>
      <c r="K46" s="6">
        <v>0</v>
      </c>
      <c r="L46" s="6">
        <v>0</v>
      </c>
      <c r="M46" s="6">
        <v>9.35713614918024E-05</v>
      </c>
      <c r="N46" s="6">
        <v>0.00016428065132152036</v>
      </c>
      <c r="O46" s="6">
        <v>3.218997759462763E-05</v>
      </c>
      <c r="P46" s="6">
        <v>0.00019459483057970256</v>
      </c>
      <c r="Q46" s="6">
        <v>1.5892743541740422E-05</v>
      </c>
      <c r="R46" s="6">
        <v>1.6851530611551152E-05</v>
      </c>
      <c r="S46" s="6">
        <v>4.481194583980036E-05</v>
      </c>
      <c r="T46" s="6">
        <v>0.0007011569418092023</v>
      </c>
      <c r="U46" s="6">
        <v>5.833473654125851E-05</v>
      </c>
      <c r="V46" s="6">
        <v>3.202391417042086E-05</v>
      </c>
      <c r="W46" s="6">
        <v>0.00023596586161008307</v>
      </c>
      <c r="X46" s="6">
        <v>2.952694360091903E-05</v>
      </c>
      <c r="Y46" s="6">
        <v>2.8966279300121683E-05</v>
      </c>
      <c r="Z46" s="6">
        <v>2.246064821357728E-05</v>
      </c>
      <c r="AA46" s="6">
        <v>1.8491181719521527E-05</v>
      </c>
      <c r="AB46" s="6">
        <v>4.939661594180467E-05</v>
      </c>
      <c r="AC46" s="6">
        <v>0.0001490109943201417</v>
      </c>
      <c r="AD46" s="6">
        <v>8.559198245674326E-06</v>
      </c>
      <c r="AE46" s="6">
        <v>4.24777144786271E-05</v>
      </c>
      <c r="AF46" s="6">
        <v>0.00012060170480863037</v>
      </c>
      <c r="AG46" s="6">
        <v>0.0008256894732668962</v>
      </c>
      <c r="AH46" s="6">
        <v>0.0007546516651108795</v>
      </c>
      <c r="AI46" s="6">
        <v>3.0755699810190136E-05</v>
      </c>
      <c r="AJ46" s="6">
        <v>3.535713642657847E-05</v>
      </c>
      <c r="AK46" s="6">
        <v>7.001675415081084E-05</v>
      </c>
      <c r="AL46" s="6">
        <v>0.00020865490443254092</v>
      </c>
      <c r="AM46" s="6">
        <v>3.0110366828671895E-05</v>
      </c>
      <c r="AN46" s="6">
        <v>1.870016770136915E-05</v>
      </c>
      <c r="AO46" s="6">
        <v>4.238873236529777E-05</v>
      </c>
      <c r="AP46" s="6">
        <v>0.00014210986939237826</v>
      </c>
      <c r="AQ46" s="6">
        <v>1.00254723299056</v>
      </c>
      <c r="AR46" s="6">
        <v>0.021466421950784506</v>
      </c>
      <c r="AS46" s="6">
        <v>0.0035024376466322622</v>
      </c>
      <c r="AT46" s="6">
        <v>0.00230127255973486</v>
      </c>
      <c r="AU46" s="6">
        <v>0.0019003554265440497</v>
      </c>
      <c r="AV46" s="6">
        <v>0.0018162589761627453</v>
      </c>
      <c r="AW46" s="6">
        <v>0.0006852242784685664</v>
      </c>
      <c r="AX46" s="6">
        <v>0.002671677031715565</v>
      </c>
      <c r="AY46" s="6">
        <v>0.0008495444731174386</v>
      </c>
      <c r="AZ46" s="6">
        <v>0.0045983690671911525</v>
      </c>
      <c r="BA46" s="6">
        <v>0.0055442886235908</v>
      </c>
      <c r="BB46" s="6">
        <v>0.0024785767563153672</v>
      </c>
      <c r="BC46" s="6">
        <v>0.0009320274582044246</v>
      </c>
      <c r="BD46" s="6">
        <v>0.0012312479194773781</v>
      </c>
      <c r="BE46" s="6">
        <v>0.0012614286986973144</v>
      </c>
      <c r="BF46" s="6">
        <v>0.0013208282417647831</v>
      </c>
      <c r="BG46" s="6">
        <v>0.001308435564432589</v>
      </c>
      <c r="BH46" s="6">
        <v>0.0021624724126841845</v>
      </c>
      <c r="BI46" s="6">
        <v>0.0015904521452182537</v>
      </c>
      <c r="BJ46" s="6">
        <v>0.00010144606032537152</v>
      </c>
      <c r="BK46" s="6">
        <v>3.869540607908774E-05</v>
      </c>
      <c r="BL46" s="6">
        <v>0.0001738160377644527</v>
      </c>
      <c r="BM46" s="6">
        <v>1.7516271435721064E-05</v>
      </c>
      <c r="BN46" s="6">
        <v>3.709919825332247E-05</v>
      </c>
      <c r="BO46" s="6">
        <v>2.837677761762763E-05</v>
      </c>
      <c r="BP46" s="6">
        <v>7.4942622912556E-05</v>
      </c>
      <c r="BQ46" s="6">
        <v>0.0001445752206663341</v>
      </c>
      <c r="BR46" s="6">
        <v>0.00015839394472450192</v>
      </c>
      <c r="BS46" s="6">
        <v>1.83454783335498E-05</v>
      </c>
      <c r="BT46" s="6">
        <v>4.8438629198880985E-05</v>
      </c>
      <c r="BU46" s="6">
        <v>8.22029289911773E-05</v>
      </c>
      <c r="BV46" s="6">
        <v>3.299567415341665E-05</v>
      </c>
      <c r="BW46" s="6">
        <v>5.8428144258497675E-05</v>
      </c>
      <c r="BX46" s="6">
        <v>8.772320584021331E-05</v>
      </c>
      <c r="BY46" s="6">
        <v>2.322020635880969E-05</v>
      </c>
      <c r="BZ46" s="6">
        <v>3.718801133868296E-05</v>
      </c>
      <c r="CA46" s="6">
        <v>6.813812587966812E-05</v>
      </c>
      <c r="CB46" s="6">
        <v>5.021476422578799E-05</v>
      </c>
      <c r="CC46" s="6">
        <v>0.00010094458922715818</v>
      </c>
      <c r="CD46" s="6">
        <v>0.00016263484035122702</v>
      </c>
      <c r="CE46" s="6">
        <v>8.65307069503236E-05</v>
      </c>
      <c r="CF46" s="6">
        <v>0.00013448263375210085</v>
      </c>
      <c r="CG46" s="6">
        <v>8.79722538500576E-05</v>
      </c>
      <c r="CH46" s="6">
        <v>0.00011593308511977034</v>
      </c>
      <c r="CI46" s="6">
        <v>0.0008680377280481712</v>
      </c>
      <c r="CJ46" s="6">
        <v>1.0674042</v>
      </c>
      <c r="CK46" s="6">
        <v>0.7721203</v>
      </c>
    </row>
    <row r="47" spans="2:89" ht="12">
      <c r="B47" s="2" t="s">
        <v>42</v>
      </c>
      <c r="C47" s="1" t="s">
        <v>228</v>
      </c>
      <c r="D47" s="6">
        <v>0.00015272274387793624</v>
      </c>
      <c r="E47" s="6">
        <v>0.00022202698222482158</v>
      </c>
      <c r="F47" s="6">
        <v>0.0002835791746325976</v>
      </c>
      <c r="G47" s="6">
        <v>0.00028598465051164025</v>
      </c>
      <c r="H47" s="6">
        <v>0.00020279290539728103</v>
      </c>
      <c r="I47" s="6">
        <v>9.27133632122105E-05</v>
      </c>
      <c r="J47" s="6">
        <v>0.0002649646090475303</v>
      </c>
      <c r="K47" s="6">
        <v>0</v>
      </c>
      <c r="L47" s="6">
        <v>0</v>
      </c>
      <c r="M47" s="6">
        <v>0.00024183591407635403</v>
      </c>
      <c r="N47" s="6">
        <v>9.870913138840746E-05</v>
      </c>
      <c r="O47" s="6">
        <v>0.00020758047144494817</v>
      </c>
      <c r="P47" s="6">
        <v>3.4144995072026815E-05</v>
      </c>
      <c r="Q47" s="6">
        <v>0.00012013189271404573</v>
      </c>
      <c r="R47" s="6">
        <v>0.00010562955473516212</v>
      </c>
      <c r="S47" s="6">
        <v>0.00030661871522080086</v>
      </c>
      <c r="T47" s="6">
        <v>0.0005867268587583585</v>
      </c>
      <c r="U47" s="6">
        <v>0.0002197093080173349</v>
      </c>
      <c r="V47" s="6">
        <v>0.0002396973626168803</v>
      </c>
      <c r="W47" s="6">
        <v>0.00013051708585818322</v>
      </c>
      <c r="X47" s="6">
        <v>0.0003247280950548905</v>
      </c>
      <c r="Y47" s="6">
        <v>0.000293575782213945</v>
      </c>
      <c r="Z47" s="6">
        <v>0.0002893957874548979</v>
      </c>
      <c r="AA47" s="6">
        <v>0.00022593306754637476</v>
      </c>
      <c r="AB47" s="6">
        <v>0.0007329238677163752</v>
      </c>
      <c r="AC47" s="6">
        <v>0.00019738370502593578</v>
      </c>
      <c r="AD47" s="6">
        <v>0.00010986746737172593</v>
      </c>
      <c r="AE47" s="6">
        <v>0.0005509982855695081</v>
      </c>
      <c r="AF47" s="6">
        <v>0.00016642328425398286</v>
      </c>
      <c r="AG47" s="6">
        <v>0.0001976472516891477</v>
      </c>
      <c r="AH47" s="6">
        <v>8.81689381102864E-05</v>
      </c>
      <c r="AI47" s="6">
        <v>0.0002703432023868871</v>
      </c>
      <c r="AJ47" s="6">
        <v>0.00038769426046030085</v>
      </c>
      <c r="AK47" s="6">
        <v>0.00010023369159359118</v>
      </c>
      <c r="AL47" s="6">
        <v>0.0004110552814523506</v>
      </c>
      <c r="AM47" s="6">
        <v>0.0003679323698026307</v>
      </c>
      <c r="AN47" s="6">
        <v>0.00024661540510865587</v>
      </c>
      <c r="AO47" s="6">
        <v>0.00024273461586892165</v>
      </c>
      <c r="AP47" s="6">
        <v>0.0001759035826634373</v>
      </c>
      <c r="AQ47" s="6">
        <v>0.0005690147296495075</v>
      </c>
      <c r="AR47" s="6">
        <v>1.0015276615286506</v>
      </c>
      <c r="AS47" s="6">
        <v>0.0005875567235803847</v>
      </c>
      <c r="AT47" s="6">
        <v>0.0002432692440056971</v>
      </c>
      <c r="AU47" s="6">
        <v>9.357476936758096E-05</v>
      </c>
      <c r="AV47" s="6">
        <v>0.0003267232187293021</v>
      </c>
      <c r="AW47" s="6">
        <v>9.112299207864817E-05</v>
      </c>
      <c r="AX47" s="6">
        <v>0.0001893515756694881</v>
      </c>
      <c r="AY47" s="6">
        <v>0.00015120663844163477</v>
      </c>
      <c r="AZ47" s="6">
        <v>0.00015946129166759235</v>
      </c>
      <c r="BA47" s="6">
        <v>0.00016819382130918122</v>
      </c>
      <c r="BB47" s="6">
        <v>0.00014985318658826275</v>
      </c>
      <c r="BC47" s="6">
        <v>0.004268185944370359</v>
      </c>
      <c r="BD47" s="6">
        <v>0.0027785552598123984</v>
      </c>
      <c r="BE47" s="6">
        <v>0.00014035915981771443</v>
      </c>
      <c r="BF47" s="6">
        <v>0.00014849503427173295</v>
      </c>
      <c r="BG47" s="6">
        <v>0.030244383807134734</v>
      </c>
      <c r="BH47" s="6">
        <v>0.03820779219194981</v>
      </c>
      <c r="BI47" s="6">
        <v>0.013470747647603176</v>
      </c>
      <c r="BJ47" s="6">
        <v>0.001305186291634378</v>
      </c>
      <c r="BK47" s="6">
        <v>0.0004138295687486702</v>
      </c>
      <c r="BL47" s="6">
        <v>0.0021631961249733945</v>
      </c>
      <c r="BM47" s="6">
        <v>0.0001972819663337835</v>
      </c>
      <c r="BN47" s="6">
        <v>0.00040954068286589877</v>
      </c>
      <c r="BO47" s="6">
        <v>0.0002699076625190131</v>
      </c>
      <c r="BP47" s="6">
        <v>0.0011927617786341065</v>
      </c>
      <c r="BQ47" s="6">
        <v>0.002523667814509243</v>
      </c>
      <c r="BR47" s="6">
        <v>0.0018776497088491236</v>
      </c>
      <c r="BS47" s="6">
        <v>0.00017536213634632792</v>
      </c>
      <c r="BT47" s="6">
        <v>0.00027858190022005813</v>
      </c>
      <c r="BU47" s="6">
        <v>0.0009011989964428228</v>
      </c>
      <c r="BV47" s="6">
        <v>0.0003181812382166428</v>
      </c>
      <c r="BW47" s="6">
        <v>0.0007852497429780414</v>
      </c>
      <c r="BX47" s="6">
        <v>0.0012168327831668863</v>
      </c>
      <c r="BY47" s="6">
        <v>0.00018433904446539819</v>
      </c>
      <c r="BZ47" s="6">
        <v>0.0002679977848247883</v>
      </c>
      <c r="CA47" s="6">
        <v>0.0006963065162073623</v>
      </c>
      <c r="CB47" s="6">
        <v>0.0006814440755392243</v>
      </c>
      <c r="CC47" s="6">
        <v>0.0008953123364041454</v>
      </c>
      <c r="CD47" s="6">
        <v>0.00023828473033445522</v>
      </c>
      <c r="CE47" s="6">
        <v>0.00037875019891437224</v>
      </c>
      <c r="CF47" s="6">
        <v>0.000311357523057019</v>
      </c>
      <c r="CG47" s="6">
        <v>0.00035509604074712454</v>
      </c>
      <c r="CH47" s="6">
        <v>0.00013577179767846782</v>
      </c>
      <c r="CI47" s="6">
        <v>0.0008200208744184553</v>
      </c>
      <c r="CJ47" s="6">
        <v>1.1216843</v>
      </c>
      <c r="CK47" s="6">
        <v>0.8113845</v>
      </c>
    </row>
    <row r="48" spans="2:89" ht="12">
      <c r="B48" s="2" t="s">
        <v>43</v>
      </c>
      <c r="C48" s="1" t="s">
        <v>229</v>
      </c>
      <c r="D48" s="6">
        <v>0.00010385321033921937</v>
      </c>
      <c r="E48" s="6">
        <v>0.00019332062028053307</v>
      </c>
      <c r="F48" s="6">
        <v>8.260173703626206E-05</v>
      </c>
      <c r="G48" s="6">
        <v>0.00029155601035761553</v>
      </c>
      <c r="H48" s="6">
        <v>0.00015270299136090274</v>
      </c>
      <c r="I48" s="6">
        <v>3.428576549126022E-05</v>
      </c>
      <c r="J48" s="6">
        <v>0.0011376147954872157</v>
      </c>
      <c r="K48" s="6">
        <v>0</v>
      </c>
      <c r="L48" s="6">
        <v>0</v>
      </c>
      <c r="M48" s="6">
        <v>0.0008242135987294909</v>
      </c>
      <c r="N48" s="6">
        <v>0.003017347088138864</v>
      </c>
      <c r="O48" s="6">
        <v>0.0006572696932617043</v>
      </c>
      <c r="P48" s="6">
        <v>3.897358585016305E-05</v>
      </c>
      <c r="Q48" s="6">
        <v>6.339873209429342E-05</v>
      </c>
      <c r="R48" s="6">
        <v>0.00024472826497011875</v>
      </c>
      <c r="S48" s="6">
        <v>0.0003714437116769057</v>
      </c>
      <c r="T48" s="6">
        <v>0.003508210588141925</v>
      </c>
      <c r="U48" s="6">
        <v>9.593915682318003E-05</v>
      </c>
      <c r="V48" s="6">
        <v>6.418897331411198E-05</v>
      </c>
      <c r="W48" s="6">
        <v>4.9509071653794765E-05</v>
      </c>
      <c r="X48" s="6">
        <v>9.054560090273125E-05</v>
      </c>
      <c r="Y48" s="6">
        <v>0.0009070430761060679</v>
      </c>
      <c r="Z48" s="6">
        <v>0.0005167112911387651</v>
      </c>
      <c r="AA48" s="6">
        <v>0.00013275396848414956</v>
      </c>
      <c r="AB48" s="6">
        <v>9.8508425381379E-05</v>
      </c>
      <c r="AC48" s="6">
        <v>0.0008313404901440528</v>
      </c>
      <c r="AD48" s="6">
        <v>0.00011295916200812407</v>
      </c>
      <c r="AE48" s="6">
        <v>0.00029126198599326</v>
      </c>
      <c r="AF48" s="6">
        <v>0.00038880523741754053</v>
      </c>
      <c r="AG48" s="6">
        <v>0.001717943647538315</v>
      </c>
      <c r="AH48" s="6">
        <v>0.0012150563682768332</v>
      </c>
      <c r="AI48" s="6">
        <v>0.0006084445135252628</v>
      </c>
      <c r="AJ48" s="6">
        <v>0.0003356742006325215</v>
      </c>
      <c r="AK48" s="6">
        <v>0.0004622948583016771</v>
      </c>
      <c r="AL48" s="6">
        <v>0.0003054903716911176</v>
      </c>
      <c r="AM48" s="6">
        <v>5.767879672533401E-05</v>
      </c>
      <c r="AN48" s="6">
        <v>3.6553493262897616E-05</v>
      </c>
      <c r="AO48" s="6">
        <v>0.0003770349682935137</v>
      </c>
      <c r="AP48" s="6">
        <v>9.138844064312235E-05</v>
      </c>
      <c r="AQ48" s="6">
        <v>0.0005159143567239364</v>
      </c>
      <c r="AR48" s="6">
        <v>0.003022062249155447</v>
      </c>
      <c r="AS48" s="6">
        <v>1.0029485899660298</v>
      </c>
      <c r="AT48" s="6">
        <v>0.0011998931451751799</v>
      </c>
      <c r="AU48" s="6">
        <v>0.00211538927035057</v>
      </c>
      <c r="AV48" s="6">
        <v>0.0021721568438882316</v>
      </c>
      <c r="AW48" s="6">
        <v>0.00385334727887629</v>
      </c>
      <c r="AX48" s="6">
        <v>0.0014967644675669882</v>
      </c>
      <c r="AY48" s="6">
        <v>0.0012297826987151823</v>
      </c>
      <c r="AZ48" s="6">
        <v>0.001515192638009916</v>
      </c>
      <c r="BA48" s="6">
        <v>0.0033345599028130985</v>
      </c>
      <c r="BB48" s="6">
        <v>0.0006069997838801782</v>
      </c>
      <c r="BC48" s="6">
        <v>0.0010719650966596916</v>
      </c>
      <c r="BD48" s="6">
        <v>0.0008549068719656887</v>
      </c>
      <c r="BE48" s="6">
        <v>0.0010459527620813778</v>
      </c>
      <c r="BF48" s="6">
        <v>0.0004657248420483132</v>
      </c>
      <c r="BG48" s="6">
        <v>0.0020051421259321316</v>
      </c>
      <c r="BH48" s="6">
        <v>0.003678242494061821</v>
      </c>
      <c r="BI48" s="6">
        <v>0.000894171041207751</v>
      </c>
      <c r="BJ48" s="6">
        <v>0.00015088424599521446</v>
      </c>
      <c r="BK48" s="6">
        <v>0.00011502003777792262</v>
      </c>
      <c r="BL48" s="6">
        <v>0.00028693346306081854</v>
      </c>
      <c r="BM48" s="6">
        <v>4.054534355537245E-05</v>
      </c>
      <c r="BN48" s="6">
        <v>0.0002114642547150715</v>
      </c>
      <c r="BO48" s="6">
        <v>4.8681974181347085E-05</v>
      </c>
      <c r="BP48" s="6">
        <v>0.0001322378480468435</v>
      </c>
      <c r="BQ48" s="6">
        <v>0.0002463340955408017</v>
      </c>
      <c r="BR48" s="6">
        <v>0.00023721969049698827</v>
      </c>
      <c r="BS48" s="6">
        <v>5.058070162261211E-05</v>
      </c>
      <c r="BT48" s="6">
        <v>0.00012042677469893635</v>
      </c>
      <c r="BU48" s="6">
        <v>0.00022726292808476124</v>
      </c>
      <c r="BV48" s="6">
        <v>8.81939753425811E-05</v>
      </c>
      <c r="BW48" s="6">
        <v>0.00022312277689426666</v>
      </c>
      <c r="BX48" s="6">
        <v>0.0002860456706172137</v>
      </c>
      <c r="BY48" s="6">
        <v>4.071180654586585E-05</v>
      </c>
      <c r="BZ48" s="6">
        <v>6.918007573061216E-05</v>
      </c>
      <c r="CA48" s="6">
        <v>0.00016731935059832536</v>
      </c>
      <c r="CB48" s="6">
        <v>8.994552219983716E-05</v>
      </c>
      <c r="CC48" s="6">
        <v>0.0001551175934180091</v>
      </c>
      <c r="CD48" s="6">
        <v>7.115600685601633E-05</v>
      </c>
      <c r="CE48" s="6">
        <v>0.00014718478239046458</v>
      </c>
      <c r="CF48" s="6">
        <v>0.00023666853788382235</v>
      </c>
      <c r="CG48" s="6">
        <v>0.0002026575140225552</v>
      </c>
      <c r="CH48" s="6">
        <v>0.00011108172956731725</v>
      </c>
      <c r="CI48" s="6">
        <v>0.0014072152342968515</v>
      </c>
      <c r="CJ48" s="6">
        <v>1.0586986</v>
      </c>
      <c r="CK48" s="6">
        <v>0.765823</v>
      </c>
    </row>
    <row r="49" spans="2:89" ht="12">
      <c r="B49" s="2" t="s">
        <v>44</v>
      </c>
      <c r="C49" s="1" t="s">
        <v>230</v>
      </c>
      <c r="D49" s="6">
        <v>5.140136553365326E-05</v>
      </c>
      <c r="E49" s="6">
        <v>6.51364203477581E-05</v>
      </c>
      <c r="F49" s="6">
        <v>8.74154422118781E-05</v>
      </c>
      <c r="G49" s="6">
        <v>0.0001148595057681547</v>
      </c>
      <c r="H49" s="6">
        <v>0.00010213845833424151</v>
      </c>
      <c r="I49" s="6">
        <v>0.00013538287290361156</v>
      </c>
      <c r="J49" s="6">
        <v>0.0008292747521585611</v>
      </c>
      <c r="K49" s="6">
        <v>0</v>
      </c>
      <c r="L49" s="6">
        <v>0</v>
      </c>
      <c r="M49" s="6">
        <v>0.00011147272788458233</v>
      </c>
      <c r="N49" s="6">
        <v>8.511066629261803E-05</v>
      </c>
      <c r="O49" s="6">
        <v>8.871883355874857E-05</v>
      </c>
      <c r="P49" s="6">
        <v>3.9848595371406305E-05</v>
      </c>
      <c r="Q49" s="6">
        <v>3.7974174634301926E-05</v>
      </c>
      <c r="R49" s="6">
        <v>5.093948106571094E-05</v>
      </c>
      <c r="S49" s="6">
        <v>8.35792661001308E-05</v>
      </c>
      <c r="T49" s="6">
        <v>0.00014988321673140294</v>
      </c>
      <c r="U49" s="6">
        <v>4.425762866138285E-05</v>
      </c>
      <c r="V49" s="6">
        <v>6.49142250684746E-05</v>
      </c>
      <c r="W49" s="6">
        <v>9.063738477919925E-05</v>
      </c>
      <c r="X49" s="6">
        <v>0.00011347852978022764</v>
      </c>
      <c r="Y49" s="6">
        <v>0.00010514813110462429</v>
      </c>
      <c r="Z49" s="6">
        <v>5.21351509198854E-05</v>
      </c>
      <c r="AA49" s="6">
        <v>6.386849787945626E-05</v>
      </c>
      <c r="AB49" s="6">
        <v>6.211999066098396E-05</v>
      </c>
      <c r="AC49" s="6">
        <v>0.00018147278980795416</v>
      </c>
      <c r="AD49" s="6">
        <v>2.987494086962898E-05</v>
      </c>
      <c r="AE49" s="6">
        <v>0.00013102675502839624</v>
      </c>
      <c r="AF49" s="6">
        <v>0.0007088387437692366</v>
      </c>
      <c r="AG49" s="6">
        <v>0.0001190237584862233</v>
      </c>
      <c r="AH49" s="6">
        <v>9.40650315793489E-05</v>
      </c>
      <c r="AI49" s="6">
        <v>0.00017644565033507101</v>
      </c>
      <c r="AJ49" s="6">
        <v>0.0002289467340605866</v>
      </c>
      <c r="AK49" s="6">
        <v>0.00020693674982235225</v>
      </c>
      <c r="AL49" s="6">
        <v>0.0002775025940622287</v>
      </c>
      <c r="AM49" s="6">
        <v>7.146196250257636E-05</v>
      </c>
      <c r="AN49" s="6">
        <v>3.9936288939982555E-05</v>
      </c>
      <c r="AO49" s="6">
        <v>0.00020851544641848529</v>
      </c>
      <c r="AP49" s="6">
        <v>6.560787916103314E-05</v>
      </c>
      <c r="AQ49" s="6">
        <v>0.00020186296994313083</v>
      </c>
      <c r="AR49" s="6">
        <v>0.00020562796317452029</v>
      </c>
      <c r="AS49" s="6">
        <v>0.0001279532256262754</v>
      </c>
      <c r="AT49" s="6">
        <v>1.0203513665174484</v>
      </c>
      <c r="AU49" s="6">
        <v>0.010782197766901608</v>
      </c>
      <c r="AV49" s="6">
        <v>0.001679106731825894</v>
      </c>
      <c r="AW49" s="6">
        <v>0.004123972176909989</v>
      </c>
      <c r="AX49" s="6">
        <v>0.0012611169620279955</v>
      </c>
      <c r="AY49" s="6">
        <v>0.00045759133246179125</v>
      </c>
      <c r="AZ49" s="6">
        <v>0.0014612392917853897</v>
      </c>
      <c r="BA49" s="6">
        <v>0.0002955800321544307</v>
      </c>
      <c r="BB49" s="6">
        <v>0.0007351956377583835</v>
      </c>
      <c r="BC49" s="6">
        <v>0.004719758466200058</v>
      </c>
      <c r="BD49" s="6">
        <v>0.001132753977273558</v>
      </c>
      <c r="BE49" s="6">
        <v>0.0003362732169308324</v>
      </c>
      <c r="BF49" s="6">
        <v>8.429130229520098E-05</v>
      </c>
      <c r="BG49" s="6">
        <v>0.0017527646706651313</v>
      </c>
      <c r="BH49" s="6">
        <v>0.0002659671522066503</v>
      </c>
      <c r="BI49" s="6">
        <v>0.000750890204675578</v>
      </c>
      <c r="BJ49" s="6">
        <v>0.00012650985206561047</v>
      </c>
      <c r="BK49" s="6">
        <v>0.00020290227133823744</v>
      </c>
      <c r="BL49" s="6">
        <v>0.0001800859130954991</v>
      </c>
      <c r="BM49" s="6">
        <v>6.6453257455131E-05</v>
      </c>
      <c r="BN49" s="6">
        <v>0.00018544097040267747</v>
      </c>
      <c r="BO49" s="6">
        <v>0.00017764995644526177</v>
      </c>
      <c r="BP49" s="6">
        <v>0.00011771484547214267</v>
      </c>
      <c r="BQ49" s="6">
        <v>4.2568242723740436E-05</v>
      </c>
      <c r="BR49" s="6">
        <v>0.0001355576861891216</v>
      </c>
      <c r="BS49" s="6">
        <v>0.00014441762440289883</v>
      </c>
      <c r="BT49" s="6">
        <v>0.0006524179577801963</v>
      </c>
      <c r="BU49" s="6">
        <v>0.00028357662573706525</v>
      </c>
      <c r="BV49" s="6">
        <v>0.0001593962467111388</v>
      </c>
      <c r="BW49" s="6">
        <v>0.0001712630799931031</v>
      </c>
      <c r="BX49" s="6">
        <v>0.00024282410808360748</v>
      </c>
      <c r="BY49" s="6">
        <v>0.00016762479781804674</v>
      </c>
      <c r="BZ49" s="6">
        <v>0.00023285370967392817</v>
      </c>
      <c r="CA49" s="6">
        <v>0.0003054658915302405</v>
      </c>
      <c r="CB49" s="6">
        <v>8.845388071843316E-05</v>
      </c>
      <c r="CC49" s="6">
        <v>0.00036397449167982824</v>
      </c>
      <c r="CD49" s="6">
        <v>7.626793467817807E-05</v>
      </c>
      <c r="CE49" s="6">
        <v>0.00016769783916990383</v>
      </c>
      <c r="CF49" s="6">
        <v>0.0024752790461193505</v>
      </c>
      <c r="CG49" s="6">
        <v>8.138290597352306E-05</v>
      </c>
      <c r="CH49" s="6">
        <v>5.889868212278961E-05</v>
      </c>
      <c r="CI49" s="6">
        <v>0.0008600274681429427</v>
      </c>
      <c r="CJ49" s="6">
        <v>1.0636616</v>
      </c>
      <c r="CK49" s="6">
        <v>0.769413</v>
      </c>
    </row>
    <row r="50" spans="2:89" ht="12">
      <c r="B50" s="2" t="s">
        <v>45</v>
      </c>
      <c r="C50" s="1" t="s">
        <v>231</v>
      </c>
      <c r="D50" s="6">
        <v>8.218572580590259E-05</v>
      </c>
      <c r="E50" s="6">
        <v>0.00010677132654377479</v>
      </c>
      <c r="F50" s="6">
        <v>0.0001458293780280638</v>
      </c>
      <c r="G50" s="6">
        <v>6.525530496632559E-05</v>
      </c>
      <c r="H50" s="6">
        <v>7.055858600854418E-05</v>
      </c>
      <c r="I50" s="6">
        <v>0.00022893411455992071</v>
      </c>
      <c r="J50" s="6">
        <v>0.000578819211506916</v>
      </c>
      <c r="K50" s="6">
        <v>0</v>
      </c>
      <c r="L50" s="6">
        <v>0</v>
      </c>
      <c r="M50" s="6">
        <v>0.0001797878145839811</v>
      </c>
      <c r="N50" s="6">
        <v>0.00014261857841567748</v>
      </c>
      <c r="O50" s="6">
        <v>0.00014297658712121033</v>
      </c>
      <c r="P50" s="6">
        <v>6.422411691073999E-05</v>
      </c>
      <c r="Q50" s="6">
        <v>6.250153108453107E-05</v>
      </c>
      <c r="R50" s="6">
        <v>8.393142690339533E-05</v>
      </c>
      <c r="S50" s="6">
        <v>9.389327404928414E-05</v>
      </c>
      <c r="T50" s="6">
        <v>0.00012113796780299545</v>
      </c>
      <c r="U50" s="6">
        <v>6.607679187243603E-05</v>
      </c>
      <c r="V50" s="6">
        <v>0.00010484833169457164</v>
      </c>
      <c r="W50" s="6">
        <v>0.00015288285219324915</v>
      </c>
      <c r="X50" s="6">
        <v>0.0001747407662372649</v>
      </c>
      <c r="Y50" s="6">
        <v>0.0001693084402218684</v>
      </c>
      <c r="Z50" s="6">
        <v>8.448732335303518E-05</v>
      </c>
      <c r="AA50" s="6">
        <v>0.00010519820385599963</v>
      </c>
      <c r="AB50" s="6">
        <v>9.732238851626937E-05</v>
      </c>
      <c r="AC50" s="6">
        <v>0.000304723667439427</v>
      </c>
      <c r="AD50" s="6">
        <v>5.1236514726651935E-05</v>
      </c>
      <c r="AE50" s="6">
        <v>0.00011184647318136459</v>
      </c>
      <c r="AF50" s="6">
        <v>0.0001428338667621375</v>
      </c>
      <c r="AG50" s="6">
        <v>0.0001893766475879499</v>
      </c>
      <c r="AH50" s="6">
        <v>0.0001242455060685472</v>
      </c>
      <c r="AI50" s="6">
        <v>0.0002611266414046505</v>
      </c>
      <c r="AJ50" s="6">
        <v>0.00025685925064178024</v>
      </c>
      <c r="AK50" s="6">
        <v>9.715091945941444E-05</v>
      </c>
      <c r="AL50" s="6">
        <v>0.00018193070839096886</v>
      </c>
      <c r="AM50" s="6">
        <v>0.0001084224030166901</v>
      </c>
      <c r="AN50" s="6">
        <v>6.157458759615568E-05</v>
      </c>
      <c r="AO50" s="6">
        <v>0.00010037083243006813</v>
      </c>
      <c r="AP50" s="6">
        <v>0.00010382068049987222</v>
      </c>
      <c r="AQ50" s="6">
        <v>0.0001315100349668916</v>
      </c>
      <c r="AR50" s="6">
        <v>0.00022531337059113123</v>
      </c>
      <c r="AS50" s="6">
        <v>0.0001364156623312871</v>
      </c>
      <c r="AT50" s="6">
        <v>0.00037828650562456986</v>
      </c>
      <c r="AU50" s="6">
        <v>1.0257167233230042</v>
      </c>
      <c r="AV50" s="6">
        <v>0.00011133962195847639</v>
      </c>
      <c r="AW50" s="6">
        <v>0.00019264577866806402</v>
      </c>
      <c r="AX50" s="6">
        <v>0.00024280613118530042</v>
      </c>
      <c r="AY50" s="6">
        <v>0.0002853904163024587</v>
      </c>
      <c r="AZ50" s="6">
        <v>0.00016477537186078216</v>
      </c>
      <c r="BA50" s="6">
        <v>0.00032508678786514176</v>
      </c>
      <c r="BB50" s="6">
        <v>0.00015380647376768625</v>
      </c>
      <c r="BC50" s="6">
        <v>0.0008671520276846449</v>
      </c>
      <c r="BD50" s="6">
        <v>5.2216415088320123E-05</v>
      </c>
      <c r="BE50" s="6">
        <v>8.12920620539512E-05</v>
      </c>
      <c r="BF50" s="6">
        <v>0.00012492043221668106</v>
      </c>
      <c r="BG50" s="6">
        <v>0.0003094083019630655</v>
      </c>
      <c r="BH50" s="6">
        <v>0.00024502371174438167</v>
      </c>
      <c r="BI50" s="6">
        <v>0.00040826534744475265</v>
      </c>
      <c r="BJ50" s="6">
        <v>0.000208610691036376</v>
      </c>
      <c r="BK50" s="6">
        <v>0.00028139830106302697</v>
      </c>
      <c r="BL50" s="6">
        <v>0.00025643498513915216</v>
      </c>
      <c r="BM50" s="6">
        <v>0.00011202922433163224</v>
      </c>
      <c r="BN50" s="6">
        <v>0.0003141993046424082</v>
      </c>
      <c r="BO50" s="6">
        <v>0.000303811680604072</v>
      </c>
      <c r="BP50" s="6">
        <v>0.0001960952728155951</v>
      </c>
      <c r="BQ50" s="6">
        <v>5.909984737780854E-05</v>
      </c>
      <c r="BR50" s="6">
        <v>0.00016798384984753102</v>
      </c>
      <c r="BS50" s="6">
        <v>0.0002416108222093735</v>
      </c>
      <c r="BT50" s="6">
        <v>0.0011198511268953818</v>
      </c>
      <c r="BU50" s="6">
        <v>0.0001268732462296839</v>
      </c>
      <c r="BV50" s="6">
        <v>0.00022527306675720738</v>
      </c>
      <c r="BW50" s="6">
        <v>0.0001988096143315223</v>
      </c>
      <c r="BX50" s="6">
        <v>0.0003602149884991246</v>
      </c>
      <c r="BY50" s="6">
        <v>0.00028688566466246506</v>
      </c>
      <c r="BZ50" s="6">
        <v>0.0003987165612959717</v>
      </c>
      <c r="CA50" s="6">
        <v>0.00035404608807825536</v>
      </c>
      <c r="CB50" s="6">
        <v>0.00014526249200513748</v>
      </c>
      <c r="CC50" s="6">
        <v>0.0006160838474298251</v>
      </c>
      <c r="CD50" s="6">
        <v>0.00012901006726358995</v>
      </c>
      <c r="CE50" s="6">
        <v>0.00028414085697904616</v>
      </c>
      <c r="CF50" s="6">
        <v>0.0042876326633673</v>
      </c>
      <c r="CG50" s="6">
        <v>0.00013478764924185427</v>
      </c>
      <c r="CH50" s="6">
        <v>8.659606125713185E-05</v>
      </c>
      <c r="CI50" s="6">
        <v>0.00047533784339570575</v>
      </c>
      <c r="CJ50" s="6">
        <v>1.046743</v>
      </c>
      <c r="CK50" s="6">
        <v>0.7571747</v>
      </c>
    </row>
    <row r="51" spans="2:89" ht="12">
      <c r="B51" s="2" t="s">
        <v>46</v>
      </c>
      <c r="C51" s="1" t="s">
        <v>232</v>
      </c>
      <c r="D51" s="6">
        <v>1.5032843631372845E-05</v>
      </c>
      <c r="E51" s="6">
        <v>1.9011902732333016E-05</v>
      </c>
      <c r="F51" s="6">
        <v>2.749272362596218E-05</v>
      </c>
      <c r="G51" s="6">
        <v>0.0006882229416599048</v>
      </c>
      <c r="H51" s="6">
        <v>1.6290802389758798E-05</v>
      </c>
      <c r="I51" s="6">
        <v>3.901049787844742E-05</v>
      </c>
      <c r="J51" s="6">
        <v>0.0002285186519737924</v>
      </c>
      <c r="K51" s="6">
        <v>0</v>
      </c>
      <c r="L51" s="6">
        <v>0</v>
      </c>
      <c r="M51" s="6">
        <v>3.231840571699069E-05</v>
      </c>
      <c r="N51" s="6">
        <v>2.5032005548441935E-05</v>
      </c>
      <c r="O51" s="6">
        <v>2.5634831636306697E-05</v>
      </c>
      <c r="P51" s="6">
        <v>0.0001916622975374153</v>
      </c>
      <c r="Q51" s="6">
        <v>1.1173813569023127E-05</v>
      </c>
      <c r="R51" s="6">
        <v>1.4958050891423269E-05</v>
      </c>
      <c r="S51" s="6">
        <v>0.0002214802758880955</v>
      </c>
      <c r="T51" s="6">
        <v>0.0006863572701357458</v>
      </c>
      <c r="U51" s="6">
        <v>2.4446815327114917E-05</v>
      </c>
      <c r="V51" s="6">
        <v>2.034321237256494E-05</v>
      </c>
      <c r="W51" s="6">
        <v>2.737053758185819E-05</v>
      </c>
      <c r="X51" s="6">
        <v>3.250707952429619E-05</v>
      </c>
      <c r="Y51" s="6">
        <v>3.23311641818529E-05</v>
      </c>
      <c r="Z51" s="6">
        <v>1.5127874641558767E-05</v>
      </c>
      <c r="AA51" s="6">
        <v>1.8432890860661698E-05</v>
      </c>
      <c r="AB51" s="6">
        <v>1.8518260098622366E-05</v>
      </c>
      <c r="AC51" s="6">
        <v>5.307094348667166E-05</v>
      </c>
      <c r="AD51" s="6">
        <v>8.586052276081295E-06</v>
      </c>
      <c r="AE51" s="6">
        <v>3.3359856991051166E-05</v>
      </c>
      <c r="AF51" s="6">
        <v>0.00013114258521166515</v>
      </c>
      <c r="AG51" s="6">
        <v>3.4474676045604794E-05</v>
      </c>
      <c r="AH51" s="6">
        <v>2.500436702433199E-05</v>
      </c>
      <c r="AI51" s="6">
        <v>5.315699364227771E-05</v>
      </c>
      <c r="AJ51" s="6">
        <v>6.533815970441394E-05</v>
      </c>
      <c r="AK51" s="6">
        <v>0.00041457362863982856</v>
      </c>
      <c r="AL51" s="6">
        <v>0.0002129274109975088</v>
      </c>
      <c r="AM51" s="6">
        <v>2.151459001054291E-05</v>
      </c>
      <c r="AN51" s="6">
        <v>1.1808227808622111E-05</v>
      </c>
      <c r="AO51" s="6">
        <v>0.0001179954872061231</v>
      </c>
      <c r="AP51" s="6">
        <v>1.9938999812470975E-05</v>
      </c>
      <c r="AQ51" s="6">
        <v>0.00026503523155853287</v>
      </c>
      <c r="AR51" s="6">
        <v>0.00010210065843449532</v>
      </c>
      <c r="AS51" s="6">
        <v>0.00011744550982981023</v>
      </c>
      <c r="AT51" s="6">
        <v>0.0045737920715245226</v>
      </c>
      <c r="AU51" s="6">
        <v>0.0023330398700929966</v>
      </c>
      <c r="AV51" s="6">
        <v>1.0053321309307763</v>
      </c>
      <c r="AW51" s="6">
        <v>0.0006778387400185707</v>
      </c>
      <c r="AX51" s="6">
        <v>0.001733364193718859</v>
      </c>
      <c r="AY51" s="6">
        <v>0.0004918953651027573</v>
      </c>
      <c r="AZ51" s="6">
        <v>0.0008724788692377387</v>
      </c>
      <c r="BA51" s="6">
        <v>0.0031195984532669113</v>
      </c>
      <c r="BB51" s="6">
        <v>0.0009379944758829747</v>
      </c>
      <c r="BC51" s="6">
        <v>0.00040302024397574046</v>
      </c>
      <c r="BD51" s="6">
        <v>0.0004582115878770036</v>
      </c>
      <c r="BE51" s="6">
        <v>0.0005402384196702545</v>
      </c>
      <c r="BF51" s="6">
        <v>3.16411628914E-05</v>
      </c>
      <c r="BG51" s="6">
        <v>9.313952728547866E-05</v>
      </c>
      <c r="BH51" s="6">
        <v>7.626418824899486E-05</v>
      </c>
      <c r="BI51" s="6">
        <v>9.050951135198625E-05</v>
      </c>
      <c r="BJ51" s="6">
        <v>3.693582990465879E-05</v>
      </c>
      <c r="BK51" s="6">
        <v>4.850917475490676E-05</v>
      </c>
      <c r="BL51" s="6">
        <v>7.215700409806975E-05</v>
      </c>
      <c r="BM51" s="6">
        <v>1.9974822292135166E-05</v>
      </c>
      <c r="BN51" s="6">
        <v>5.4544086017245035E-05</v>
      </c>
      <c r="BO51" s="6">
        <v>5.197015466804217E-05</v>
      </c>
      <c r="BP51" s="6">
        <v>3.4630873969646665E-05</v>
      </c>
      <c r="BQ51" s="6">
        <v>1.2373146111163209E-05</v>
      </c>
      <c r="BR51" s="6">
        <v>4.416409098873972E-05</v>
      </c>
      <c r="BS51" s="6">
        <v>4.1586493097108566E-05</v>
      </c>
      <c r="BT51" s="6">
        <v>0.0001906703802695323</v>
      </c>
      <c r="BU51" s="6">
        <v>3.4362089750518704E-05</v>
      </c>
      <c r="BV51" s="6">
        <v>6.873095864853653E-05</v>
      </c>
      <c r="BW51" s="6">
        <v>3.506135057211814E-05</v>
      </c>
      <c r="BX51" s="6">
        <v>8.642098536162028E-05</v>
      </c>
      <c r="BY51" s="6">
        <v>5.04223658873826E-05</v>
      </c>
      <c r="BZ51" s="6">
        <v>6.833703948946146E-05</v>
      </c>
      <c r="CA51" s="6">
        <v>6.077097404890732E-05</v>
      </c>
      <c r="CB51" s="6">
        <v>2.644700474898893E-05</v>
      </c>
      <c r="CC51" s="6">
        <v>0.00010778236061223387</v>
      </c>
      <c r="CD51" s="6">
        <v>2.3001133680314057E-05</v>
      </c>
      <c r="CE51" s="6">
        <v>5.101965779575404E-05</v>
      </c>
      <c r="CF51" s="6">
        <v>0.0007208976858589086</v>
      </c>
      <c r="CG51" s="6">
        <v>2.5988489503153952E-05</v>
      </c>
      <c r="CH51" s="6">
        <v>1.7872428934344773E-05</v>
      </c>
      <c r="CI51" s="6">
        <v>0.00011708665008527945</v>
      </c>
      <c r="CJ51" s="6">
        <v>1.0279856</v>
      </c>
      <c r="CK51" s="6">
        <v>0.7436063</v>
      </c>
    </row>
    <row r="52" spans="2:89" ht="12">
      <c r="B52" s="2" t="s">
        <v>47</v>
      </c>
      <c r="C52" s="1" t="s">
        <v>233</v>
      </c>
      <c r="D52" s="6">
        <v>6.017692999559455E-07</v>
      </c>
      <c r="E52" s="6">
        <v>7.982693056937282E-07</v>
      </c>
      <c r="F52" s="6">
        <v>2.028855036004387E-06</v>
      </c>
      <c r="G52" s="6">
        <v>6.27881033053593E-07</v>
      </c>
      <c r="H52" s="6">
        <v>7.123320363657156E-07</v>
      </c>
      <c r="I52" s="6">
        <v>1.3511082574213983E-06</v>
      </c>
      <c r="J52" s="6">
        <v>3.6813531538739625E-06</v>
      </c>
      <c r="K52" s="6">
        <v>0</v>
      </c>
      <c r="L52" s="6">
        <v>0</v>
      </c>
      <c r="M52" s="6">
        <v>1.4773291396037259E-06</v>
      </c>
      <c r="N52" s="6">
        <v>1.057682187745222E-06</v>
      </c>
      <c r="O52" s="6">
        <v>1.1053458161640104E-06</v>
      </c>
      <c r="P52" s="6">
        <v>4.969415884620036E-07</v>
      </c>
      <c r="Q52" s="6">
        <v>8.928950977758155E-07</v>
      </c>
      <c r="R52" s="6">
        <v>1.225948335312614E-06</v>
      </c>
      <c r="S52" s="6">
        <v>1.2796734861649768E-06</v>
      </c>
      <c r="T52" s="6">
        <v>1.3889735819113631E-06</v>
      </c>
      <c r="U52" s="6">
        <v>6.085878117724098E-07</v>
      </c>
      <c r="V52" s="6">
        <v>1.0439176299076557E-06</v>
      </c>
      <c r="W52" s="6">
        <v>1.4471266044247843E-06</v>
      </c>
      <c r="X52" s="6">
        <v>1.3766652636607202E-06</v>
      </c>
      <c r="Y52" s="6">
        <v>1.2208987239265627E-06</v>
      </c>
      <c r="Z52" s="6">
        <v>6.457251994312013E-07</v>
      </c>
      <c r="AA52" s="6">
        <v>8.005726215209156E-07</v>
      </c>
      <c r="AB52" s="6">
        <v>8.656189617501671E-07</v>
      </c>
      <c r="AC52" s="6">
        <v>2.192000259110203E-06</v>
      </c>
      <c r="AD52" s="6">
        <v>3.481958716293261E-07</v>
      </c>
      <c r="AE52" s="6">
        <v>8.665145367876018E-07</v>
      </c>
      <c r="AF52" s="6">
        <v>1.3030057010552002E-06</v>
      </c>
      <c r="AG52" s="6">
        <v>1.942078586350856E-06</v>
      </c>
      <c r="AH52" s="6">
        <v>2.3925705348337017E-06</v>
      </c>
      <c r="AI52" s="6">
        <v>2.0101251537922186E-06</v>
      </c>
      <c r="AJ52" s="6">
        <v>2.1396424313286387E-06</v>
      </c>
      <c r="AK52" s="6">
        <v>1.1670402660843185E-06</v>
      </c>
      <c r="AL52" s="6">
        <v>1.543055339505739E-06</v>
      </c>
      <c r="AM52" s="6">
        <v>7.715541630136659E-07</v>
      </c>
      <c r="AN52" s="6">
        <v>4.799070989969341E-07</v>
      </c>
      <c r="AO52" s="6">
        <v>8.87036068196699E-07</v>
      </c>
      <c r="AP52" s="6">
        <v>8.073278972445778E-07</v>
      </c>
      <c r="AQ52" s="6">
        <v>1.1917211044433538E-06</v>
      </c>
      <c r="AR52" s="6">
        <v>1.8707977482409157E-06</v>
      </c>
      <c r="AS52" s="6">
        <v>1.429254703162731E-06</v>
      </c>
      <c r="AT52" s="6">
        <v>2.5927360703713523E-06</v>
      </c>
      <c r="AU52" s="6">
        <v>1.0445815600539807E-06</v>
      </c>
      <c r="AV52" s="6">
        <v>1.2085110655238555E-06</v>
      </c>
      <c r="AW52" s="6">
        <v>1.001536796664504</v>
      </c>
      <c r="AX52" s="6">
        <v>2.093067015784248E-06</v>
      </c>
      <c r="AY52" s="6">
        <v>2.4222275557522525E-06</v>
      </c>
      <c r="AZ52" s="6">
        <v>1.6229544731819697E-06</v>
      </c>
      <c r="BA52" s="6">
        <v>2.4853844026126694E-06</v>
      </c>
      <c r="BB52" s="6">
        <v>1.269619158734247E-06</v>
      </c>
      <c r="BC52" s="6">
        <v>1.1707736495335155E-06</v>
      </c>
      <c r="BD52" s="6">
        <v>4.463904308554246E-07</v>
      </c>
      <c r="BE52" s="6">
        <v>9.882773039145305E-07</v>
      </c>
      <c r="BF52" s="6">
        <v>1.1910510721843992E-06</v>
      </c>
      <c r="BG52" s="6">
        <v>2.068722471079144E-06</v>
      </c>
      <c r="BH52" s="6">
        <v>1.5901784243264638E-06</v>
      </c>
      <c r="BI52" s="6">
        <v>2.6877887491895762E-06</v>
      </c>
      <c r="BJ52" s="6">
        <v>1.5061910197082015E-06</v>
      </c>
      <c r="BK52" s="6">
        <v>3.831661691165958E-06</v>
      </c>
      <c r="BL52" s="6">
        <v>2.051540438275341E-06</v>
      </c>
      <c r="BM52" s="6">
        <v>1.836146735600706E-06</v>
      </c>
      <c r="BN52" s="6">
        <v>2.9700846837703106E-06</v>
      </c>
      <c r="BO52" s="6">
        <v>2.6797977228034126E-06</v>
      </c>
      <c r="BP52" s="6">
        <v>1.7604929326600965E-06</v>
      </c>
      <c r="BQ52" s="6">
        <v>3.9001739941003624E-07</v>
      </c>
      <c r="BR52" s="6">
        <v>1.7632116159874625E-06</v>
      </c>
      <c r="BS52" s="6">
        <v>1.8550653537815673E-06</v>
      </c>
      <c r="BT52" s="6">
        <v>6.523897113601052E-06</v>
      </c>
      <c r="BU52" s="6">
        <v>1.4125563799411395E-06</v>
      </c>
      <c r="BV52" s="6">
        <v>1.996700857095518E-06</v>
      </c>
      <c r="BW52" s="6">
        <v>2.0279712906721517E-06</v>
      </c>
      <c r="BX52" s="6">
        <v>3.359347962267438E-06</v>
      </c>
      <c r="BY52" s="6">
        <v>2.4630930829538886E-06</v>
      </c>
      <c r="BZ52" s="6">
        <v>2.9832051355940257E-06</v>
      </c>
      <c r="CA52" s="6">
        <v>2.719494603010047E-06</v>
      </c>
      <c r="CB52" s="6">
        <v>2.093436745735305E-06</v>
      </c>
      <c r="CC52" s="6">
        <v>8.449752516606413E-06</v>
      </c>
      <c r="CD52" s="6">
        <v>1.4019694849044367E-06</v>
      </c>
      <c r="CE52" s="6">
        <v>3.0792461949086077E-06</v>
      </c>
      <c r="CF52" s="6">
        <v>2.3573740997691364E-05</v>
      </c>
      <c r="CG52" s="6">
        <v>1.8216638849448614E-06</v>
      </c>
      <c r="CH52" s="6">
        <v>0.00020020310671552697</v>
      </c>
      <c r="CI52" s="6">
        <v>4.420432866113587E-06</v>
      </c>
      <c r="CJ52" s="6">
        <v>1.0019009</v>
      </c>
      <c r="CK52" s="6">
        <v>0.7247376</v>
      </c>
    </row>
    <row r="53" spans="2:89" ht="12">
      <c r="B53" s="2" t="s">
        <v>48</v>
      </c>
      <c r="C53" s="1" t="s">
        <v>234</v>
      </c>
      <c r="D53" s="6">
        <v>4.1003837148607817E-07</v>
      </c>
      <c r="E53" s="6">
        <v>3.7514309950766007E-07</v>
      </c>
      <c r="F53" s="6">
        <v>3.598702257749031E-07</v>
      </c>
      <c r="G53" s="6">
        <v>1.8721794624327643E-07</v>
      </c>
      <c r="H53" s="6">
        <v>4.78844596163794E-07</v>
      </c>
      <c r="I53" s="6">
        <v>9.62574083136354E-07</v>
      </c>
      <c r="J53" s="6">
        <v>1.4216424293041445E-06</v>
      </c>
      <c r="K53" s="6">
        <v>0</v>
      </c>
      <c r="L53" s="6">
        <v>0</v>
      </c>
      <c r="M53" s="6">
        <v>4.922940617976434E-07</v>
      </c>
      <c r="N53" s="6">
        <v>3.640689720481605E-07</v>
      </c>
      <c r="O53" s="6">
        <v>6.210849586423302E-07</v>
      </c>
      <c r="P53" s="6">
        <v>5.228308013294271E-07</v>
      </c>
      <c r="Q53" s="6">
        <v>2.194213213132984E-07</v>
      </c>
      <c r="R53" s="6">
        <v>2.722206421315015E-07</v>
      </c>
      <c r="S53" s="6">
        <v>2.9525275283250573E-07</v>
      </c>
      <c r="T53" s="6">
        <v>5.579866652900627E-07</v>
      </c>
      <c r="U53" s="6">
        <v>2.414076222696976E-07</v>
      </c>
      <c r="V53" s="6">
        <v>3.3616790065458016E-07</v>
      </c>
      <c r="W53" s="6">
        <v>4.795906777287411E-07</v>
      </c>
      <c r="X53" s="6">
        <v>8.231563984027597E-07</v>
      </c>
      <c r="Y53" s="6">
        <v>4.43768284251051E-07</v>
      </c>
      <c r="Z53" s="6">
        <v>2.5916878221332836E-07</v>
      </c>
      <c r="AA53" s="6">
        <v>3.391956962196497E-07</v>
      </c>
      <c r="AB53" s="6">
        <v>2.74848474758418E-07</v>
      </c>
      <c r="AC53" s="6">
        <v>6.305031181914736E-07</v>
      </c>
      <c r="AD53" s="6">
        <v>1.1042919414856845E-07</v>
      </c>
      <c r="AE53" s="6">
        <v>5.305999763508695E-07</v>
      </c>
      <c r="AF53" s="6">
        <v>3.302056133246519E-07</v>
      </c>
      <c r="AG53" s="6">
        <v>7.164578279590983E-07</v>
      </c>
      <c r="AH53" s="6">
        <v>9.017815289115595E-07</v>
      </c>
      <c r="AI53" s="6">
        <v>7.19333394483467E-07</v>
      </c>
      <c r="AJ53" s="6">
        <v>9.539979768539047E-07</v>
      </c>
      <c r="AK53" s="6">
        <v>4.4410290552012557E-07</v>
      </c>
      <c r="AL53" s="6">
        <v>6.210179118246926E-07</v>
      </c>
      <c r="AM53" s="6">
        <v>6.353392123644398E-07</v>
      </c>
      <c r="AN53" s="6">
        <v>3.1943321144910195E-07</v>
      </c>
      <c r="AO53" s="6">
        <v>3.7479481476714475E-07</v>
      </c>
      <c r="AP53" s="6">
        <v>2.7030633972117327E-07</v>
      </c>
      <c r="AQ53" s="6">
        <v>5.638904286278759E-07</v>
      </c>
      <c r="AR53" s="6">
        <v>8.220532909004545E-07</v>
      </c>
      <c r="AS53" s="6">
        <v>4.878904827067912E-07</v>
      </c>
      <c r="AT53" s="6">
        <v>8.170753654153626E-07</v>
      </c>
      <c r="AU53" s="6">
        <v>6.312667420338824E-07</v>
      </c>
      <c r="AV53" s="6">
        <v>4.990795440517622E-07</v>
      </c>
      <c r="AW53" s="6">
        <v>7.808352261011158E-07</v>
      </c>
      <c r="AX53" s="6">
        <v>1.0001578001816198</v>
      </c>
      <c r="AY53" s="6">
        <v>9.405869413016826E-07</v>
      </c>
      <c r="AZ53" s="6">
        <v>7.287876253590598E-07</v>
      </c>
      <c r="BA53" s="6">
        <v>1.022426434137929E-06</v>
      </c>
      <c r="BB53" s="6">
        <v>3.771712956639868E-07</v>
      </c>
      <c r="BC53" s="6">
        <v>1.50759260393153E-05</v>
      </c>
      <c r="BD53" s="6">
        <v>3.1640875370695375E-07</v>
      </c>
      <c r="BE53" s="6">
        <v>4.27426255279426E-07</v>
      </c>
      <c r="BF53" s="6">
        <v>3.4144901902415094E-07</v>
      </c>
      <c r="BG53" s="6">
        <v>7.17454397517567E-06</v>
      </c>
      <c r="BH53" s="6">
        <v>7.652494176002303E-07</v>
      </c>
      <c r="BI53" s="6">
        <v>9.585688233360854E-07</v>
      </c>
      <c r="BJ53" s="6">
        <v>4.413563356342954E-07</v>
      </c>
      <c r="BK53" s="6">
        <v>9.968221782329062E-07</v>
      </c>
      <c r="BL53" s="6">
        <v>5.586053840585059E-07</v>
      </c>
      <c r="BM53" s="6">
        <v>2.780649083400325E-07</v>
      </c>
      <c r="BN53" s="6">
        <v>6.37818796263829E-07</v>
      </c>
      <c r="BO53" s="6">
        <v>7.683955213255728E-07</v>
      </c>
      <c r="BP53" s="6">
        <v>4.355078125674418E-07</v>
      </c>
      <c r="BQ53" s="6">
        <v>1.6244550571300182E-07</v>
      </c>
      <c r="BR53" s="6">
        <v>4.758610247663769E-07</v>
      </c>
      <c r="BS53" s="6">
        <v>4.947730796832897E-07</v>
      </c>
      <c r="BT53" s="6">
        <v>1.999219164176439E-06</v>
      </c>
      <c r="BU53" s="6">
        <v>9.212741266628866E-07</v>
      </c>
      <c r="BV53" s="6">
        <v>4.5914404421318493E-07</v>
      </c>
      <c r="BW53" s="6">
        <v>5.333750247818211E-07</v>
      </c>
      <c r="BX53" s="6">
        <v>7.886668812867723E-07</v>
      </c>
      <c r="BY53" s="6">
        <v>7.181645067263936E-07</v>
      </c>
      <c r="BZ53" s="6">
        <v>9.769183775475744E-07</v>
      </c>
      <c r="CA53" s="6">
        <v>1.5707647343562481E-06</v>
      </c>
      <c r="CB53" s="6">
        <v>6.10156428042173E-07</v>
      </c>
      <c r="CC53" s="6">
        <v>1.6141700009372546E-06</v>
      </c>
      <c r="CD53" s="6">
        <v>2.7483085157388726E-07</v>
      </c>
      <c r="CE53" s="6">
        <v>8.101076291370686E-07</v>
      </c>
      <c r="CF53" s="6">
        <v>7.476762927586951E-06</v>
      </c>
      <c r="CG53" s="6">
        <v>4.55259170533762E-07</v>
      </c>
      <c r="CH53" s="6">
        <v>5.613997554056228E-07</v>
      </c>
      <c r="CI53" s="6">
        <v>0.00013723195053485994</v>
      </c>
      <c r="CJ53" s="6">
        <v>1.0003711</v>
      </c>
      <c r="CK53" s="6">
        <v>0.723631</v>
      </c>
    </row>
    <row r="54" spans="2:89" ht="12">
      <c r="B54" s="2" t="s">
        <v>49</v>
      </c>
      <c r="C54" s="1" t="s">
        <v>235</v>
      </c>
      <c r="D54" s="6">
        <v>6.070037408870532E-05</v>
      </c>
      <c r="E54" s="6">
        <v>7.860013931551439E-05</v>
      </c>
      <c r="F54" s="6">
        <v>0.00010655905290959539</v>
      </c>
      <c r="G54" s="6">
        <v>6.715755773386854E-05</v>
      </c>
      <c r="H54" s="6">
        <v>8.61591907528885E-05</v>
      </c>
      <c r="I54" s="6">
        <v>0.00016857490313788685</v>
      </c>
      <c r="J54" s="6">
        <v>0.00042274501929346784</v>
      </c>
      <c r="K54" s="6">
        <v>0</v>
      </c>
      <c r="L54" s="6">
        <v>0</v>
      </c>
      <c r="M54" s="6">
        <v>0.0001327288382757559</v>
      </c>
      <c r="N54" s="6">
        <v>0.00010404979757727374</v>
      </c>
      <c r="O54" s="6">
        <v>0.00010610631154010994</v>
      </c>
      <c r="P54" s="6">
        <v>4.812491698933471E-05</v>
      </c>
      <c r="Q54" s="6">
        <v>4.599384530428029E-05</v>
      </c>
      <c r="R54" s="6">
        <v>6.171444355820559E-05</v>
      </c>
      <c r="S54" s="6">
        <v>7.576189877621745E-05</v>
      </c>
      <c r="T54" s="6">
        <v>9.01792104941093E-05</v>
      </c>
      <c r="U54" s="6">
        <v>4.9312369034296656E-05</v>
      </c>
      <c r="V54" s="6">
        <v>7.71391295900418E-05</v>
      </c>
      <c r="W54" s="6">
        <v>0.00011191988652729076</v>
      </c>
      <c r="X54" s="6">
        <v>0.00012906413429424749</v>
      </c>
      <c r="Y54" s="6">
        <v>0.0001236977376953945</v>
      </c>
      <c r="Z54" s="6">
        <v>6.217066977196751E-05</v>
      </c>
      <c r="AA54" s="6">
        <v>7.756404499440235E-05</v>
      </c>
      <c r="AB54" s="6">
        <v>7.237930840423038E-05</v>
      </c>
      <c r="AC54" s="6">
        <v>0.00022176535657828075</v>
      </c>
      <c r="AD54" s="6">
        <v>3.75904185047899E-05</v>
      </c>
      <c r="AE54" s="6">
        <v>8.292096065363147E-05</v>
      </c>
      <c r="AF54" s="6">
        <v>0.00010521691809642151</v>
      </c>
      <c r="AG54" s="6">
        <v>0.00013897444503805154</v>
      </c>
      <c r="AH54" s="6">
        <v>9.327715298910052E-05</v>
      </c>
      <c r="AI54" s="6">
        <v>0.0001909884790761087</v>
      </c>
      <c r="AJ54" s="6">
        <v>0.00018945336760127967</v>
      </c>
      <c r="AK54" s="6">
        <v>7.218502701037603E-05</v>
      </c>
      <c r="AL54" s="6">
        <v>0.00013400967301234687</v>
      </c>
      <c r="AM54" s="6">
        <v>8.183286270635821E-05</v>
      </c>
      <c r="AN54" s="6">
        <v>4.621475054395221E-05</v>
      </c>
      <c r="AO54" s="6">
        <v>7.514959273262485E-05</v>
      </c>
      <c r="AP54" s="6">
        <v>7.663860349243987E-05</v>
      </c>
      <c r="AQ54" s="6">
        <v>9.717175455623026E-05</v>
      </c>
      <c r="AR54" s="6">
        <v>0.00017281975004028964</v>
      </c>
      <c r="AS54" s="6">
        <v>0.00010047181581111886</v>
      </c>
      <c r="AT54" s="6">
        <v>0.0017368067744582287</v>
      </c>
      <c r="AU54" s="6">
        <v>0.00042020784450651476</v>
      </c>
      <c r="AV54" s="6">
        <v>0.00031175171596078656</v>
      </c>
      <c r="AW54" s="6">
        <v>0.006360194414242732</v>
      </c>
      <c r="AX54" s="6">
        <v>0.013847173214309217</v>
      </c>
      <c r="AY54" s="6">
        <v>1.0072711545595316</v>
      </c>
      <c r="AZ54" s="6">
        <v>0.004862563050779817</v>
      </c>
      <c r="BA54" s="6">
        <v>0.0010216279377844313</v>
      </c>
      <c r="BB54" s="6">
        <v>0.0012684890408192935</v>
      </c>
      <c r="BC54" s="6">
        <v>0.003076233051142476</v>
      </c>
      <c r="BD54" s="6">
        <v>0.00043027281848705476</v>
      </c>
      <c r="BE54" s="6">
        <v>0.0059329988329320255</v>
      </c>
      <c r="BF54" s="6">
        <v>0.00015826479464453735</v>
      </c>
      <c r="BG54" s="6">
        <v>0.0003165687992884507</v>
      </c>
      <c r="BH54" s="6">
        <v>0.00018248434844381044</v>
      </c>
      <c r="BI54" s="6">
        <v>0.0008458113190581714</v>
      </c>
      <c r="BJ54" s="6">
        <v>0.00015188200600205684</v>
      </c>
      <c r="BK54" s="6">
        <v>0.0002091642486741318</v>
      </c>
      <c r="BL54" s="6">
        <v>0.00018699556779745537</v>
      </c>
      <c r="BM54" s="6">
        <v>8.207045288690786E-05</v>
      </c>
      <c r="BN54" s="6">
        <v>0.0002289266793831611</v>
      </c>
      <c r="BO54" s="6">
        <v>0.000221357675947861</v>
      </c>
      <c r="BP54" s="6">
        <v>0.0001426996742302115</v>
      </c>
      <c r="BQ54" s="6">
        <v>4.3310032382242304E-05</v>
      </c>
      <c r="BR54" s="6">
        <v>0.0001899413092808736</v>
      </c>
      <c r="BS54" s="6">
        <v>0.00017626856715163554</v>
      </c>
      <c r="BT54" s="6">
        <v>0.0008137872153523104</v>
      </c>
      <c r="BU54" s="6">
        <v>0.00020144255088806084</v>
      </c>
      <c r="BV54" s="6">
        <v>0.00016613781598697941</v>
      </c>
      <c r="BW54" s="6">
        <v>0.00014516395531756322</v>
      </c>
      <c r="BX54" s="6">
        <v>0.0002634388682600633</v>
      </c>
      <c r="BY54" s="6">
        <v>0.0002090413058837732</v>
      </c>
      <c r="BZ54" s="6">
        <v>0.00029040270345161005</v>
      </c>
      <c r="CA54" s="6">
        <v>0.0005508040867472609</v>
      </c>
      <c r="CB54" s="6">
        <v>0.00010713413923237116</v>
      </c>
      <c r="CC54" s="6">
        <v>0.0004514705964010754</v>
      </c>
      <c r="CD54" s="6">
        <v>9.491985699981479E-05</v>
      </c>
      <c r="CE54" s="6">
        <v>0.00020767031931833007</v>
      </c>
      <c r="CF54" s="6">
        <v>0.00310923300016079</v>
      </c>
      <c r="CG54" s="6">
        <v>9.852656084954129E-05</v>
      </c>
      <c r="CH54" s="6">
        <v>6.779014536910826E-05</v>
      </c>
      <c r="CI54" s="6">
        <v>0.0008103931044342194</v>
      </c>
      <c r="CJ54" s="6">
        <v>1.0615377</v>
      </c>
      <c r="CK54" s="6">
        <v>0.7678767</v>
      </c>
    </row>
    <row r="55" spans="2:89" ht="12">
      <c r="B55" s="2" t="s">
        <v>50</v>
      </c>
      <c r="C55" s="1" t="s">
        <v>132</v>
      </c>
      <c r="D55" s="6">
        <v>4.068098363723967E-05</v>
      </c>
      <c r="E55" s="6">
        <v>5.319709778610281E-05</v>
      </c>
      <c r="F55" s="6">
        <v>7.102312205175947E-05</v>
      </c>
      <c r="G55" s="6">
        <v>3.457794113678311E-05</v>
      </c>
      <c r="H55" s="6">
        <v>0.00012010474070587341</v>
      </c>
      <c r="I55" s="6">
        <v>0.00010813277051962116</v>
      </c>
      <c r="J55" s="6">
        <v>0.0002751009695795649</v>
      </c>
      <c r="K55" s="6">
        <v>0</v>
      </c>
      <c r="L55" s="6">
        <v>0</v>
      </c>
      <c r="M55" s="6">
        <v>8.962227064341837E-05</v>
      </c>
      <c r="N55" s="6">
        <v>6.715795230641882E-05</v>
      </c>
      <c r="O55" s="6">
        <v>7.156208360228956E-05</v>
      </c>
      <c r="P55" s="6">
        <v>3.142309158086056E-05</v>
      </c>
      <c r="Q55" s="6">
        <v>3.074547371128859E-05</v>
      </c>
      <c r="R55" s="6">
        <v>4.032785104001792E-05</v>
      </c>
      <c r="S55" s="6">
        <v>5.000990151015355E-05</v>
      </c>
      <c r="T55" s="6">
        <v>6.07159392389679E-05</v>
      </c>
      <c r="U55" s="6">
        <v>3.463191721691548E-05</v>
      </c>
      <c r="V55" s="6">
        <v>5.2421194851982644E-05</v>
      </c>
      <c r="W55" s="6">
        <v>7.262778925252066E-05</v>
      </c>
      <c r="X55" s="6">
        <v>8.66178564856608E-05</v>
      </c>
      <c r="Y55" s="6">
        <v>8.21858925241329E-05</v>
      </c>
      <c r="Z55" s="6">
        <v>4.348349317762676E-05</v>
      </c>
      <c r="AA55" s="6">
        <v>5.2970680776711604E-05</v>
      </c>
      <c r="AB55" s="6">
        <v>5.6822600050989636E-05</v>
      </c>
      <c r="AC55" s="6">
        <v>0.00014259952251254187</v>
      </c>
      <c r="AD55" s="6">
        <v>2.565582429026615E-05</v>
      </c>
      <c r="AE55" s="6">
        <v>6.0579908000540516E-05</v>
      </c>
      <c r="AF55" s="6">
        <v>7.330718763866567E-05</v>
      </c>
      <c r="AG55" s="6">
        <v>9.08002414340939E-05</v>
      </c>
      <c r="AH55" s="6">
        <v>6.0681645396790106E-05</v>
      </c>
      <c r="AI55" s="6">
        <v>0.00012491217826695144</v>
      </c>
      <c r="AJ55" s="6">
        <v>0.00012606951551942918</v>
      </c>
      <c r="AK55" s="6">
        <v>4.859548619843367E-05</v>
      </c>
      <c r="AL55" s="6">
        <v>9.202372096521599E-05</v>
      </c>
      <c r="AM55" s="6">
        <v>5.9421585114206746E-05</v>
      </c>
      <c r="AN55" s="6">
        <v>3.37672048537702E-05</v>
      </c>
      <c r="AO55" s="6">
        <v>5.404732021829607E-05</v>
      </c>
      <c r="AP55" s="6">
        <v>5.230376782673154E-05</v>
      </c>
      <c r="AQ55" s="6">
        <v>6.911780754128651E-05</v>
      </c>
      <c r="AR55" s="6">
        <v>0.001694488765975797</v>
      </c>
      <c r="AS55" s="6">
        <v>6.73009936325244E-05</v>
      </c>
      <c r="AT55" s="6">
        <v>0.008860495814910462</v>
      </c>
      <c r="AU55" s="6">
        <v>0.0026588932014257665</v>
      </c>
      <c r="AV55" s="6">
        <v>0.00016845679805995887</v>
      </c>
      <c r="AW55" s="6">
        <v>0.002739506977021788</v>
      </c>
      <c r="AX55" s="6">
        <v>0.011744986692739027</v>
      </c>
      <c r="AY55" s="6">
        <v>0.0003457359905252256</v>
      </c>
      <c r="AZ55" s="6">
        <v>1.0360750133871948</v>
      </c>
      <c r="BA55" s="6">
        <v>0.0001618305637563399</v>
      </c>
      <c r="BB55" s="6">
        <v>0.0003773443684001104</v>
      </c>
      <c r="BC55" s="6">
        <v>0.006533652407224033</v>
      </c>
      <c r="BD55" s="6">
        <v>0.0011708246252488364</v>
      </c>
      <c r="BE55" s="6">
        <v>0.0028200940160170865</v>
      </c>
      <c r="BF55" s="6">
        <v>6.0108003691514245E-05</v>
      </c>
      <c r="BG55" s="6">
        <v>0.0013128259796500808</v>
      </c>
      <c r="BH55" s="6">
        <v>0.0005749735531773088</v>
      </c>
      <c r="BI55" s="6">
        <v>0.0016616226848530605</v>
      </c>
      <c r="BJ55" s="6">
        <v>0.00011181451660418033</v>
      </c>
      <c r="BK55" s="6">
        <v>0.00014047795029023587</v>
      </c>
      <c r="BL55" s="6">
        <v>0.00014425932917598084</v>
      </c>
      <c r="BM55" s="6">
        <v>5.436634980925364E-05</v>
      </c>
      <c r="BN55" s="6">
        <v>0.00014944610940631852</v>
      </c>
      <c r="BO55" s="6">
        <v>0.00014315861673969642</v>
      </c>
      <c r="BP55" s="6">
        <v>0.00010446121567259385</v>
      </c>
      <c r="BQ55" s="6">
        <v>5.774124448178715E-05</v>
      </c>
      <c r="BR55" s="6">
        <v>0.00013108303385466348</v>
      </c>
      <c r="BS55" s="6">
        <v>0.00011461034465173177</v>
      </c>
      <c r="BT55" s="6">
        <v>0.0005189346023228724</v>
      </c>
      <c r="BU55" s="6">
        <v>0.00033718189039582704</v>
      </c>
      <c r="BV55" s="6">
        <v>0.00011393231306545993</v>
      </c>
      <c r="BW55" s="6">
        <v>0.000101642229396128</v>
      </c>
      <c r="BX55" s="6">
        <v>0.00018361869606169383</v>
      </c>
      <c r="BY55" s="6">
        <v>0.000134404766788414</v>
      </c>
      <c r="BZ55" s="6">
        <v>0.00018674318123735567</v>
      </c>
      <c r="CA55" s="6">
        <v>0.00022657619596179888</v>
      </c>
      <c r="CB55" s="6">
        <v>7.648286111425917E-05</v>
      </c>
      <c r="CC55" s="6">
        <v>0.0002958577143671016</v>
      </c>
      <c r="CD55" s="6">
        <v>6.275269835919144E-05</v>
      </c>
      <c r="CE55" s="6">
        <v>0.0001360574507457088</v>
      </c>
      <c r="CF55" s="6">
        <v>0.0019636773519935277</v>
      </c>
      <c r="CG55" s="6">
        <v>6.664005995235275E-05</v>
      </c>
      <c r="CH55" s="6">
        <v>4.415170464698354E-05</v>
      </c>
      <c r="CI55" s="6">
        <v>0.0007268668737592623</v>
      </c>
      <c r="CJ55" s="6">
        <v>1.0880951</v>
      </c>
      <c r="CK55" s="6">
        <v>0.7870873</v>
      </c>
    </row>
    <row r="56" spans="2:89" ht="12">
      <c r="B56" s="2" t="s">
        <v>51</v>
      </c>
      <c r="C56" s="1" t="s">
        <v>236</v>
      </c>
      <c r="D56" s="6">
        <v>3.30745080516459E-05</v>
      </c>
      <c r="E56" s="6">
        <v>5.658966063788909E-05</v>
      </c>
      <c r="F56" s="6">
        <v>5.150717045247597E-05</v>
      </c>
      <c r="G56" s="6">
        <v>2.8887469912738278E-05</v>
      </c>
      <c r="H56" s="6">
        <v>6.282598952345067E-05</v>
      </c>
      <c r="I56" s="6">
        <v>7.718878033211889E-05</v>
      </c>
      <c r="J56" s="6">
        <v>0.00019669358999406118</v>
      </c>
      <c r="K56" s="6">
        <v>0</v>
      </c>
      <c r="L56" s="6">
        <v>0</v>
      </c>
      <c r="M56" s="6">
        <v>6.483649131347412E-05</v>
      </c>
      <c r="N56" s="6">
        <v>4.525806463270215E-05</v>
      </c>
      <c r="O56" s="6">
        <v>5.445194473214189E-05</v>
      </c>
      <c r="P56" s="6">
        <v>2.9675312956191066E-05</v>
      </c>
      <c r="Q56" s="6">
        <v>2.3887849059347458E-05</v>
      </c>
      <c r="R56" s="6">
        <v>3.0702588528654845E-05</v>
      </c>
      <c r="S56" s="6">
        <v>3.673911015425805E-05</v>
      </c>
      <c r="T56" s="6">
        <v>0.0001186431590271019</v>
      </c>
      <c r="U56" s="6">
        <v>2.732595506423441E-05</v>
      </c>
      <c r="V56" s="6">
        <v>3.930664201926047E-05</v>
      </c>
      <c r="W56" s="6">
        <v>5.0128091680439484E-05</v>
      </c>
      <c r="X56" s="6">
        <v>6.773996341855488E-05</v>
      </c>
      <c r="Y56" s="6">
        <v>5.811620183231399E-05</v>
      </c>
      <c r="Z56" s="6">
        <v>3.393951269386763E-05</v>
      </c>
      <c r="AA56" s="6">
        <v>3.866578615404608E-05</v>
      </c>
      <c r="AB56" s="6">
        <v>5.0075892016960646E-05</v>
      </c>
      <c r="AC56" s="6">
        <v>9.218100737206395E-05</v>
      </c>
      <c r="AD56" s="6">
        <v>1.7924220297273967E-05</v>
      </c>
      <c r="AE56" s="6">
        <v>5.52814888356418E-05</v>
      </c>
      <c r="AF56" s="6">
        <v>0.0001450894280194222</v>
      </c>
      <c r="AG56" s="6">
        <v>6.711074439074272E-05</v>
      </c>
      <c r="AH56" s="6">
        <v>5.5507869465098134E-05</v>
      </c>
      <c r="AI56" s="6">
        <v>8.609872979934627E-05</v>
      </c>
      <c r="AJ56" s="6">
        <v>0.00010041042176077418</v>
      </c>
      <c r="AK56" s="6">
        <v>3.641290544980129E-05</v>
      </c>
      <c r="AL56" s="6">
        <v>6.975595807635681E-05</v>
      </c>
      <c r="AM56" s="6">
        <v>4.882224666782507E-05</v>
      </c>
      <c r="AN56" s="6">
        <v>2.8121637029158906E-05</v>
      </c>
      <c r="AO56" s="6">
        <v>3.938119209171148E-05</v>
      </c>
      <c r="AP56" s="6">
        <v>3.5682476066354064E-05</v>
      </c>
      <c r="AQ56" s="6">
        <v>5.752062944811256E-05</v>
      </c>
      <c r="AR56" s="6">
        <v>8.749901175329647E-05</v>
      </c>
      <c r="AS56" s="6">
        <v>0.00019431326523485472</v>
      </c>
      <c r="AT56" s="6">
        <v>0.0024667770258125065</v>
      </c>
      <c r="AU56" s="6">
        <v>0.0006523647953323927</v>
      </c>
      <c r="AV56" s="6">
        <v>0.00010292134236504843</v>
      </c>
      <c r="AW56" s="6">
        <v>0.0002897429666116664</v>
      </c>
      <c r="AX56" s="6">
        <v>0.026017160219375626</v>
      </c>
      <c r="AY56" s="6">
        <v>0.0320094136778905</v>
      </c>
      <c r="AZ56" s="6">
        <v>0.007376783011013791</v>
      </c>
      <c r="BA56" s="6">
        <v>1.025540749236203</v>
      </c>
      <c r="BB56" s="6">
        <v>0.004677876940457759</v>
      </c>
      <c r="BC56" s="6">
        <v>0.0008963426996502921</v>
      </c>
      <c r="BD56" s="6">
        <v>0.0004810135178135279</v>
      </c>
      <c r="BE56" s="6">
        <v>0.0009305482239969191</v>
      </c>
      <c r="BF56" s="6">
        <v>0.00023909716819581043</v>
      </c>
      <c r="BG56" s="6">
        <v>0.0008278408603087108</v>
      </c>
      <c r="BH56" s="6">
        <v>0.0011394930612266653</v>
      </c>
      <c r="BI56" s="6">
        <v>0.0005544657422481542</v>
      </c>
      <c r="BJ56" s="6">
        <v>9.52380745649242E-05</v>
      </c>
      <c r="BK56" s="6">
        <v>9.902759824475754E-05</v>
      </c>
      <c r="BL56" s="6">
        <v>0.0001398028845356327</v>
      </c>
      <c r="BM56" s="6">
        <v>3.844487615123326E-05</v>
      </c>
      <c r="BN56" s="6">
        <v>0.00011611330343840222</v>
      </c>
      <c r="BO56" s="6">
        <v>9.528700325201088E-05</v>
      </c>
      <c r="BP56" s="6">
        <v>8.8765227469721E-05</v>
      </c>
      <c r="BQ56" s="6">
        <v>8.769853940459704E-05</v>
      </c>
      <c r="BR56" s="6">
        <v>0.00019153588760409336</v>
      </c>
      <c r="BS56" s="6">
        <v>7.745566087812325E-05</v>
      </c>
      <c r="BT56" s="6">
        <v>0.00031922241646888485</v>
      </c>
      <c r="BU56" s="6">
        <v>8.861777003143782E-05</v>
      </c>
      <c r="BV56" s="6">
        <v>7.852802395409769E-05</v>
      </c>
      <c r="BW56" s="6">
        <v>8.033425753044141E-05</v>
      </c>
      <c r="BX56" s="6">
        <v>0.00015676546261533326</v>
      </c>
      <c r="BY56" s="6">
        <v>8.834417872808609E-05</v>
      </c>
      <c r="BZ56" s="6">
        <v>0.00014842265556722195</v>
      </c>
      <c r="CA56" s="6">
        <v>0.00017903332552002559</v>
      </c>
      <c r="CB56" s="6">
        <v>9.392197636257747E-05</v>
      </c>
      <c r="CC56" s="6">
        <v>0.00020734085249166423</v>
      </c>
      <c r="CD56" s="6">
        <v>4.448253225525424E-05</v>
      </c>
      <c r="CE56" s="6">
        <v>9.518874142413503E-05</v>
      </c>
      <c r="CF56" s="6">
        <v>0.0011798472451223444</v>
      </c>
      <c r="CG56" s="6">
        <v>5.482172943697267E-05</v>
      </c>
      <c r="CH56" s="6">
        <v>4.4206311822547265E-05</v>
      </c>
      <c r="CI56" s="6">
        <v>0.002623959008130288</v>
      </c>
      <c r="CJ56" s="6">
        <v>1.1132084</v>
      </c>
      <c r="CK56" s="6">
        <v>0.8052533</v>
      </c>
    </row>
    <row r="57" spans="2:89" ht="12">
      <c r="B57" s="2" t="s">
        <v>52</v>
      </c>
      <c r="C57" s="1" t="s">
        <v>237</v>
      </c>
      <c r="D57" s="6">
        <v>0.00044342961335779463</v>
      </c>
      <c r="E57" s="6">
        <v>0.0005666655411272693</v>
      </c>
      <c r="F57" s="6">
        <v>0.0007663307088634776</v>
      </c>
      <c r="G57" s="6">
        <v>0.00034425684611951596</v>
      </c>
      <c r="H57" s="6">
        <v>0.00032029193459210336</v>
      </c>
      <c r="I57" s="6">
        <v>0.0012251412732973137</v>
      </c>
      <c r="J57" s="6">
        <v>0.0030399431829336234</v>
      </c>
      <c r="K57" s="6">
        <v>0</v>
      </c>
      <c r="L57" s="6">
        <v>0</v>
      </c>
      <c r="M57" s="6">
        <v>0.0009446095883417653</v>
      </c>
      <c r="N57" s="6">
        <v>0.0007498916262096202</v>
      </c>
      <c r="O57" s="6">
        <v>0.0007649307789836713</v>
      </c>
      <c r="P57" s="6">
        <v>0.00035812949837385174</v>
      </c>
      <c r="Q57" s="6">
        <v>0.00033201450297048215</v>
      </c>
      <c r="R57" s="6">
        <v>0.00044465105749294656</v>
      </c>
      <c r="S57" s="6">
        <v>0.0004944607691188523</v>
      </c>
      <c r="T57" s="6">
        <v>0.0006507992678763461</v>
      </c>
      <c r="U57" s="6">
        <v>0.0003507094368721587</v>
      </c>
      <c r="V57" s="6">
        <v>0.0005546556721203215</v>
      </c>
      <c r="W57" s="6">
        <v>0.0008090931956826885</v>
      </c>
      <c r="X57" s="6">
        <v>0.0009399922713253337</v>
      </c>
      <c r="Y57" s="6">
        <v>0.0008906894768470699</v>
      </c>
      <c r="Z57" s="6">
        <v>0.0004462380358446088</v>
      </c>
      <c r="AA57" s="6">
        <v>0.0005561349711596164</v>
      </c>
      <c r="AB57" s="6">
        <v>0.0005110139421473722</v>
      </c>
      <c r="AC57" s="6">
        <v>0.001594180654812817</v>
      </c>
      <c r="AD57" s="6">
        <v>0.00026765815330109</v>
      </c>
      <c r="AE57" s="6">
        <v>0.0006014516424732025</v>
      </c>
      <c r="AF57" s="6">
        <v>0.0007493365473369782</v>
      </c>
      <c r="AG57" s="6">
        <v>0.0010090411904905203</v>
      </c>
      <c r="AH57" s="6">
        <v>0.0006864426986875182</v>
      </c>
      <c r="AI57" s="6">
        <v>0.0013757233875233072</v>
      </c>
      <c r="AJ57" s="6">
        <v>0.0013660999672874593</v>
      </c>
      <c r="AK57" s="6">
        <v>0.0005217633458110381</v>
      </c>
      <c r="AL57" s="6">
        <v>0.000964964821490758</v>
      </c>
      <c r="AM57" s="6">
        <v>0.0005877170801028424</v>
      </c>
      <c r="AN57" s="6">
        <v>0.00033164436321839533</v>
      </c>
      <c r="AO57" s="6">
        <v>0.0005321021014140334</v>
      </c>
      <c r="AP57" s="6">
        <v>0.0005445250195735941</v>
      </c>
      <c r="AQ57" s="6">
        <v>0.0007043485222318585</v>
      </c>
      <c r="AR57" s="6">
        <v>0.001198531545428911</v>
      </c>
      <c r="AS57" s="6">
        <v>0.0007246337091316746</v>
      </c>
      <c r="AT57" s="6">
        <v>0.001980995615372796</v>
      </c>
      <c r="AU57" s="6">
        <v>0.0005545412557155708</v>
      </c>
      <c r="AV57" s="6">
        <v>0.0005976952784473779</v>
      </c>
      <c r="AW57" s="6">
        <v>0.001030249036308598</v>
      </c>
      <c r="AX57" s="6">
        <v>0.00128271198573847</v>
      </c>
      <c r="AY57" s="6">
        <v>0.0015128895048139494</v>
      </c>
      <c r="AZ57" s="6">
        <v>0.0008840143510400806</v>
      </c>
      <c r="BA57" s="6">
        <v>0.0017204772842555095</v>
      </c>
      <c r="BB57" s="6">
        <v>1.138038067673585</v>
      </c>
      <c r="BC57" s="6">
        <v>0.00043763340648359634</v>
      </c>
      <c r="BD57" s="6">
        <v>0.004042989173873689</v>
      </c>
      <c r="BE57" s="6">
        <v>0.00044025817334829515</v>
      </c>
      <c r="BF57" s="6">
        <v>0.0006578893184441745</v>
      </c>
      <c r="BG57" s="6">
        <v>0.0016253366183153685</v>
      </c>
      <c r="BH57" s="6">
        <v>0.0012961451640293746</v>
      </c>
      <c r="BI57" s="6">
        <v>0.002141801881824261</v>
      </c>
      <c r="BJ57" s="6">
        <v>0.0010917052662572496</v>
      </c>
      <c r="BK57" s="6">
        <v>0.001492656871176485</v>
      </c>
      <c r="BL57" s="6">
        <v>0.001343115062954709</v>
      </c>
      <c r="BM57" s="6">
        <v>0.000588632045230254</v>
      </c>
      <c r="BN57" s="6">
        <v>0.001643330510963779</v>
      </c>
      <c r="BO57" s="6">
        <v>0.0015975288167426156</v>
      </c>
      <c r="BP57" s="6">
        <v>0.0010275828453093518</v>
      </c>
      <c r="BQ57" s="6">
        <v>0.0003114397275070049</v>
      </c>
      <c r="BR57" s="6">
        <v>0.0009898467446872218</v>
      </c>
      <c r="BS57" s="6">
        <v>0.0012624876506062937</v>
      </c>
      <c r="BT57" s="6">
        <v>0.005838098657682602</v>
      </c>
      <c r="BU57" s="6">
        <v>0.00048540355277079835</v>
      </c>
      <c r="BV57" s="6">
        <v>0.0011973091381465076</v>
      </c>
      <c r="BW57" s="6">
        <v>0.001047140665025497</v>
      </c>
      <c r="BX57" s="6">
        <v>0.0018845320512636495</v>
      </c>
      <c r="BY57" s="6">
        <v>0.001508054811921972</v>
      </c>
      <c r="BZ57" s="6">
        <v>0.0020938585021001185</v>
      </c>
      <c r="CA57" s="6">
        <v>0.002149259199383614</v>
      </c>
      <c r="CB57" s="6">
        <v>0.0007774063943856907</v>
      </c>
      <c r="CC57" s="6">
        <v>0.00324378689711271</v>
      </c>
      <c r="CD57" s="6">
        <v>0.000675338632321556</v>
      </c>
      <c r="CE57" s="6">
        <v>0.0014991145012442984</v>
      </c>
      <c r="CF57" s="6">
        <v>0.02235261007319519</v>
      </c>
      <c r="CG57" s="6">
        <v>0.0007062456420418442</v>
      </c>
      <c r="CH57" s="6">
        <v>0.00047423066277733694</v>
      </c>
      <c r="CI57" s="6">
        <v>0.010190482516616986</v>
      </c>
      <c r="CJ57" s="6">
        <v>1.2559791</v>
      </c>
      <c r="CK57" s="6">
        <v>0.9085283</v>
      </c>
    </row>
    <row r="58" spans="2:89" ht="12">
      <c r="B58" s="2" t="s">
        <v>53</v>
      </c>
      <c r="C58" s="1" t="s">
        <v>238</v>
      </c>
      <c r="D58" s="6">
        <v>4.804107158613525E-05</v>
      </c>
      <c r="E58" s="6">
        <v>0.00017824619271284396</v>
      </c>
      <c r="F58" s="6">
        <v>6.813738713497699E-05</v>
      </c>
      <c r="G58" s="6">
        <v>6.230119316537493E-05</v>
      </c>
      <c r="H58" s="6">
        <v>0.015230255326543998</v>
      </c>
      <c r="I58" s="6">
        <v>6.173594489021219E-05</v>
      </c>
      <c r="J58" s="6">
        <v>0.000286138888481928</v>
      </c>
      <c r="K58" s="6">
        <v>0</v>
      </c>
      <c r="L58" s="6">
        <v>0</v>
      </c>
      <c r="M58" s="6">
        <v>0.0006841898732805427</v>
      </c>
      <c r="N58" s="6">
        <v>5.939691118993088E-05</v>
      </c>
      <c r="O58" s="6">
        <v>0.000408742252389557</v>
      </c>
      <c r="P58" s="6">
        <v>2.0129507736806273E-05</v>
      </c>
      <c r="Q58" s="6">
        <v>4.98824111709217E-05</v>
      </c>
      <c r="R58" s="6">
        <v>3.285101521695178E-05</v>
      </c>
      <c r="S58" s="6">
        <v>0.0006157653881394419</v>
      </c>
      <c r="T58" s="6">
        <v>0.00011408706785796455</v>
      </c>
      <c r="U58" s="6">
        <v>0.0002331721961605231</v>
      </c>
      <c r="V58" s="6">
        <v>0.00017950275562722773</v>
      </c>
      <c r="W58" s="6">
        <v>5.723567011655804E-05</v>
      </c>
      <c r="X58" s="6">
        <v>0.00014351448027278811</v>
      </c>
      <c r="Y58" s="6">
        <v>0.00011528063396478602</v>
      </c>
      <c r="Z58" s="6">
        <v>0.00016489620926682353</v>
      </c>
      <c r="AA58" s="6">
        <v>0.0002821937776204101</v>
      </c>
      <c r="AB58" s="6">
        <v>0.0005570515506039103</v>
      </c>
      <c r="AC58" s="6">
        <v>7.926278960871164E-05</v>
      </c>
      <c r="AD58" s="6">
        <v>0.0001515570084729195</v>
      </c>
      <c r="AE58" s="6">
        <v>0.00018356673884744936</v>
      </c>
      <c r="AF58" s="6">
        <v>5.165836622852832E-05</v>
      </c>
      <c r="AG58" s="6">
        <v>6.357042162437267E-05</v>
      </c>
      <c r="AH58" s="6">
        <v>3.098261228087949E-05</v>
      </c>
      <c r="AI58" s="6">
        <v>0.00019308267799141252</v>
      </c>
      <c r="AJ58" s="6">
        <v>0.00046982804844728415</v>
      </c>
      <c r="AK58" s="6">
        <v>0.00011496617466492</v>
      </c>
      <c r="AL58" s="6">
        <v>0.0002285248235170229</v>
      </c>
      <c r="AM58" s="6">
        <v>0.0006787990415089187</v>
      </c>
      <c r="AN58" s="6">
        <v>0.0003345262506085164</v>
      </c>
      <c r="AO58" s="6">
        <v>0.0005874220438241344</v>
      </c>
      <c r="AP58" s="6">
        <v>0.0004269563244730555</v>
      </c>
      <c r="AQ58" s="6">
        <v>8.564523799543535E-05</v>
      </c>
      <c r="AR58" s="6">
        <v>0.00016610014028677352</v>
      </c>
      <c r="AS58" s="6">
        <v>0.00017850498399835986</v>
      </c>
      <c r="AT58" s="6">
        <v>8.468589771982054E-05</v>
      </c>
      <c r="AU58" s="6">
        <v>9.94069359685108E-05</v>
      </c>
      <c r="AV58" s="6">
        <v>0.00013787057521990936</v>
      </c>
      <c r="AW58" s="6">
        <v>2.0098447237219802E-05</v>
      </c>
      <c r="AX58" s="6">
        <v>7.533342220844246E-05</v>
      </c>
      <c r="AY58" s="6">
        <v>4.832874523546617E-05</v>
      </c>
      <c r="AZ58" s="6">
        <v>8.328619187821495E-05</v>
      </c>
      <c r="BA58" s="6">
        <v>5.7282676473330766E-05</v>
      </c>
      <c r="BB58" s="6">
        <v>7.335273381756792E-05</v>
      </c>
      <c r="BC58" s="6">
        <v>1.0889322102826446</v>
      </c>
      <c r="BD58" s="6">
        <v>3.95136524048386E-05</v>
      </c>
      <c r="BE58" s="6">
        <v>3.50133058635041E-05</v>
      </c>
      <c r="BF58" s="6">
        <v>0.00011484332905835088</v>
      </c>
      <c r="BG58" s="6">
        <v>0.00012694741700705058</v>
      </c>
      <c r="BH58" s="6">
        <v>0.00013320303919187702</v>
      </c>
      <c r="BI58" s="6">
        <v>0.00016890328616895787</v>
      </c>
      <c r="BJ58" s="6">
        <v>7.272241684726593E-05</v>
      </c>
      <c r="BK58" s="6">
        <v>0.000722522371413065</v>
      </c>
      <c r="BL58" s="6">
        <v>3.2308762008515365E-05</v>
      </c>
      <c r="BM58" s="6">
        <v>5.374658568574995E-05</v>
      </c>
      <c r="BN58" s="6">
        <v>4.98653451689882E-05</v>
      </c>
      <c r="BO58" s="6">
        <v>1.9181177550759615E-05</v>
      </c>
      <c r="BP58" s="6">
        <v>1.5604443527984452E-05</v>
      </c>
      <c r="BQ58" s="6">
        <v>1.110951400629596E-05</v>
      </c>
      <c r="BR58" s="6">
        <v>5.68945793461592E-05</v>
      </c>
      <c r="BS58" s="6">
        <v>0.0003152962747702448</v>
      </c>
      <c r="BT58" s="6">
        <v>0.0006331343432347146</v>
      </c>
      <c r="BU58" s="6">
        <v>0.048457633063554516</v>
      </c>
      <c r="BV58" s="6">
        <v>0.00015035902651317748</v>
      </c>
      <c r="BW58" s="6">
        <v>1.8023018675773307E-05</v>
      </c>
      <c r="BX58" s="6">
        <v>0.0006142934248183606</v>
      </c>
      <c r="BY58" s="6">
        <v>3.428772094533435E-05</v>
      </c>
      <c r="BZ58" s="6">
        <v>4.172284094953977E-05</v>
      </c>
      <c r="CA58" s="6">
        <v>0.0026899973085860187</v>
      </c>
      <c r="CB58" s="6">
        <v>8.481365081242483E-05</v>
      </c>
      <c r="CC58" s="6">
        <v>8.063771308319492E-05</v>
      </c>
      <c r="CD58" s="6">
        <v>4.106621728610333E-05</v>
      </c>
      <c r="CE58" s="6">
        <v>6.338453136592969E-05</v>
      </c>
      <c r="CF58" s="6">
        <v>3.864192556541173E-05</v>
      </c>
      <c r="CG58" s="6">
        <v>0.00011108338366959868</v>
      </c>
      <c r="CH58" s="6">
        <v>0.00014605644020846886</v>
      </c>
      <c r="CI58" s="6">
        <v>0.0016948955432377212</v>
      </c>
      <c r="CJ58" s="6">
        <v>1.1701573</v>
      </c>
      <c r="CK58" s="6">
        <v>0.846448</v>
      </c>
    </row>
    <row r="59" spans="2:89" ht="12">
      <c r="B59" s="2" t="s">
        <v>54</v>
      </c>
      <c r="C59" s="1" t="s">
        <v>239</v>
      </c>
      <c r="D59" s="6">
        <v>2.7444871527732327E-05</v>
      </c>
      <c r="E59" s="6">
        <v>4.0255105932800394E-05</v>
      </c>
      <c r="F59" s="6">
        <v>0.00011510515720944603</v>
      </c>
      <c r="G59" s="6">
        <v>5.19054786647539E-05</v>
      </c>
      <c r="H59" s="6">
        <v>4.538557031162222E-05</v>
      </c>
      <c r="I59" s="6">
        <v>1.6694842973980065E-05</v>
      </c>
      <c r="J59" s="6">
        <v>0.00010707553982480481</v>
      </c>
      <c r="K59" s="6">
        <v>0</v>
      </c>
      <c r="L59" s="6">
        <v>0</v>
      </c>
      <c r="M59" s="6">
        <v>7.415844979197765E-05</v>
      </c>
      <c r="N59" s="6">
        <v>3.541767911873413E-05</v>
      </c>
      <c r="O59" s="6">
        <v>9.52627965937488E-05</v>
      </c>
      <c r="P59" s="6">
        <v>4.313195130821404E-05</v>
      </c>
      <c r="Q59" s="6">
        <v>4.2227200867441564E-05</v>
      </c>
      <c r="R59" s="6">
        <v>3.396481367703239E-05</v>
      </c>
      <c r="S59" s="6">
        <v>7.546253543796942E-05</v>
      </c>
      <c r="T59" s="6">
        <v>4.652545537896008E-05</v>
      </c>
      <c r="U59" s="6">
        <v>3.7223820559369895E-05</v>
      </c>
      <c r="V59" s="6">
        <v>5.0133044698121495E-05</v>
      </c>
      <c r="W59" s="6">
        <v>7.874326291143873E-05</v>
      </c>
      <c r="X59" s="6">
        <v>9.180003463012485E-05</v>
      </c>
      <c r="Y59" s="6">
        <v>4.3897223445006276E-05</v>
      </c>
      <c r="Z59" s="6">
        <v>5.309870356825381E-05</v>
      </c>
      <c r="AA59" s="6">
        <v>4.360544373300068E-05</v>
      </c>
      <c r="AB59" s="6">
        <v>5.052077043495655E-05</v>
      </c>
      <c r="AC59" s="6">
        <v>9.309105418020228E-05</v>
      </c>
      <c r="AD59" s="6">
        <v>9.433968365515454E-06</v>
      </c>
      <c r="AE59" s="6">
        <v>5.548373167882914E-05</v>
      </c>
      <c r="AF59" s="6">
        <v>9.657501192136159E-05</v>
      </c>
      <c r="AG59" s="6">
        <v>5.794978797458001E-05</v>
      </c>
      <c r="AH59" s="6">
        <v>2.6361793451678564E-05</v>
      </c>
      <c r="AI59" s="6">
        <v>9.325442768557048E-05</v>
      </c>
      <c r="AJ59" s="6">
        <v>0.0001355999540834371</v>
      </c>
      <c r="AK59" s="6">
        <v>7.208618334430546E-05</v>
      </c>
      <c r="AL59" s="6">
        <v>9.627666263628433E-05</v>
      </c>
      <c r="AM59" s="6">
        <v>7.096789416577102E-05</v>
      </c>
      <c r="AN59" s="6">
        <v>3.662539564301092E-05</v>
      </c>
      <c r="AO59" s="6">
        <v>4.4150628199870475E-05</v>
      </c>
      <c r="AP59" s="6">
        <v>3.775912952447629E-05</v>
      </c>
      <c r="AQ59" s="6">
        <v>5.748920255471318E-05</v>
      </c>
      <c r="AR59" s="6">
        <v>0.00010487097632493381</v>
      </c>
      <c r="AS59" s="6">
        <v>3.2959667875836064E-05</v>
      </c>
      <c r="AT59" s="6">
        <v>0.00010494217357388428</v>
      </c>
      <c r="AU59" s="6">
        <v>6.2017230836376E-05</v>
      </c>
      <c r="AV59" s="6">
        <v>0.0001683223262713646</v>
      </c>
      <c r="AW59" s="6">
        <v>0.00023457951719435698</v>
      </c>
      <c r="AX59" s="6">
        <v>0.00010056998269938768</v>
      </c>
      <c r="AY59" s="6">
        <v>6.723215853487575E-05</v>
      </c>
      <c r="AZ59" s="6">
        <v>0.00010858744843266578</v>
      </c>
      <c r="BA59" s="6">
        <v>5.885488046823504E-05</v>
      </c>
      <c r="BB59" s="6">
        <v>4.541917855669462E-05</v>
      </c>
      <c r="BC59" s="6">
        <v>5.445207787605918E-05</v>
      </c>
      <c r="BD59" s="6">
        <v>1.0187233750134177</v>
      </c>
      <c r="BE59" s="6">
        <v>0.0001243381308770277</v>
      </c>
      <c r="BF59" s="6">
        <v>4.6809893388037944E-05</v>
      </c>
      <c r="BG59" s="6">
        <v>7.078416238562896E-05</v>
      </c>
      <c r="BH59" s="6">
        <v>7.033200221858047E-05</v>
      </c>
      <c r="BI59" s="6">
        <v>6.363540511559635E-05</v>
      </c>
      <c r="BJ59" s="6">
        <v>3.05774229396798E-05</v>
      </c>
      <c r="BK59" s="6">
        <v>6.89095847152864E-05</v>
      </c>
      <c r="BL59" s="6">
        <v>2.991418417908272E-05</v>
      </c>
      <c r="BM59" s="6">
        <v>4.3953781004990434E-05</v>
      </c>
      <c r="BN59" s="6">
        <v>0.00013159660913062188</v>
      </c>
      <c r="BO59" s="6">
        <v>7.737209138200833E-05</v>
      </c>
      <c r="BP59" s="6">
        <v>2.0921492871012024E-05</v>
      </c>
      <c r="BQ59" s="6">
        <v>8.190064833367705E-06</v>
      </c>
      <c r="BR59" s="6">
        <v>0.02820504276696893</v>
      </c>
      <c r="BS59" s="6">
        <v>4.708320354281146E-05</v>
      </c>
      <c r="BT59" s="6">
        <v>8.116778845302077E-05</v>
      </c>
      <c r="BU59" s="6">
        <v>6.380063055611026E-05</v>
      </c>
      <c r="BV59" s="6">
        <v>0.0053785504262130746</v>
      </c>
      <c r="BW59" s="6">
        <v>6.214357521574845E-05</v>
      </c>
      <c r="BX59" s="6">
        <v>8.597498098926585E-05</v>
      </c>
      <c r="BY59" s="6">
        <v>7.873495558604177E-05</v>
      </c>
      <c r="BZ59" s="6">
        <v>9.064005896184878E-05</v>
      </c>
      <c r="CA59" s="6">
        <v>0.0011115984913522715</v>
      </c>
      <c r="CB59" s="6">
        <v>8.43879076208749E-05</v>
      </c>
      <c r="CC59" s="6">
        <v>0.0004985319450005643</v>
      </c>
      <c r="CD59" s="6">
        <v>4.651000271747935E-05</v>
      </c>
      <c r="CE59" s="6">
        <v>8.69723480973042E-05</v>
      </c>
      <c r="CF59" s="6">
        <v>0.00015018572664994583</v>
      </c>
      <c r="CG59" s="6">
        <v>4.4938669870988895E-05</v>
      </c>
      <c r="CH59" s="6">
        <v>5.890882173485654E-05</v>
      </c>
      <c r="CI59" s="6">
        <v>0.0003911995835919536</v>
      </c>
      <c r="CJ59" s="6">
        <v>1.059502</v>
      </c>
      <c r="CK59" s="6">
        <v>0.7664041</v>
      </c>
    </row>
    <row r="60" spans="2:89" ht="12">
      <c r="B60" s="2" t="s">
        <v>55</v>
      </c>
      <c r="C60" s="1" t="s">
        <v>136</v>
      </c>
      <c r="D60" s="6">
        <v>3.9189835811857185E-06</v>
      </c>
      <c r="E60" s="6">
        <v>4.92826153668609E-06</v>
      </c>
      <c r="F60" s="6">
        <v>2.651870679656457E-05</v>
      </c>
      <c r="G60" s="6">
        <v>1.3428577622064999E-05</v>
      </c>
      <c r="H60" s="6">
        <v>3.5242179393920573E-06</v>
      </c>
      <c r="I60" s="6">
        <v>2.8147249634173017E-06</v>
      </c>
      <c r="J60" s="6">
        <v>7.940760889939133E-06</v>
      </c>
      <c r="K60" s="6">
        <v>0</v>
      </c>
      <c r="L60" s="6">
        <v>0</v>
      </c>
      <c r="M60" s="6">
        <v>6.47418347853829E-06</v>
      </c>
      <c r="N60" s="6">
        <v>3.301646315995134E-06</v>
      </c>
      <c r="O60" s="6">
        <v>6.500708124881205E-06</v>
      </c>
      <c r="P60" s="6">
        <v>2.212026270978666E-06</v>
      </c>
      <c r="Q60" s="6">
        <v>3.4589199202343146E-06</v>
      </c>
      <c r="R60" s="6">
        <v>5.548822572374044E-06</v>
      </c>
      <c r="S60" s="6">
        <v>8.122579085073738E-06</v>
      </c>
      <c r="T60" s="6">
        <v>4.923039821738413E-06</v>
      </c>
      <c r="U60" s="6">
        <v>2.764426567825866E-06</v>
      </c>
      <c r="V60" s="6">
        <v>3.2351104847870063E-06</v>
      </c>
      <c r="W60" s="6">
        <v>5.6255970805766875E-06</v>
      </c>
      <c r="X60" s="6">
        <v>7.314662702375398E-06</v>
      </c>
      <c r="Y60" s="6">
        <v>4.745641343905574E-06</v>
      </c>
      <c r="Z60" s="6">
        <v>3.1583882144871404E-06</v>
      </c>
      <c r="AA60" s="6">
        <v>3.7163230259697806E-06</v>
      </c>
      <c r="AB60" s="6">
        <v>4.3582279977639855E-06</v>
      </c>
      <c r="AC60" s="6">
        <v>1.1811930188047177E-05</v>
      </c>
      <c r="AD60" s="6">
        <v>1.7040545100992884E-06</v>
      </c>
      <c r="AE60" s="6">
        <v>5.075010768123172E-06</v>
      </c>
      <c r="AF60" s="6">
        <v>4.591535088725648E-06</v>
      </c>
      <c r="AG60" s="6">
        <v>6.355200204480902E-06</v>
      </c>
      <c r="AH60" s="6">
        <v>6.9909736921327E-06</v>
      </c>
      <c r="AI60" s="6">
        <v>5.456299750107412E-06</v>
      </c>
      <c r="AJ60" s="6">
        <v>6.7797442780463365E-06</v>
      </c>
      <c r="AK60" s="6">
        <v>3.1864321686676084E-06</v>
      </c>
      <c r="AL60" s="6">
        <v>7.62690284276879E-06</v>
      </c>
      <c r="AM60" s="6">
        <v>2.5391515294706293E-06</v>
      </c>
      <c r="AN60" s="6">
        <v>2.0442112138282294E-06</v>
      </c>
      <c r="AO60" s="6">
        <v>3.4273984599273923E-06</v>
      </c>
      <c r="AP60" s="6">
        <v>2.384837208948512E-06</v>
      </c>
      <c r="AQ60" s="6">
        <v>4.539650347722908E-06</v>
      </c>
      <c r="AR60" s="6">
        <v>5.2608693464771196E-06</v>
      </c>
      <c r="AS60" s="6">
        <v>4.016240150001284E-06</v>
      </c>
      <c r="AT60" s="6">
        <v>0.0001310663636289554</v>
      </c>
      <c r="AU60" s="6">
        <v>0.0001993627906932404</v>
      </c>
      <c r="AV60" s="6">
        <v>4.104364322744425E-06</v>
      </c>
      <c r="AW60" s="6">
        <v>1.0198014614008245E-05</v>
      </c>
      <c r="AX60" s="6">
        <v>0.00012089237373834967</v>
      </c>
      <c r="AY60" s="6">
        <v>4.452064355503077E-05</v>
      </c>
      <c r="AZ60" s="6">
        <v>9.165734691740059E-05</v>
      </c>
      <c r="BA60" s="6">
        <v>7.0056292036035E-06</v>
      </c>
      <c r="BB60" s="6">
        <v>2.0835473002034028E-05</v>
      </c>
      <c r="BC60" s="6">
        <v>2.1935723897968894E-05</v>
      </c>
      <c r="BD60" s="6">
        <v>3.118681736909091E-06</v>
      </c>
      <c r="BE60" s="6">
        <v>1.0042818905536142</v>
      </c>
      <c r="BF60" s="6">
        <v>4.982762869311499E-06</v>
      </c>
      <c r="BG60" s="6">
        <v>5.861611903238218E-06</v>
      </c>
      <c r="BH60" s="6">
        <v>5.886315807407061E-06</v>
      </c>
      <c r="BI60" s="6">
        <v>5.620952482701307E-06</v>
      </c>
      <c r="BJ60" s="6">
        <v>3.666414407719544E-06</v>
      </c>
      <c r="BK60" s="6">
        <v>0.0002666252430578868</v>
      </c>
      <c r="BL60" s="6">
        <v>5.381163418314728E-05</v>
      </c>
      <c r="BM60" s="6">
        <v>5.2288631459854E-05</v>
      </c>
      <c r="BN60" s="6">
        <v>5.621307697389462E-05</v>
      </c>
      <c r="BO60" s="6">
        <v>3.3151954165024976E-06</v>
      </c>
      <c r="BP60" s="6">
        <v>2.997552195644166E-06</v>
      </c>
      <c r="BQ60" s="6">
        <v>7.555534490594568E-07</v>
      </c>
      <c r="BR60" s="6">
        <v>2.0612146125153168E-05</v>
      </c>
      <c r="BS60" s="6">
        <v>2.601332016425855E-06</v>
      </c>
      <c r="BT60" s="6">
        <v>1.4071327310711345E-05</v>
      </c>
      <c r="BU60" s="6">
        <v>2.5972021668295408E-06</v>
      </c>
      <c r="BV60" s="6">
        <v>4.834551998583275E-06</v>
      </c>
      <c r="BW60" s="6">
        <v>8.163548642194082E-06</v>
      </c>
      <c r="BX60" s="6">
        <v>3.2169781829663093E-06</v>
      </c>
      <c r="BY60" s="6">
        <v>4.761004556937416E-06</v>
      </c>
      <c r="BZ60" s="6">
        <v>7.82873628638195E-06</v>
      </c>
      <c r="CA60" s="6">
        <v>1.4992779361733674E-05</v>
      </c>
      <c r="CB60" s="6">
        <v>1.141282245410894E-05</v>
      </c>
      <c r="CC60" s="6">
        <v>0.00020139709603782835</v>
      </c>
      <c r="CD60" s="6">
        <v>0.00016744637348513957</v>
      </c>
      <c r="CE60" s="6">
        <v>2.4362421619860764E-05</v>
      </c>
      <c r="CF60" s="6">
        <v>1.7333304732623414E-05</v>
      </c>
      <c r="CG60" s="6">
        <v>1.9837833166033435E-05</v>
      </c>
      <c r="CH60" s="6">
        <v>1.1163271483338293E-05</v>
      </c>
      <c r="CI60" s="6">
        <v>0.00022749969628368578</v>
      </c>
      <c r="CJ60" s="6">
        <v>1.0063851</v>
      </c>
      <c r="CK60" s="6">
        <v>0.7279813</v>
      </c>
    </row>
    <row r="61" spans="2:89" ht="12">
      <c r="B61" s="2" t="s">
        <v>56</v>
      </c>
      <c r="C61" s="1" t="s">
        <v>240</v>
      </c>
      <c r="D61" s="6">
        <v>6.26437025522199E-05</v>
      </c>
      <c r="E61" s="6">
        <v>8.120700829461357E-05</v>
      </c>
      <c r="F61" s="6">
        <v>0.0002329685416118737</v>
      </c>
      <c r="G61" s="6">
        <v>0.00020853017050165347</v>
      </c>
      <c r="H61" s="6">
        <v>0.0008112420303205422</v>
      </c>
      <c r="I61" s="6">
        <v>0.0074716324183352455</v>
      </c>
      <c r="J61" s="6">
        <v>0.0006458274923760239</v>
      </c>
      <c r="K61" s="6">
        <v>0</v>
      </c>
      <c r="L61" s="6">
        <v>0</v>
      </c>
      <c r="M61" s="6">
        <v>0.00022540369037812782</v>
      </c>
      <c r="N61" s="6">
        <v>0.00022461729690619636</v>
      </c>
      <c r="O61" s="6">
        <v>0.00012897261225475418</v>
      </c>
      <c r="P61" s="6">
        <v>5.029291318654393E-05</v>
      </c>
      <c r="Q61" s="6">
        <v>0.0011393901084425185</v>
      </c>
      <c r="R61" s="6">
        <v>0.003721342373611705</v>
      </c>
      <c r="S61" s="6">
        <v>0.00041053459149445975</v>
      </c>
      <c r="T61" s="6">
        <v>0.0016917766800049246</v>
      </c>
      <c r="U61" s="6">
        <v>9.76297960346459E-05</v>
      </c>
      <c r="V61" s="6">
        <v>0.00011911140959006497</v>
      </c>
      <c r="W61" s="6">
        <v>0.0001548689115669847</v>
      </c>
      <c r="X61" s="6">
        <v>0.00023495189575679362</v>
      </c>
      <c r="Y61" s="6">
        <v>0.00015846329512573764</v>
      </c>
      <c r="Z61" s="6">
        <v>0.00014755894584764657</v>
      </c>
      <c r="AA61" s="6">
        <v>0.00011179790565708504</v>
      </c>
      <c r="AB61" s="6">
        <v>0.00014166764643359895</v>
      </c>
      <c r="AC61" s="6">
        <v>0.00032528428859231347</v>
      </c>
      <c r="AD61" s="6">
        <v>3.5479901145727724E-05</v>
      </c>
      <c r="AE61" s="6">
        <v>0.0001297874767480074</v>
      </c>
      <c r="AF61" s="6">
        <v>0.00013646958228107759</v>
      </c>
      <c r="AG61" s="6">
        <v>0.00042508126544941685</v>
      </c>
      <c r="AH61" s="6">
        <v>0.010079547587076257</v>
      </c>
      <c r="AI61" s="6">
        <v>0.00020377863512431913</v>
      </c>
      <c r="AJ61" s="6">
        <v>0.0002746898611639999</v>
      </c>
      <c r="AK61" s="6">
        <v>0.0005806390977294195</v>
      </c>
      <c r="AL61" s="6">
        <v>0.00021404811205643766</v>
      </c>
      <c r="AM61" s="6">
        <v>9.811479572596308E-05</v>
      </c>
      <c r="AN61" s="6">
        <v>6.629217464163848E-05</v>
      </c>
      <c r="AO61" s="6">
        <v>0.0003648441193383584</v>
      </c>
      <c r="AP61" s="6">
        <v>0.00010733188452192609</v>
      </c>
      <c r="AQ61" s="6">
        <v>0.0009354373545928935</v>
      </c>
      <c r="AR61" s="6">
        <v>0.0002522829731903375</v>
      </c>
      <c r="AS61" s="6">
        <v>0.0001920559313483581</v>
      </c>
      <c r="AT61" s="6">
        <v>0.00024675267085283486</v>
      </c>
      <c r="AU61" s="6">
        <v>0.0002606991559907875</v>
      </c>
      <c r="AV61" s="6">
        <v>0.00017861115780262542</v>
      </c>
      <c r="AW61" s="6">
        <v>0.00025794111098746117</v>
      </c>
      <c r="AX61" s="6">
        <v>0.0003779668498000093</v>
      </c>
      <c r="AY61" s="6">
        <v>0.0005274911488512992</v>
      </c>
      <c r="AZ61" s="6">
        <v>0.0002991139259724408</v>
      </c>
      <c r="BA61" s="6">
        <v>0.00034776404579582766</v>
      </c>
      <c r="BB61" s="6">
        <v>0.0002580390455718348</v>
      </c>
      <c r="BC61" s="6">
        <v>0.00037247220606093665</v>
      </c>
      <c r="BD61" s="6">
        <v>7.497663430637027E-05</v>
      </c>
      <c r="BE61" s="6">
        <v>0.0015632413572971167</v>
      </c>
      <c r="BF61" s="6">
        <v>1.0068086224892099</v>
      </c>
      <c r="BG61" s="6">
        <v>0.00106354631756628</v>
      </c>
      <c r="BH61" s="6">
        <v>0.0008351385062434007</v>
      </c>
      <c r="BI61" s="6">
        <v>0.00028714707941187895</v>
      </c>
      <c r="BJ61" s="6">
        <v>0.00019173961205867573</v>
      </c>
      <c r="BK61" s="6">
        <v>0.0004589030713159415</v>
      </c>
      <c r="BL61" s="6">
        <v>0.00026823833088326313</v>
      </c>
      <c r="BM61" s="6">
        <v>0.0003047371738944291</v>
      </c>
      <c r="BN61" s="6">
        <v>0.0004341716154419271</v>
      </c>
      <c r="BO61" s="6">
        <v>0.00024246902940374844</v>
      </c>
      <c r="BP61" s="6">
        <v>0.0001866787803639205</v>
      </c>
      <c r="BQ61" s="6">
        <v>7.775498229989246E-05</v>
      </c>
      <c r="BR61" s="6">
        <v>0.0002605835612558715</v>
      </c>
      <c r="BS61" s="6">
        <v>0.0001575691543812377</v>
      </c>
      <c r="BT61" s="6">
        <v>0.00039466682116738095</v>
      </c>
      <c r="BU61" s="6">
        <v>0.0002106331947887543</v>
      </c>
      <c r="BV61" s="6">
        <v>0.00019555195848443827</v>
      </c>
      <c r="BW61" s="6">
        <v>0.00026411178126472835</v>
      </c>
      <c r="BX61" s="6">
        <v>0.0003401596029373741</v>
      </c>
      <c r="BY61" s="6">
        <v>0.0005428326399521176</v>
      </c>
      <c r="BZ61" s="6">
        <v>0.0008718957221031609</v>
      </c>
      <c r="CA61" s="6">
        <v>0.0014895717300034731</v>
      </c>
      <c r="CB61" s="6">
        <v>0.001366643466300385</v>
      </c>
      <c r="CC61" s="6">
        <v>0.006074531985978523</v>
      </c>
      <c r="CD61" s="6">
        <v>0.00030104145889854497</v>
      </c>
      <c r="CE61" s="6">
        <v>0.001339282737061429</v>
      </c>
      <c r="CF61" s="6">
        <v>0.0011796697705021447</v>
      </c>
      <c r="CG61" s="6">
        <v>0.0009088521868746911</v>
      </c>
      <c r="CH61" s="6">
        <v>0.027337509027938914</v>
      </c>
      <c r="CI61" s="6">
        <v>0.0014251467213108964</v>
      </c>
      <c r="CJ61" s="6">
        <v>1.0932781</v>
      </c>
      <c r="CK61" s="6">
        <v>0.7908365</v>
      </c>
    </row>
    <row r="62" spans="2:89" ht="12">
      <c r="B62" s="2" t="s">
        <v>57</v>
      </c>
      <c r="C62" s="1" t="s">
        <v>241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1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1</v>
      </c>
      <c r="CK62" s="6">
        <v>0.7233626</v>
      </c>
    </row>
    <row r="63" spans="2:89" ht="12">
      <c r="B63" s="2" t="s">
        <v>58</v>
      </c>
      <c r="C63" s="1" t="s">
        <v>139</v>
      </c>
      <c r="D63" s="6">
        <v>0.003959991840669152</v>
      </c>
      <c r="E63" s="6">
        <v>0.005736893628793532</v>
      </c>
      <c r="F63" s="6">
        <v>0.007337947478669103</v>
      </c>
      <c r="G63" s="6">
        <v>0.007192282519262772</v>
      </c>
      <c r="H63" s="6">
        <v>0.0028552255254212797</v>
      </c>
      <c r="I63" s="6">
        <v>0.002320987282698285</v>
      </c>
      <c r="J63" s="6">
        <v>0.006627191341196075</v>
      </c>
      <c r="K63" s="6">
        <v>0</v>
      </c>
      <c r="L63" s="6">
        <v>0</v>
      </c>
      <c r="M63" s="6">
        <v>0.0061447100036136236</v>
      </c>
      <c r="N63" s="6">
        <v>0.00248211588378567</v>
      </c>
      <c r="O63" s="6">
        <v>0.005279417326107722</v>
      </c>
      <c r="P63" s="6">
        <v>0.000851959528380634</v>
      </c>
      <c r="Q63" s="6">
        <v>0.003110948470817593</v>
      </c>
      <c r="R63" s="6">
        <v>0.0027227040408613</v>
      </c>
      <c r="S63" s="6">
        <v>0.005865107202784025</v>
      </c>
      <c r="T63" s="6">
        <v>0.004335194868703834</v>
      </c>
      <c r="U63" s="6">
        <v>0.005603928721201275</v>
      </c>
      <c r="V63" s="6">
        <v>0.006190403518876412</v>
      </c>
      <c r="W63" s="6">
        <v>0.0033365435621347966</v>
      </c>
      <c r="X63" s="6">
        <v>0.0084104662595275</v>
      </c>
      <c r="Y63" s="6">
        <v>0.007600223937681102</v>
      </c>
      <c r="Z63" s="6">
        <v>0.007515799833012023</v>
      </c>
      <c r="AA63" s="6">
        <v>0.005813569472059959</v>
      </c>
      <c r="AB63" s="6">
        <v>0.01906039784340409</v>
      </c>
      <c r="AC63" s="6">
        <v>0.0050232381032517745</v>
      </c>
      <c r="AD63" s="6">
        <v>0.0028246816004503456</v>
      </c>
      <c r="AE63" s="6">
        <v>0.01437380713748053</v>
      </c>
      <c r="AF63" s="6">
        <v>0.004283113542446573</v>
      </c>
      <c r="AG63" s="6">
        <v>0.005067673905635952</v>
      </c>
      <c r="AH63" s="6">
        <v>0.0022328317656316867</v>
      </c>
      <c r="AI63" s="6">
        <v>0.006922217218667235</v>
      </c>
      <c r="AJ63" s="6">
        <v>0.006935002789084079</v>
      </c>
      <c r="AK63" s="6">
        <v>0.002495783723449095</v>
      </c>
      <c r="AL63" s="6">
        <v>0.010644197649524888</v>
      </c>
      <c r="AM63" s="6">
        <v>0.009436684241031468</v>
      </c>
      <c r="AN63" s="6">
        <v>0.006362577302972474</v>
      </c>
      <c r="AO63" s="6">
        <v>0.006168053412013748</v>
      </c>
      <c r="AP63" s="6">
        <v>0.004464631035336936</v>
      </c>
      <c r="AQ63" s="6">
        <v>0.013208535555271399</v>
      </c>
      <c r="AR63" s="6">
        <v>0.004496129962692707</v>
      </c>
      <c r="AS63" s="6">
        <v>0.0041376073998337145</v>
      </c>
      <c r="AT63" s="6">
        <v>0.002992772448491246</v>
      </c>
      <c r="AU63" s="6">
        <v>0.002308381322256635</v>
      </c>
      <c r="AV63" s="6">
        <v>0.0030683368136388096</v>
      </c>
      <c r="AW63" s="6">
        <v>0.0022270445646555173</v>
      </c>
      <c r="AX63" s="6">
        <v>0.004747644308382056</v>
      </c>
      <c r="AY63" s="6">
        <v>0.003801375105154951</v>
      </c>
      <c r="AZ63" s="6">
        <v>0.004045064514211766</v>
      </c>
      <c r="BA63" s="6">
        <v>0.003950400088639557</v>
      </c>
      <c r="BB63" s="6">
        <v>0.0038302789750040162</v>
      </c>
      <c r="BC63" s="6">
        <v>0.004229975917221286</v>
      </c>
      <c r="BD63" s="6">
        <v>0.01096811849879058</v>
      </c>
      <c r="BE63" s="6">
        <v>0.0036139051107747272</v>
      </c>
      <c r="BF63" s="6">
        <v>0.003766610374112987</v>
      </c>
      <c r="BG63" s="6">
        <v>0.004612740808800525</v>
      </c>
      <c r="BH63" s="6">
        <v>1.0037674562892092</v>
      </c>
      <c r="BI63" s="6">
        <v>0.005870651946361107</v>
      </c>
      <c r="BJ63" s="6">
        <v>0.03418377849603618</v>
      </c>
      <c r="BK63" s="6">
        <v>0.010557873284055568</v>
      </c>
      <c r="BL63" s="6">
        <v>0.05671376132867489</v>
      </c>
      <c r="BM63" s="6">
        <v>0.005110044111090568</v>
      </c>
      <c r="BN63" s="6">
        <v>0.010602968080338084</v>
      </c>
      <c r="BO63" s="6">
        <v>0.0069497477490083</v>
      </c>
      <c r="BP63" s="6">
        <v>0.031247438867903352</v>
      </c>
      <c r="BQ63" s="6">
        <v>0.06627998601087359</v>
      </c>
      <c r="BR63" s="6">
        <v>0.047060929533394254</v>
      </c>
      <c r="BS63" s="6">
        <v>0.0044250860230035825</v>
      </c>
      <c r="BT63" s="6">
        <v>0.006705768509168905</v>
      </c>
      <c r="BU63" s="6">
        <v>0.011085301120463622</v>
      </c>
      <c r="BV63" s="6">
        <v>0.007910783656270506</v>
      </c>
      <c r="BW63" s="6">
        <v>0.020534814767117413</v>
      </c>
      <c r="BX63" s="6">
        <v>0.03172856282925546</v>
      </c>
      <c r="BY63" s="6">
        <v>0.004703914716491429</v>
      </c>
      <c r="BZ63" s="6">
        <v>0.006803688752043034</v>
      </c>
      <c r="CA63" s="6">
        <v>0.017807550014498304</v>
      </c>
      <c r="CB63" s="6">
        <v>0.017810665476522977</v>
      </c>
      <c r="CC63" s="6">
        <v>0.023180328157565117</v>
      </c>
      <c r="CD63" s="6">
        <v>0.006183151914312393</v>
      </c>
      <c r="CE63" s="6">
        <v>0.009769407721812508</v>
      </c>
      <c r="CF63" s="6">
        <v>0.006449703272218985</v>
      </c>
      <c r="CG63" s="6">
        <v>0.008683350422019932</v>
      </c>
      <c r="CH63" s="6">
        <v>0.0034766863769847803</v>
      </c>
      <c r="CI63" s="6">
        <v>0.01946143398361834</v>
      </c>
      <c r="CJ63" s="6">
        <v>1.7826583</v>
      </c>
      <c r="CK63" s="6">
        <v>1.2895083</v>
      </c>
    </row>
    <row r="64" spans="2:89" ht="12">
      <c r="B64" s="2" t="s">
        <v>59</v>
      </c>
      <c r="C64" s="1" t="s">
        <v>242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1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1</v>
      </c>
      <c r="CK64" s="6">
        <v>0.7233626</v>
      </c>
    </row>
    <row r="65" spans="2:89" ht="12">
      <c r="B65" s="2" t="s">
        <v>60</v>
      </c>
      <c r="C65" s="1" t="s">
        <v>243</v>
      </c>
      <c r="D65" s="6">
        <v>0.0006847625520171868</v>
      </c>
      <c r="E65" s="6">
        <v>0.001143970219342312</v>
      </c>
      <c r="F65" s="6">
        <v>0.004460958377708708</v>
      </c>
      <c r="G65" s="6">
        <v>0.0012199709598816417</v>
      </c>
      <c r="H65" s="6">
        <v>0.0007816219083824297</v>
      </c>
      <c r="I65" s="6">
        <v>0.03637504592304407</v>
      </c>
      <c r="J65" s="6">
        <v>0.002413540040579199</v>
      </c>
      <c r="K65" s="6">
        <v>0</v>
      </c>
      <c r="L65" s="6">
        <v>0</v>
      </c>
      <c r="M65" s="6">
        <v>0.0021792380302508266</v>
      </c>
      <c r="N65" s="6">
        <v>0.0012805510779362271</v>
      </c>
      <c r="O65" s="6">
        <v>0.001753879848426021</v>
      </c>
      <c r="P65" s="6">
        <v>0.000660825621977797</v>
      </c>
      <c r="Q65" s="6">
        <v>0.003059567863998157</v>
      </c>
      <c r="R65" s="6">
        <v>0.0021073965276777276</v>
      </c>
      <c r="S65" s="6">
        <v>0.003746412296610869</v>
      </c>
      <c r="T65" s="6">
        <v>0.002319672533462001</v>
      </c>
      <c r="U65" s="6">
        <v>0.007817779694152241</v>
      </c>
      <c r="V65" s="6">
        <v>0.004031752082258615</v>
      </c>
      <c r="W65" s="6">
        <v>0.0024263473727058767</v>
      </c>
      <c r="X65" s="6">
        <v>0.010632325617058675</v>
      </c>
      <c r="Y65" s="6">
        <v>0.027852972660941566</v>
      </c>
      <c r="Z65" s="6">
        <v>0.00734632533790973</v>
      </c>
      <c r="AA65" s="6">
        <v>0.005023665301423873</v>
      </c>
      <c r="AB65" s="6">
        <v>0.006553344283539578</v>
      </c>
      <c r="AC65" s="6">
        <v>0.003973388022167024</v>
      </c>
      <c r="AD65" s="6">
        <v>0.0011960553271319842</v>
      </c>
      <c r="AE65" s="6">
        <v>0.0023386741431484057</v>
      </c>
      <c r="AF65" s="6">
        <v>0.004972545544240799</v>
      </c>
      <c r="AG65" s="6">
        <v>0.005154079473980037</v>
      </c>
      <c r="AH65" s="6">
        <v>0.0018463308353414353</v>
      </c>
      <c r="AI65" s="6">
        <v>0.009526358546942221</v>
      </c>
      <c r="AJ65" s="6">
        <v>0.0036536222630465525</v>
      </c>
      <c r="AK65" s="6">
        <v>0.003948791291756017</v>
      </c>
      <c r="AL65" s="6">
        <v>0.009537565388292884</v>
      </c>
      <c r="AM65" s="6">
        <v>0.018217377228415717</v>
      </c>
      <c r="AN65" s="6">
        <v>0.008277178529529567</v>
      </c>
      <c r="AO65" s="6">
        <v>0.006262925417918412</v>
      </c>
      <c r="AP65" s="6">
        <v>0.024390289226061807</v>
      </c>
      <c r="AQ65" s="6">
        <v>0.0062684111369602545</v>
      </c>
      <c r="AR65" s="6">
        <v>0.0035759473167554802</v>
      </c>
      <c r="AS65" s="6">
        <v>0.004552745277013653</v>
      </c>
      <c r="AT65" s="6">
        <v>0.0022868773907883163</v>
      </c>
      <c r="AU65" s="6">
        <v>0.0022882821827942034</v>
      </c>
      <c r="AV65" s="6">
        <v>0.0031123511752575547</v>
      </c>
      <c r="AW65" s="6">
        <v>0.0025507838759950504</v>
      </c>
      <c r="AX65" s="6">
        <v>0.0024718156356906395</v>
      </c>
      <c r="AY65" s="6">
        <v>0.007792162938973608</v>
      </c>
      <c r="AZ65" s="6">
        <v>0.0021749620694085903</v>
      </c>
      <c r="BA65" s="6">
        <v>0.0033917297167833757</v>
      </c>
      <c r="BB65" s="6">
        <v>0.0025173368676058116</v>
      </c>
      <c r="BC65" s="6">
        <v>0.0025085908505377247</v>
      </c>
      <c r="BD65" s="6">
        <v>0.002203542136633625</v>
      </c>
      <c r="BE65" s="6">
        <v>0.001396803422812271</v>
      </c>
      <c r="BF65" s="6">
        <v>0.0019282420026930929</v>
      </c>
      <c r="BG65" s="6">
        <v>0.0013814085357592356</v>
      </c>
      <c r="BH65" s="6">
        <v>0.0024783208034039124</v>
      </c>
      <c r="BI65" s="6">
        <v>0.0027711425357391586</v>
      </c>
      <c r="BJ65" s="6">
        <v>1.0005540414942846</v>
      </c>
      <c r="BK65" s="6">
        <v>0.0031498261275284814</v>
      </c>
      <c r="BL65" s="6">
        <v>0.01689653010333984</v>
      </c>
      <c r="BM65" s="6">
        <v>0.0014238463158774846</v>
      </c>
      <c r="BN65" s="6">
        <v>0.002476290123149193</v>
      </c>
      <c r="BO65" s="6">
        <v>0.0006053824487341245</v>
      </c>
      <c r="BP65" s="6">
        <v>0.0028265219717253237</v>
      </c>
      <c r="BQ65" s="6">
        <v>0.00022159792436494998</v>
      </c>
      <c r="BR65" s="6">
        <v>0.012934122934702563</v>
      </c>
      <c r="BS65" s="6">
        <v>0.0011350250834138468</v>
      </c>
      <c r="BT65" s="6">
        <v>0.0014685919654800722</v>
      </c>
      <c r="BU65" s="6">
        <v>0.0007373204878215823</v>
      </c>
      <c r="BV65" s="6">
        <v>0.001106153312087071</v>
      </c>
      <c r="BW65" s="6">
        <v>0.007896421818381901</v>
      </c>
      <c r="BX65" s="6">
        <v>0.0038794437008661813</v>
      </c>
      <c r="BY65" s="6">
        <v>0.0025213438159811113</v>
      </c>
      <c r="BZ65" s="6">
        <v>0.002188950080031161</v>
      </c>
      <c r="CA65" s="6">
        <v>0.0025401730712060404</v>
      </c>
      <c r="CB65" s="6">
        <v>0.0022760151083049177</v>
      </c>
      <c r="CC65" s="6">
        <v>0.0122024462217925</v>
      </c>
      <c r="CD65" s="6">
        <v>0.002536047284528062</v>
      </c>
      <c r="CE65" s="6">
        <v>0.0008864403356347294</v>
      </c>
      <c r="CF65" s="6">
        <v>0.0018157765590890804</v>
      </c>
      <c r="CG65" s="6">
        <v>0.00276644910589695</v>
      </c>
      <c r="CH65" s="6">
        <v>0.0016428889362566897</v>
      </c>
      <c r="CI65" s="6">
        <v>0.004791170387162542</v>
      </c>
      <c r="CJ65" s="6">
        <v>1.3902974</v>
      </c>
      <c r="CK65" s="6">
        <v>1.0056891</v>
      </c>
    </row>
    <row r="66" spans="2:89" ht="12">
      <c r="B66" s="2" t="s">
        <v>61</v>
      </c>
      <c r="C66" s="1" t="s">
        <v>244</v>
      </c>
      <c r="D66" s="6">
        <v>3.670899115950732E-05</v>
      </c>
      <c r="E66" s="6">
        <v>4.8672897167848575E-05</v>
      </c>
      <c r="F66" s="6">
        <v>6.306691563012366E-05</v>
      </c>
      <c r="G66" s="6">
        <v>3.2056764923743527E-05</v>
      </c>
      <c r="H66" s="6">
        <v>5.1494907873756145E-05</v>
      </c>
      <c r="I66" s="6">
        <v>5.065413746333693E-05</v>
      </c>
      <c r="J66" s="6">
        <v>0.000153274448909169</v>
      </c>
      <c r="K66" s="6">
        <v>0</v>
      </c>
      <c r="L66" s="6">
        <v>0</v>
      </c>
      <c r="M66" s="6">
        <v>0.0003608363446416688</v>
      </c>
      <c r="N66" s="6">
        <v>0.00014840428565813144</v>
      </c>
      <c r="O66" s="6">
        <v>0.0001003110025961172</v>
      </c>
      <c r="P66" s="6">
        <v>2.6694923209655763E-05</v>
      </c>
      <c r="Q66" s="6">
        <v>0.00013773299167527434</v>
      </c>
      <c r="R66" s="6">
        <v>3.8924733537469395E-05</v>
      </c>
      <c r="S66" s="6">
        <v>4.3724583237627936E-05</v>
      </c>
      <c r="T66" s="6">
        <v>0.00019644472968831036</v>
      </c>
      <c r="U66" s="6">
        <v>0.0003396179854145748</v>
      </c>
      <c r="V66" s="6">
        <v>0.0003907956347827106</v>
      </c>
      <c r="W66" s="6">
        <v>0.00045334502395051</v>
      </c>
      <c r="X66" s="6">
        <v>0.0004951545493546411</v>
      </c>
      <c r="Y66" s="6">
        <v>0.0006467373754071859</v>
      </c>
      <c r="Z66" s="6">
        <v>0.00018226995852367592</v>
      </c>
      <c r="AA66" s="6">
        <v>0.00022781901942382877</v>
      </c>
      <c r="AB66" s="6">
        <v>0.00031457410651827746</v>
      </c>
      <c r="AC66" s="6">
        <v>0.0006893000053982996</v>
      </c>
      <c r="AD66" s="6">
        <v>1.660649397433533E-05</v>
      </c>
      <c r="AE66" s="6">
        <v>5.400717344371355E-05</v>
      </c>
      <c r="AF66" s="6">
        <v>0.00021774046775918096</v>
      </c>
      <c r="AG66" s="6">
        <v>0.0003098320607015849</v>
      </c>
      <c r="AH66" s="6">
        <v>8.151399114045017E-05</v>
      </c>
      <c r="AI66" s="6">
        <v>0.0033230150729706876</v>
      </c>
      <c r="AJ66" s="6">
        <v>0.0001442314258161944</v>
      </c>
      <c r="AK66" s="6">
        <v>4.588565617253422E-05</v>
      </c>
      <c r="AL66" s="6">
        <v>0.0001351993543387588</v>
      </c>
      <c r="AM66" s="6">
        <v>0.00010585355936099711</v>
      </c>
      <c r="AN66" s="6">
        <v>0.0001274842226313029</v>
      </c>
      <c r="AO66" s="6">
        <v>0.00019724577344929344</v>
      </c>
      <c r="AP66" s="6">
        <v>3.2977035653516265E-05</v>
      </c>
      <c r="AQ66" s="6">
        <v>0.00021814576556104077</v>
      </c>
      <c r="AR66" s="6">
        <v>0.00014793575959564788</v>
      </c>
      <c r="AS66" s="6">
        <v>0.0006120682222679096</v>
      </c>
      <c r="AT66" s="6">
        <v>0.00039168347170241615</v>
      </c>
      <c r="AU66" s="6">
        <v>0.00021768892779548061</v>
      </c>
      <c r="AV66" s="6">
        <v>0.00020025180592200793</v>
      </c>
      <c r="AW66" s="6">
        <v>9.530580710449596E-05</v>
      </c>
      <c r="AX66" s="6">
        <v>0.00047847934321340336</v>
      </c>
      <c r="AY66" s="6">
        <v>0.001063881927777916</v>
      </c>
      <c r="AZ66" s="6">
        <v>0.00037065422253186196</v>
      </c>
      <c r="BA66" s="6">
        <v>0.00041782727615217926</v>
      </c>
      <c r="BB66" s="6">
        <v>0.00029854855429405736</v>
      </c>
      <c r="BC66" s="6">
        <v>0.0005597958558732339</v>
      </c>
      <c r="BD66" s="6">
        <v>3.809639629575512E-05</v>
      </c>
      <c r="BE66" s="6">
        <v>6.99780951725403E-05</v>
      </c>
      <c r="BF66" s="6">
        <v>0.00011051828473074732</v>
      </c>
      <c r="BG66" s="6">
        <v>0.000647077382752079</v>
      </c>
      <c r="BH66" s="6">
        <v>0.00036798304185835186</v>
      </c>
      <c r="BI66" s="6">
        <v>0.00021263166667338551</v>
      </c>
      <c r="BJ66" s="6">
        <v>9.667322656058353E-05</v>
      </c>
      <c r="BK66" s="6">
        <v>1.0078685734920672</v>
      </c>
      <c r="BL66" s="6">
        <v>0.0005966202198334776</v>
      </c>
      <c r="BM66" s="6">
        <v>0.0005458879240581525</v>
      </c>
      <c r="BN66" s="6">
        <v>9.180291833361332E-05</v>
      </c>
      <c r="BO66" s="6">
        <v>0.00019840946535349034</v>
      </c>
      <c r="BP66" s="6">
        <v>0.00041464317495718293</v>
      </c>
      <c r="BQ66" s="6">
        <v>3.586602823056328E-05</v>
      </c>
      <c r="BR66" s="6">
        <v>0.0002454589918810204</v>
      </c>
      <c r="BS66" s="6">
        <v>0.00018299938052646032</v>
      </c>
      <c r="BT66" s="6">
        <v>0.00017056219030239575</v>
      </c>
      <c r="BU66" s="6">
        <v>0.00021440126609334896</v>
      </c>
      <c r="BV66" s="6">
        <v>0.0003491714632674109</v>
      </c>
      <c r="BW66" s="6">
        <v>0.00027595099550333424</v>
      </c>
      <c r="BX66" s="6">
        <v>0.0003167330772258591</v>
      </c>
      <c r="BY66" s="6">
        <v>0.0005969184335373718</v>
      </c>
      <c r="BZ66" s="6">
        <v>0.0005469211510337634</v>
      </c>
      <c r="CA66" s="6">
        <v>0.0002615109685215017</v>
      </c>
      <c r="CB66" s="6">
        <v>0.0009239871128487443</v>
      </c>
      <c r="CC66" s="6">
        <v>0.0013103320930312038</v>
      </c>
      <c r="CD66" s="6">
        <v>0.0008578711913081571</v>
      </c>
      <c r="CE66" s="6">
        <v>0.0005783879847990852</v>
      </c>
      <c r="CF66" s="6">
        <v>0.0002824133880856251</v>
      </c>
      <c r="CG66" s="6">
        <v>0.0014064437800915903</v>
      </c>
      <c r="CH66" s="6">
        <v>0.00011500439553255571</v>
      </c>
      <c r="CI66" s="6">
        <v>0.003993518326040831</v>
      </c>
      <c r="CJ66" s="6">
        <v>1.0390158</v>
      </c>
      <c r="CK66" s="6">
        <v>0.7515852</v>
      </c>
    </row>
    <row r="67" spans="2:89" ht="12">
      <c r="B67" s="2" t="s">
        <v>62</v>
      </c>
      <c r="C67" s="1" t="s">
        <v>245</v>
      </c>
      <c r="D67" s="6">
        <v>0.00020313858431144982</v>
      </c>
      <c r="E67" s="6">
        <v>0.0016287397163168027</v>
      </c>
      <c r="F67" s="6">
        <v>0.0008049907003928729</v>
      </c>
      <c r="G67" s="6">
        <v>0.0011788654468922585</v>
      </c>
      <c r="H67" s="6">
        <v>0.0003489049492190027</v>
      </c>
      <c r="I67" s="6">
        <v>0.00020726630061918954</v>
      </c>
      <c r="J67" s="6">
        <v>0.0012076184848908253</v>
      </c>
      <c r="K67" s="6">
        <v>0</v>
      </c>
      <c r="L67" s="6">
        <v>0</v>
      </c>
      <c r="M67" s="6">
        <v>0.002352083342928548</v>
      </c>
      <c r="N67" s="6">
        <v>0.0011267938928793</v>
      </c>
      <c r="O67" s="6">
        <v>0.0007654595065376778</v>
      </c>
      <c r="P67" s="6">
        <v>0.0002431437376976564</v>
      </c>
      <c r="Q67" s="6">
        <v>0.0006526061380320624</v>
      </c>
      <c r="R67" s="6">
        <v>0.000490333634124024</v>
      </c>
      <c r="S67" s="6">
        <v>0.0008960471888065397</v>
      </c>
      <c r="T67" s="6">
        <v>0.0008519326146611078</v>
      </c>
      <c r="U67" s="6">
        <v>0.0011547569205701217</v>
      </c>
      <c r="V67" s="6">
        <v>0.0006935949061271249</v>
      </c>
      <c r="W67" s="6">
        <v>0.0003523041402831595</v>
      </c>
      <c r="X67" s="6">
        <v>0.002042548029684322</v>
      </c>
      <c r="Y67" s="6">
        <v>0.001996602348381507</v>
      </c>
      <c r="Z67" s="6">
        <v>0.0017637069128852306</v>
      </c>
      <c r="AA67" s="6">
        <v>0.0026330536669091076</v>
      </c>
      <c r="AB67" s="6">
        <v>0.001958547806303786</v>
      </c>
      <c r="AC67" s="6">
        <v>0.0016104137194737328</v>
      </c>
      <c r="AD67" s="6">
        <v>6.296544883508333E-05</v>
      </c>
      <c r="AE67" s="6">
        <v>0.00047175027161786373</v>
      </c>
      <c r="AF67" s="6">
        <v>0.0008516342985414761</v>
      </c>
      <c r="AG67" s="6">
        <v>0.0006747593080206628</v>
      </c>
      <c r="AH67" s="6">
        <v>0.0002681303522099582</v>
      </c>
      <c r="AI67" s="6">
        <v>0.0003250947186571311</v>
      </c>
      <c r="AJ67" s="6">
        <v>0.0017573445256322713</v>
      </c>
      <c r="AK67" s="6">
        <v>0.000567665316845063</v>
      </c>
      <c r="AL67" s="6">
        <v>0.0015374157415695305</v>
      </c>
      <c r="AM67" s="6">
        <v>0.0010719366956856448</v>
      </c>
      <c r="AN67" s="6">
        <v>0.0008132619685422692</v>
      </c>
      <c r="AO67" s="6">
        <v>0.0007456481534394326</v>
      </c>
      <c r="AP67" s="6">
        <v>0.0007688790727176312</v>
      </c>
      <c r="AQ67" s="6">
        <v>0.0008766191614255367</v>
      </c>
      <c r="AR67" s="6">
        <v>0.000986813932763901</v>
      </c>
      <c r="AS67" s="6">
        <v>0.0006646293766817509</v>
      </c>
      <c r="AT67" s="6">
        <v>0.0007875126291753726</v>
      </c>
      <c r="AU67" s="6">
        <v>0.0005885701415005539</v>
      </c>
      <c r="AV67" s="6">
        <v>0.0006350148213765754</v>
      </c>
      <c r="AW67" s="6">
        <v>0.00034156738029630164</v>
      </c>
      <c r="AX67" s="6">
        <v>0.0011188345974696852</v>
      </c>
      <c r="AY67" s="6">
        <v>0.0008638601155131922</v>
      </c>
      <c r="AZ67" s="6">
        <v>0.0006121319321938863</v>
      </c>
      <c r="BA67" s="6">
        <v>0.0009110421906066584</v>
      </c>
      <c r="BB67" s="6">
        <v>0.0006467633767198906</v>
      </c>
      <c r="BC67" s="6">
        <v>0.0007542641680376895</v>
      </c>
      <c r="BD67" s="6">
        <v>0.0009098922249066828</v>
      </c>
      <c r="BE67" s="6">
        <v>0.0009001927273042931</v>
      </c>
      <c r="BF67" s="6">
        <v>0.0008892324502174445</v>
      </c>
      <c r="BG67" s="6">
        <v>0.0010779858927039204</v>
      </c>
      <c r="BH67" s="6">
        <v>0.0007386975589826992</v>
      </c>
      <c r="BI67" s="6">
        <v>0.000979346213631328</v>
      </c>
      <c r="BJ67" s="6">
        <v>0.0008055681552094029</v>
      </c>
      <c r="BK67" s="6">
        <v>0.0018349002392414001</v>
      </c>
      <c r="BL67" s="6">
        <v>1.0007563069131995</v>
      </c>
      <c r="BM67" s="6">
        <v>0.0017459308248925188</v>
      </c>
      <c r="BN67" s="6">
        <v>0.0008822493476127828</v>
      </c>
      <c r="BO67" s="6">
        <v>0.000534755296961352</v>
      </c>
      <c r="BP67" s="6">
        <v>0.0010659512980735362</v>
      </c>
      <c r="BQ67" s="6">
        <v>8.681518573715333E-05</v>
      </c>
      <c r="BR67" s="6">
        <v>0.004114834869136976</v>
      </c>
      <c r="BS67" s="6">
        <v>0.0011089097477356234</v>
      </c>
      <c r="BT67" s="6">
        <v>0.0010345913797358177</v>
      </c>
      <c r="BU67" s="6">
        <v>0.0004978909711539405</v>
      </c>
      <c r="BV67" s="6">
        <v>0.0007500938693636754</v>
      </c>
      <c r="BW67" s="6">
        <v>0.001520413155585318</v>
      </c>
      <c r="BX67" s="6">
        <v>0.002057866803500497</v>
      </c>
      <c r="BY67" s="6">
        <v>0.0011513191525162922</v>
      </c>
      <c r="BZ67" s="6">
        <v>0.0018389837690506818</v>
      </c>
      <c r="CA67" s="6">
        <v>0.0017557138267517516</v>
      </c>
      <c r="CB67" s="6">
        <v>0.004736115486277395</v>
      </c>
      <c r="CC67" s="6">
        <v>0.0056637966107594305</v>
      </c>
      <c r="CD67" s="6">
        <v>0.002633062177906723</v>
      </c>
      <c r="CE67" s="6">
        <v>0.001239503695657263</v>
      </c>
      <c r="CF67" s="6">
        <v>0.0013217984398257638</v>
      </c>
      <c r="CG67" s="6">
        <v>0.0032906612729228656</v>
      </c>
      <c r="CH67" s="6">
        <v>0.00040942285652910936</v>
      </c>
      <c r="CI67" s="6">
        <v>0.007482280652550058</v>
      </c>
      <c r="CJ67" s="6">
        <v>1.1026826</v>
      </c>
      <c r="CK67" s="6">
        <v>0.7976394</v>
      </c>
    </row>
    <row r="68" spans="2:89" ht="12">
      <c r="B68" s="2" t="s">
        <v>63</v>
      </c>
      <c r="C68" s="1" t="s">
        <v>144</v>
      </c>
      <c r="D68" s="6">
        <v>0.00026799521435440845</v>
      </c>
      <c r="E68" s="6">
        <v>0.00035368298949156927</v>
      </c>
      <c r="F68" s="6">
        <v>0.0007753626646288957</v>
      </c>
      <c r="G68" s="6">
        <v>0.0002319819704995727</v>
      </c>
      <c r="H68" s="6">
        <v>0.00020044640953043293</v>
      </c>
      <c r="I68" s="6">
        <v>0.00029642466323302427</v>
      </c>
      <c r="J68" s="6">
        <v>0.001377032221037823</v>
      </c>
      <c r="K68" s="6">
        <v>0</v>
      </c>
      <c r="L68" s="6">
        <v>0</v>
      </c>
      <c r="M68" s="6">
        <v>0.0004599603460452219</v>
      </c>
      <c r="N68" s="6">
        <v>0.00026480134361986813</v>
      </c>
      <c r="O68" s="6">
        <v>0.0006749478270835395</v>
      </c>
      <c r="P68" s="6">
        <v>0.00016763203639073314</v>
      </c>
      <c r="Q68" s="6">
        <v>0.0012489723913283325</v>
      </c>
      <c r="R68" s="6">
        <v>0.0005729280125017553</v>
      </c>
      <c r="S68" s="6">
        <v>0.0013206488561480266</v>
      </c>
      <c r="T68" s="6">
        <v>0.0008220504145823838</v>
      </c>
      <c r="U68" s="6">
        <v>0.002405817896848965</v>
      </c>
      <c r="V68" s="6">
        <v>0.0015115568406292885</v>
      </c>
      <c r="W68" s="6">
        <v>0.0011068011496431628</v>
      </c>
      <c r="X68" s="6">
        <v>0.00865276353359896</v>
      </c>
      <c r="Y68" s="6">
        <v>0.004731048559097366</v>
      </c>
      <c r="Z68" s="6">
        <v>0.002055755180333471</v>
      </c>
      <c r="AA68" s="6">
        <v>0.004045561767438044</v>
      </c>
      <c r="AB68" s="6">
        <v>0.005712155820101323</v>
      </c>
      <c r="AC68" s="6">
        <v>0.0019340135517286554</v>
      </c>
      <c r="AD68" s="6">
        <v>7.536240665433854E-05</v>
      </c>
      <c r="AE68" s="6">
        <v>0.0004231091742853959</v>
      </c>
      <c r="AF68" s="6">
        <v>0.0008141756909683819</v>
      </c>
      <c r="AG68" s="6">
        <v>0.0007910388544480124</v>
      </c>
      <c r="AH68" s="6">
        <v>0.00036016916964970897</v>
      </c>
      <c r="AI68" s="6">
        <v>0.0005110899081486745</v>
      </c>
      <c r="AJ68" s="6">
        <v>0.0023041982800816405</v>
      </c>
      <c r="AK68" s="6">
        <v>0.000361100736803034</v>
      </c>
      <c r="AL68" s="6">
        <v>0.0035390222484691434</v>
      </c>
      <c r="AM68" s="6">
        <v>0.0005074331216200372</v>
      </c>
      <c r="AN68" s="6">
        <v>0.0004698495814301321</v>
      </c>
      <c r="AO68" s="6">
        <v>0.0008683924542493372</v>
      </c>
      <c r="AP68" s="6">
        <v>0.00027105733871057787</v>
      </c>
      <c r="AQ68" s="6">
        <v>0.0010945365060810821</v>
      </c>
      <c r="AR68" s="6">
        <v>0.0006552305792820719</v>
      </c>
      <c r="AS68" s="6">
        <v>0.0007577471542281712</v>
      </c>
      <c r="AT68" s="6">
        <v>0.004444860383520765</v>
      </c>
      <c r="AU68" s="6">
        <v>0.0011848307716785965</v>
      </c>
      <c r="AV68" s="6">
        <v>0.0026644917125218256</v>
      </c>
      <c r="AW68" s="6">
        <v>0.0005366718399788015</v>
      </c>
      <c r="AX68" s="6">
        <v>0.0019044196530814954</v>
      </c>
      <c r="AY68" s="6">
        <v>0.0007041745655798748</v>
      </c>
      <c r="AZ68" s="6">
        <v>0.0029571218053044677</v>
      </c>
      <c r="BA68" s="6">
        <v>0.0012583816707105223</v>
      </c>
      <c r="BB68" s="6">
        <v>0.0012703023859748244</v>
      </c>
      <c r="BC68" s="6">
        <v>0.0012161162700181334</v>
      </c>
      <c r="BD68" s="6">
        <v>0.0017698607400158488</v>
      </c>
      <c r="BE68" s="6">
        <v>0.004856014203273905</v>
      </c>
      <c r="BF68" s="6">
        <v>0.0005633034460945947</v>
      </c>
      <c r="BG68" s="6">
        <v>0.0013343195745563331</v>
      </c>
      <c r="BH68" s="6">
        <v>0.0005615834627921718</v>
      </c>
      <c r="BI68" s="6">
        <v>0.0011903398704817096</v>
      </c>
      <c r="BJ68" s="6">
        <v>0.003263913671675335</v>
      </c>
      <c r="BK68" s="6">
        <v>0.003883862486706727</v>
      </c>
      <c r="BL68" s="6">
        <v>0.0004335646622596221</v>
      </c>
      <c r="BM68" s="6">
        <v>1.0001588479781394</v>
      </c>
      <c r="BN68" s="6">
        <v>0.0012085157445720705</v>
      </c>
      <c r="BO68" s="6">
        <v>0.0008537804690385494</v>
      </c>
      <c r="BP68" s="6">
        <v>0.0019964307591891417</v>
      </c>
      <c r="BQ68" s="6">
        <v>6.815662092324109E-05</v>
      </c>
      <c r="BR68" s="6">
        <v>0.034739392432113866</v>
      </c>
      <c r="BS68" s="6">
        <v>0.001200095672591708</v>
      </c>
      <c r="BT68" s="6">
        <v>0.0006131114810551819</v>
      </c>
      <c r="BU68" s="6">
        <v>0.0007476412925864804</v>
      </c>
      <c r="BV68" s="6">
        <v>0.0012463894694545363</v>
      </c>
      <c r="BW68" s="6">
        <v>0.0017139332573243152</v>
      </c>
      <c r="BX68" s="6">
        <v>0.0015000055709439547</v>
      </c>
      <c r="BY68" s="6">
        <v>0.0010483971901282072</v>
      </c>
      <c r="BZ68" s="6">
        <v>0.0028713565848194947</v>
      </c>
      <c r="CA68" s="6">
        <v>0.021216906255514572</v>
      </c>
      <c r="CB68" s="6">
        <v>0.003007222967697884</v>
      </c>
      <c r="CC68" s="6">
        <v>0.0029578055422974274</v>
      </c>
      <c r="CD68" s="6">
        <v>0.0027348154079890044</v>
      </c>
      <c r="CE68" s="6">
        <v>0.0003672685254034565</v>
      </c>
      <c r="CF68" s="6">
        <v>0.0009434194005161348</v>
      </c>
      <c r="CG68" s="6">
        <v>0.003475889144476053</v>
      </c>
      <c r="CH68" s="6">
        <v>0.0007019235086605611</v>
      </c>
      <c r="CI68" s="6">
        <v>0.015763896582941646</v>
      </c>
      <c r="CJ68" s="6">
        <v>1.1921272</v>
      </c>
      <c r="CK68" s="6">
        <v>0.8623402</v>
      </c>
    </row>
    <row r="69" spans="2:89" ht="12">
      <c r="B69" s="2" t="s">
        <v>64</v>
      </c>
      <c r="C69" s="1" t="s">
        <v>246</v>
      </c>
      <c r="D69" s="6">
        <v>0.038480022340303045</v>
      </c>
      <c r="E69" s="6">
        <v>0.055353874354330666</v>
      </c>
      <c r="F69" s="6">
        <v>0.05148022913921154</v>
      </c>
      <c r="G69" s="6">
        <v>0.036206480819790034</v>
      </c>
      <c r="H69" s="6">
        <v>0.04656449641136796</v>
      </c>
      <c r="I69" s="6">
        <v>0.017076085420141277</v>
      </c>
      <c r="J69" s="6">
        <v>0.08835130018523539</v>
      </c>
      <c r="K69" s="6">
        <v>0</v>
      </c>
      <c r="L69" s="6">
        <v>0</v>
      </c>
      <c r="M69" s="6">
        <v>0.08606549077280064</v>
      </c>
      <c r="N69" s="6">
        <v>0.03259185540744543</v>
      </c>
      <c r="O69" s="6">
        <v>0.08513097120558066</v>
      </c>
      <c r="P69" s="6">
        <v>0.008563912054839017</v>
      </c>
      <c r="Q69" s="6">
        <v>0.04464845231343055</v>
      </c>
      <c r="R69" s="6">
        <v>0.08734444108734998</v>
      </c>
      <c r="S69" s="6">
        <v>0.07421220834165254</v>
      </c>
      <c r="T69" s="6">
        <v>0.05314674332028749</v>
      </c>
      <c r="U69" s="6">
        <v>0.021632863276845316</v>
      </c>
      <c r="V69" s="6">
        <v>0.03627429520679241</v>
      </c>
      <c r="W69" s="6">
        <v>0.03219308890956237</v>
      </c>
      <c r="X69" s="6">
        <v>0.02307643952754073</v>
      </c>
      <c r="Y69" s="6">
        <v>0.023566169101792097</v>
      </c>
      <c r="Z69" s="6">
        <v>0.018424407257759165</v>
      </c>
      <c r="AA69" s="6">
        <v>0.023462162976507477</v>
      </c>
      <c r="AB69" s="6">
        <v>0.03208328954062367</v>
      </c>
      <c r="AC69" s="6">
        <v>0.02895631524716814</v>
      </c>
      <c r="AD69" s="6">
        <v>0.023900781478276872</v>
      </c>
      <c r="AE69" s="6">
        <v>0.06929511102788409</v>
      </c>
      <c r="AF69" s="6">
        <v>0.03603810176948081</v>
      </c>
      <c r="AG69" s="6">
        <v>0.0703331587628945</v>
      </c>
      <c r="AH69" s="6">
        <v>0.09281008243854685</v>
      </c>
      <c r="AI69" s="6">
        <v>0.043012517329403935</v>
      </c>
      <c r="AJ69" s="6">
        <v>0.07412745605809291</v>
      </c>
      <c r="AK69" s="6">
        <v>0.03126645994000034</v>
      </c>
      <c r="AL69" s="6">
        <v>0.050052018810312</v>
      </c>
      <c r="AM69" s="6">
        <v>0.01655836265890366</v>
      </c>
      <c r="AN69" s="6">
        <v>0.01667799601265187</v>
      </c>
      <c r="AO69" s="6">
        <v>0.037579975756524414</v>
      </c>
      <c r="AP69" s="6">
        <v>0.022315965778510707</v>
      </c>
      <c r="AQ69" s="6">
        <v>0.030586868881010594</v>
      </c>
      <c r="AR69" s="6">
        <v>0.046359222758694675</v>
      </c>
      <c r="AS69" s="6">
        <v>0.03881675888412277</v>
      </c>
      <c r="AT69" s="6">
        <v>0.04646279163614784</v>
      </c>
      <c r="AU69" s="6">
        <v>0.036158817246060126</v>
      </c>
      <c r="AV69" s="6">
        <v>0.025629812183133305</v>
      </c>
      <c r="AW69" s="6">
        <v>0.045978273786676994</v>
      </c>
      <c r="AX69" s="6">
        <v>0.04875032553336303</v>
      </c>
      <c r="AY69" s="6">
        <v>0.07276865810896099</v>
      </c>
      <c r="AZ69" s="6">
        <v>0.05450851818822825</v>
      </c>
      <c r="BA69" s="6">
        <v>0.024462493545893287</v>
      </c>
      <c r="BB69" s="6">
        <v>0.05383772342593736</v>
      </c>
      <c r="BC69" s="6">
        <v>0.04219791759547915</v>
      </c>
      <c r="BD69" s="6">
        <v>0.025334869101240425</v>
      </c>
      <c r="BE69" s="6">
        <v>0.05816698898321693</v>
      </c>
      <c r="BF69" s="6">
        <v>0.05216113674277922</v>
      </c>
      <c r="BG69" s="6">
        <v>0.0575309204248954</v>
      </c>
      <c r="BH69" s="6">
        <v>0.06805219305232267</v>
      </c>
      <c r="BI69" s="6">
        <v>0.055176546914522694</v>
      </c>
      <c r="BJ69" s="6">
        <v>0.015087108217082682</v>
      </c>
      <c r="BK69" s="6">
        <v>0.030645256118569917</v>
      </c>
      <c r="BL69" s="6">
        <v>0.017674010889609983</v>
      </c>
      <c r="BM69" s="6">
        <v>0.020587493811488295</v>
      </c>
      <c r="BN69" s="6">
        <v>1.0279833035029027</v>
      </c>
      <c r="BO69" s="6">
        <v>0.008469879383494224</v>
      </c>
      <c r="BP69" s="6">
        <v>0.007852397020939955</v>
      </c>
      <c r="BQ69" s="6">
        <v>0.005580918553986642</v>
      </c>
      <c r="BR69" s="6">
        <v>0.019622034576351494</v>
      </c>
      <c r="BS69" s="6">
        <v>0.022403523098197656</v>
      </c>
      <c r="BT69" s="6">
        <v>0.1843701237762076</v>
      </c>
      <c r="BU69" s="6">
        <v>0.014658799398434784</v>
      </c>
      <c r="BV69" s="6">
        <v>0.01238132678715437</v>
      </c>
      <c r="BW69" s="6">
        <v>0.013317220373493453</v>
      </c>
      <c r="BX69" s="6">
        <v>0.01778072360327123</v>
      </c>
      <c r="BY69" s="6">
        <v>0.00986240276443748</v>
      </c>
      <c r="BZ69" s="6">
        <v>0.0166912695985138</v>
      </c>
      <c r="CA69" s="6">
        <v>0.016811979765862788</v>
      </c>
      <c r="CB69" s="6">
        <v>0.015539724989514577</v>
      </c>
      <c r="CC69" s="6">
        <v>0.05988173050559866</v>
      </c>
      <c r="CD69" s="6">
        <v>0.03921995196785434</v>
      </c>
      <c r="CE69" s="6">
        <v>0.030014559012485304</v>
      </c>
      <c r="CF69" s="6">
        <v>0.03998442355189446</v>
      </c>
      <c r="CG69" s="6">
        <v>0.04193862061413422</v>
      </c>
      <c r="CH69" s="6">
        <v>0.18473894395861185</v>
      </c>
      <c r="CI69" s="6">
        <v>0.060441370075505874</v>
      </c>
      <c r="CJ69" s="6">
        <v>4.4453335</v>
      </c>
      <c r="CK69" s="6">
        <v>3.215588</v>
      </c>
    </row>
    <row r="70" spans="2:89" ht="12">
      <c r="B70" s="2" t="s">
        <v>65</v>
      </c>
      <c r="C70" s="1" t="s">
        <v>146</v>
      </c>
      <c r="D70" s="6">
        <v>0.04594781186775712</v>
      </c>
      <c r="E70" s="6">
        <v>0.04819850297090626</v>
      </c>
      <c r="F70" s="6">
        <v>0.0823121826913115</v>
      </c>
      <c r="G70" s="6">
        <v>0.0270602496949544</v>
      </c>
      <c r="H70" s="6">
        <v>0.02909493689040462</v>
      </c>
      <c r="I70" s="6">
        <v>0.04997010125739634</v>
      </c>
      <c r="J70" s="6">
        <v>0.0988116202866003</v>
      </c>
      <c r="K70" s="6">
        <v>0</v>
      </c>
      <c r="L70" s="6">
        <v>0</v>
      </c>
      <c r="M70" s="6">
        <v>0.03375688162522389</v>
      </c>
      <c r="N70" s="6">
        <v>0.02922305279684952</v>
      </c>
      <c r="O70" s="6">
        <v>0.041772894154106475</v>
      </c>
      <c r="P70" s="6">
        <v>0.012894468401741976</v>
      </c>
      <c r="Q70" s="6">
        <v>0.0382393956993861</v>
      </c>
      <c r="R70" s="6">
        <v>0.030507903999718325</v>
      </c>
      <c r="S70" s="6">
        <v>0.05077533976081302</v>
      </c>
      <c r="T70" s="6">
        <v>0.03770970820508643</v>
      </c>
      <c r="U70" s="6">
        <v>0.024929243247677417</v>
      </c>
      <c r="V70" s="6">
        <v>0.028130646211728314</v>
      </c>
      <c r="W70" s="6">
        <v>0.030120219826175604</v>
      </c>
      <c r="X70" s="6">
        <v>0.030656681735108205</v>
      </c>
      <c r="Y70" s="6">
        <v>0.056427858681399955</v>
      </c>
      <c r="Z70" s="6">
        <v>0.027754795579494212</v>
      </c>
      <c r="AA70" s="6">
        <v>0.0297076581157115</v>
      </c>
      <c r="AB70" s="6">
        <v>0.01445561985466414</v>
      </c>
      <c r="AC70" s="6">
        <v>0.03814019880374214</v>
      </c>
      <c r="AD70" s="6">
        <v>0.025063569435947765</v>
      </c>
      <c r="AE70" s="6">
        <v>0.021822449935277648</v>
      </c>
      <c r="AF70" s="6">
        <v>0.025907139865912702</v>
      </c>
      <c r="AG70" s="6">
        <v>0.08688889145795294</v>
      </c>
      <c r="AH70" s="6">
        <v>0.04153755896503264</v>
      </c>
      <c r="AI70" s="6">
        <v>0.07500755837711219</v>
      </c>
      <c r="AJ70" s="6">
        <v>0.07453953419750618</v>
      </c>
      <c r="AK70" s="6">
        <v>0.031065258199868384</v>
      </c>
      <c r="AL70" s="6">
        <v>0.053995343082521664</v>
      </c>
      <c r="AM70" s="6">
        <v>0.03304768781775499</v>
      </c>
      <c r="AN70" s="6">
        <v>0.019715726614525336</v>
      </c>
      <c r="AO70" s="6">
        <v>0.02426267662609066</v>
      </c>
      <c r="AP70" s="6">
        <v>0.04764647915685355</v>
      </c>
      <c r="AQ70" s="6">
        <v>0.025745945505108038</v>
      </c>
      <c r="AR70" s="6">
        <v>0.04914777651037912</v>
      </c>
      <c r="AS70" s="6">
        <v>0.02887617632978714</v>
      </c>
      <c r="AT70" s="6">
        <v>0.03720741578789925</v>
      </c>
      <c r="AU70" s="6">
        <v>0.0239910330523114</v>
      </c>
      <c r="AV70" s="6">
        <v>0.04893653801507893</v>
      </c>
      <c r="AW70" s="6">
        <v>0.032189590798561665</v>
      </c>
      <c r="AX70" s="6">
        <v>0.04550221595484708</v>
      </c>
      <c r="AY70" s="6">
        <v>0.033521982732446436</v>
      </c>
      <c r="AZ70" s="6">
        <v>0.06216876399228538</v>
      </c>
      <c r="BA70" s="6">
        <v>0.04672442064616884</v>
      </c>
      <c r="BB70" s="6">
        <v>0.04192313580634127</v>
      </c>
      <c r="BC70" s="6">
        <v>0.06518528405499005</v>
      </c>
      <c r="BD70" s="6">
        <v>0.03587469134688452</v>
      </c>
      <c r="BE70" s="6">
        <v>0.030740337576781705</v>
      </c>
      <c r="BF70" s="6">
        <v>0.01882977065592206</v>
      </c>
      <c r="BG70" s="6">
        <v>0.033933276606086984</v>
      </c>
      <c r="BH70" s="6">
        <v>0.031103435155714405</v>
      </c>
      <c r="BI70" s="6">
        <v>0.03683629316815037</v>
      </c>
      <c r="BJ70" s="6">
        <v>0.07470191020664077</v>
      </c>
      <c r="BK70" s="6">
        <v>0.04188619271282388</v>
      </c>
      <c r="BL70" s="6">
        <v>0.03408888244845391</v>
      </c>
      <c r="BM70" s="6">
        <v>0.014401862439343613</v>
      </c>
      <c r="BN70" s="6">
        <v>0.06478786273721968</v>
      </c>
      <c r="BO70" s="6">
        <v>1.0529713147589743</v>
      </c>
      <c r="BP70" s="6">
        <v>0.06611356274973193</v>
      </c>
      <c r="BQ70" s="6">
        <v>0.02119140589784605</v>
      </c>
      <c r="BR70" s="6">
        <v>0.10763884112003644</v>
      </c>
      <c r="BS70" s="6">
        <v>0.03459348003781189</v>
      </c>
      <c r="BT70" s="6">
        <v>0.07042289559727674</v>
      </c>
      <c r="BU70" s="6">
        <v>0.0928825831154655</v>
      </c>
      <c r="BV70" s="6">
        <v>0.03630501307184439</v>
      </c>
      <c r="BW70" s="6">
        <v>0.03163123932459287</v>
      </c>
      <c r="BX70" s="6">
        <v>0.03142159414292682</v>
      </c>
      <c r="BY70" s="6">
        <v>0.014893228062513603</v>
      </c>
      <c r="BZ70" s="6">
        <v>0.024683647165612502</v>
      </c>
      <c r="CA70" s="6">
        <v>0.009129349893143703</v>
      </c>
      <c r="CB70" s="6">
        <v>0.005461117858057769</v>
      </c>
      <c r="CC70" s="6">
        <v>0.046564980099369484</v>
      </c>
      <c r="CD70" s="6">
        <v>0.014972397859246518</v>
      </c>
      <c r="CE70" s="6">
        <v>0.037826368140888265</v>
      </c>
      <c r="CF70" s="6">
        <v>0.041046920192179114</v>
      </c>
      <c r="CG70" s="6">
        <v>0.027934688819194194</v>
      </c>
      <c r="CH70" s="6">
        <v>0.018974562333422547</v>
      </c>
      <c r="CI70" s="6">
        <v>0.0295127552558547</v>
      </c>
      <c r="CJ70" s="6">
        <v>4.2715746</v>
      </c>
      <c r="CK70" s="6">
        <v>3.0898973</v>
      </c>
    </row>
    <row r="71" spans="2:89" ht="12">
      <c r="B71" s="2" t="s">
        <v>66</v>
      </c>
      <c r="C71" s="1" t="s">
        <v>247</v>
      </c>
      <c r="D71" s="6">
        <v>0.004380864644329925</v>
      </c>
      <c r="E71" s="6">
        <v>0.006592110377327018</v>
      </c>
      <c r="F71" s="6">
        <v>0.00840106112046928</v>
      </c>
      <c r="G71" s="6">
        <v>0.004731929868346662</v>
      </c>
      <c r="H71" s="6">
        <v>0.004949856308107147</v>
      </c>
      <c r="I71" s="6">
        <v>0.004330911697453088</v>
      </c>
      <c r="J71" s="6">
        <v>0.0197681578950554</v>
      </c>
      <c r="K71" s="6">
        <v>0</v>
      </c>
      <c r="L71" s="6">
        <v>0</v>
      </c>
      <c r="M71" s="6">
        <v>0.010815994897020864</v>
      </c>
      <c r="N71" s="6">
        <v>0.005790699310582384</v>
      </c>
      <c r="O71" s="6">
        <v>0.009450839556488016</v>
      </c>
      <c r="P71" s="6">
        <v>0.0015510881650413753</v>
      </c>
      <c r="Q71" s="6">
        <v>0.007156277001772278</v>
      </c>
      <c r="R71" s="6">
        <v>0.008535800029113952</v>
      </c>
      <c r="S71" s="6">
        <v>0.01242134170505647</v>
      </c>
      <c r="T71" s="6">
        <v>0.014519077828070867</v>
      </c>
      <c r="U71" s="6">
        <v>0.006111394189395835</v>
      </c>
      <c r="V71" s="6">
        <v>0.007325909605024829</v>
      </c>
      <c r="W71" s="6">
        <v>0.010753210022557094</v>
      </c>
      <c r="X71" s="6">
        <v>0.011780244894607213</v>
      </c>
      <c r="Y71" s="6">
        <v>0.011004118462506672</v>
      </c>
      <c r="Z71" s="6">
        <v>0.00963277629570253</v>
      </c>
      <c r="AA71" s="6">
        <v>0.010296191077272403</v>
      </c>
      <c r="AB71" s="6">
        <v>0.009435256244092863</v>
      </c>
      <c r="AC71" s="6">
        <v>0.023050339861404253</v>
      </c>
      <c r="AD71" s="6">
        <v>0.005343592094031732</v>
      </c>
      <c r="AE71" s="6">
        <v>0.015889308683088285</v>
      </c>
      <c r="AF71" s="6">
        <v>0.012409753081847979</v>
      </c>
      <c r="AG71" s="6">
        <v>0.014869394037977312</v>
      </c>
      <c r="AH71" s="6">
        <v>0.015994754575514903</v>
      </c>
      <c r="AI71" s="6">
        <v>0.013349628693893665</v>
      </c>
      <c r="AJ71" s="6">
        <v>0.020991382786541595</v>
      </c>
      <c r="AK71" s="6">
        <v>0.012102041162819613</v>
      </c>
      <c r="AL71" s="6">
        <v>0.015318356850042208</v>
      </c>
      <c r="AM71" s="6">
        <v>0.0062638320655841895</v>
      </c>
      <c r="AN71" s="6">
        <v>0.005657971253590209</v>
      </c>
      <c r="AO71" s="6">
        <v>0.00882822192514203</v>
      </c>
      <c r="AP71" s="6">
        <v>0.006084026111226955</v>
      </c>
      <c r="AQ71" s="6">
        <v>0.014493625852584726</v>
      </c>
      <c r="AR71" s="6">
        <v>0.015329168858258465</v>
      </c>
      <c r="AS71" s="6">
        <v>0.012919801107867486</v>
      </c>
      <c r="AT71" s="6">
        <v>0.013313169327171876</v>
      </c>
      <c r="AU71" s="6">
        <v>0.009497807147251045</v>
      </c>
      <c r="AV71" s="6">
        <v>0.015309026469851949</v>
      </c>
      <c r="AW71" s="6">
        <v>0.00878199994709393</v>
      </c>
      <c r="AX71" s="6">
        <v>0.01586636840297581</v>
      </c>
      <c r="AY71" s="6">
        <v>0.018938172825541534</v>
      </c>
      <c r="AZ71" s="6">
        <v>0.01839649324697471</v>
      </c>
      <c r="BA71" s="6">
        <v>0.008397415972393144</v>
      </c>
      <c r="BB71" s="6">
        <v>0.009905813543545174</v>
      </c>
      <c r="BC71" s="6">
        <v>0.010719402686137173</v>
      </c>
      <c r="BD71" s="6">
        <v>0.01019339977901356</v>
      </c>
      <c r="BE71" s="6">
        <v>0.011265038565603572</v>
      </c>
      <c r="BF71" s="6">
        <v>0.010800108403297088</v>
      </c>
      <c r="BG71" s="6">
        <v>0.013685665955914564</v>
      </c>
      <c r="BH71" s="6">
        <v>0.013970751462408322</v>
      </c>
      <c r="BI71" s="6">
        <v>0.015572198207712119</v>
      </c>
      <c r="BJ71" s="6">
        <v>0.011393503854763011</v>
      </c>
      <c r="BK71" s="6">
        <v>0.024114708132807208</v>
      </c>
      <c r="BL71" s="6">
        <v>0.013377460570764263</v>
      </c>
      <c r="BM71" s="6">
        <v>0.007329595023219801</v>
      </c>
      <c r="BN71" s="6">
        <v>0.055302835126773586</v>
      </c>
      <c r="BO71" s="6">
        <v>0.03528586855958806</v>
      </c>
      <c r="BP71" s="6">
        <v>1.0121217643572151</v>
      </c>
      <c r="BQ71" s="6">
        <v>0.0027576006180502557</v>
      </c>
      <c r="BR71" s="6">
        <v>0.012475349402005564</v>
      </c>
      <c r="BS71" s="6">
        <v>0.011373090522884023</v>
      </c>
      <c r="BT71" s="6">
        <v>0.022113066647092124</v>
      </c>
      <c r="BU71" s="6">
        <v>0.07452155593172276</v>
      </c>
      <c r="BV71" s="6">
        <v>0.016283658269358674</v>
      </c>
      <c r="BW71" s="6">
        <v>0.14950743542386366</v>
      </c>
      <c r="BX71" s="6">
        <v>0.020770153506084604</v>
      </c>
      <c r="BY71" s="6">
        <v>0.02180526347512572</v>
      </c>
      <c r="BZ71" s="6">
        <v>0.011106665099452562</v>
      </c>
      <c r="CA71" s="6">
        <v>0.00670612047657178</v>
      </c>
      <c r="CB71" s="6">
        <v>0.006045985827383985</v>
      </c>
      <c r="CC71" s="6">
        <v>0.142194309807025</v>
      </c>
      <c r="CD71" s="6">
        <v>0.008556552889184865</v>
      </c>
      <c r="CE71" s="6">
        <v>0.03930642620718148</v>
      </c>
      <c r="CF71" s="6">
        <v>0.021584838970005484</v>
      </c>
      <c r="CG71" s="6">
        <v>0.03130975963901067</v>
      </c>
      <c r="CH71" s="6">
        <v>0.012229546108673356</v>
      </c>
      <c r="CI71" s="6">
        <v>0.0275187727516887</v>
      </c>
      <c r="CJ71" s="6">
        <v>2.420335</v>
      </c>
      <c r="CK71" s="6">
        <v>1.7507798</v>
      </c>
    </row>
    <row r="72" spans="2:89" ht="12">
      <c r="B72" s="2" t="s">
        <v>67</v>
      </c>
      <c r="C72" s="1" t="s">
        <v>148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1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1</v>
      </c>
      <c r="CK72" s="6">
        <v>0.7233626</v>
      </c>
    </row>
    <row r="73" spans="2:89" ht="12">
      <c r="B73" s="2" t="s">
        <v>68</v>
      </c>
      <c r="C73" s="1" t="s">
        <v>149</v>
      </c>
      <c r="D73" s="6">
        <v>0.0007337581607786653</v>
      </c>
      <c r="E73" s="6">
        <v>0.0011428960534363942</v>
      </c>
      <c r="F73" s="6">
        <v>0.0011173933118327776</v>
      </c>
      <c r="G73" s="6">
        <v>0.0015879799693536347</v>
      </c>
      <c r="H73" s="6">
        <v>0.0014301095741254414</v>
      </c>
      <c r="I73" s="6">
        <v>0.00029944313720752696</v>
      </c>
      <c r="J73" s="6">
        <v>0.0022719224611140493</v>
      </c>
      <c r="K73" s="6">
        <v>0</v>
      </c>
      <c r="L73" s="6">
        <v>0</v>
      </c>
      <c r="M73" s="6">
        <v>0.002255981087360853</v>
      </c>
      <c r="N73" s="6">
        <v>0.0010200019089818082</v>
      </c>
      <c r="O73" s="6">
        <v>0.003028603367903628</v>
      </c>
      <c r="P73" s="6">
        <v>0.0007664921535011787</v>
      </c>
      <c r="Q73" s="6">
        <v>0.0011219913387610228</v>
      </c>
      <c r="R73" s="6">
        <v>0.0008851261492402983</v>
      </c>
      <c r="S73" s="6">
        <v>0.0023946654630330956</v>
      </c>
      <c r="T73" s="6">
        <v>0.0013631389366526067</v>
      </c>
      <c r="U73" s="6">
        <v>0.0011194558851234404</v>
      </c>
      <c r="V73" s="6">
        <v>0.0014742935606928045</v>
      </c>
      <c r="W73" s="6">
        <v>0.00190537645721582</v>
      </c>
      <c r="X73" s="6">
        <v>0.0028619214296832594</v>
      </c>
      <c r="Y73" s="6">
        <v>0.0012368326390321909</v>
      </c>
      <c r="Z73" s="6">
        <v>0.0016747962318044128</v>
      </c>
      <c r="AA73" s="6">
        <v>0.001266639490979647</v>
      </c>
      <c r="AB73" s="6">
        <v>0.0015731516712628162</v>
      </c>
      <c r="AC73" s="6">
        <v>0.0026616223891429273</v>
      </c>
      <c r="AD73" s="6">
        <v>0.000184559752123247</v>
      </c>
      <c r="AE73" s="6">
        <v>0.0015114208709031457</v>
      </c>
      <c r="AF73" s="6">
        <v>0.003193624223240168</v>
      </c>
      <c r="AG73" s="6">
        <v>0.00170019843103066</v>
      </c>
      <c r="AH73" s="6">
        <v>0.0006948643309271659</v>
      </c>
      <c r="AI73" s="6">
        <v>0.0029414791241375864</v>
      </c>
      <c r="AJ73" s="6">
        <v>0.0036779939561124176</v>
      </c>
      <c r="AK73" s="6">
        <v>0.0022089973765342954</v>
      </c>
      <c r="AL73" s="6">
        <v>0.0024938959529854443</v>
      </c>
      <c r="AM73" s="6">
        <v>0.0021709216023250042</v>
      </c>
      <c r="AN73" s="6">
        <v>0.0010371239016576338</v>
      </c>
      <c r="AO73" s="6">
        <v>0.0013375773838577502</v>
      </c>
      <c r="AP73" s="6">
        <v>0.0010984594783113527</v>
      </c>
      <c r="AQ73" s="6">
        <v>0.0017610347730336083</v>
      </c>
      <c r="AR73" s="6">
        <v>0.00263039969190758</v>
      </c>
      <c r="AS73" s="6">
        <v>0.0008742524060465939</v>
      </c>
      <c r="AT73" s="6">
        <v>0.0030532127395915152</v>
      </c>
      <c r="AU73" s="6">
        <v>0.0019090652110861654</v>
      </c>
      <c r="AV73" s="6">
        <v>0.00544550483781118</v>
      </c>
      <c r="AW73" s="6">
        <v>0.008040826048745843</v>
      </c>
      <c r="AX73" s="6">
        <v>0.00291796219643351</v>
      </c>
      <c r="AY73" s="6">
        <v>0.001803715287887551</v>
      </c>
      <c r="AZ73" s="6">
        <v>0.0033221108382858176</v>
      </c>
      <c r="BA73" s="6">
        <v>0.0014335557644304918</v>
      </c>
      <c r="BB73" s="6">
        <v>0.001224863907541716</v>
      </c>
      <c r="BC73" s="6">
        <v>0.0017527323847738572</v>
      </c>
      <c r="BD73" s="6">
        <v>0.001615194702845067</v>
      </c>
      <c r="BE73" s="6">
        <v>0.004250346182254198</v>
      </c>
      <c r="BF73" s="6">
        <v>0.001399462960953709</v>
      </c>
      <c r="BG73" s="6">
        <v>0.0019821488483417198</v>
      </c>
      <c r="BH73" s="6">
        <v>0.001888847225959629</v>
      </c>
      <c r="BI73" s="6">
        <v>0.0015782014517310033</v>
      </c>
      <c r="BJ73" s="6">
        <v>0.0007857256091655908</v>
      </c>
      <c r="BK73" s="6">
        <v>0.0020666222287972174</v>
      </c>
      <c r="BL73" s="6">
        <v>0.0007338919638630333</v>
      </c>
      <c r="BM73" s="6">
        <v>0.0013364884705336913</v>
      </c>
      <c r="BN73" s="6">
        <v>0.004056564970074795</v>
      </c>
      <c r="BO73" s="6">
        <v>0.0023342735355570913</v>
      </c>
      <c r="BP73" s="6">
        <v>0.0004499833736848478</v>
      </c>
      <c r="BQ73" s="6">
        <v>0.00020046427736486797</v>
      </c>
      <c r="BR73" s="6">
        <v>1.0014063131471986</v>
      </c>
      <c r="BS73" s="6">
        <v>0.001256881189990623</v>
      </c>
      <c r="BT73" s="6">
        <v>0.0016144792857770626</v>
      </c>
      <c r="BU73" s="6">
        <v>0.0015600953104107397</v>
      </c>
      <c r="BV73" s="6">
        <v>0.0009872138663358618</v>
      </c>
      <c r="BW73" s="6">
        <v>0.001859890418599989</v>
      </c>
      <c r="BX73" s="6">
        <v>0.001253525796297347</v>
      </c>
      <c r="BY73" s="6">
        <v>0.0018172127681982417</v>
      </c>
      <c r="BZ73" s="6">
        <v>0.002199415467595112</v>
      </c>
      <c r="CA73" s="6">
        <v>0.004637574789401193</v>
      </c>
      <c r="CB73" s="6">
        <v>0.002487622316150537</v>
      </c>
      <c r="CC73" s="6">
        <v>0.015674321297755974</v>
      </c>
      <c r="CD73" s="6">
        <v>0.001360398138519837</v>
      </c>
      <c r="CE73" s="6">
        <v>0.0024475755510433594</v>
      </c>
      <c r="CF73" s="6">
        <v>0.0011271301870318642</v>
      </c>
      <c r="CG73" s="6">
        <v>0.0012319488712102897</v>
      </c>
      <c r="CH73" s="6">
        <v>0.0018646235021630175</v>
      </c>
      <c r="CI73" s="6">
        <v>0.0019743254928294516</v>
      </c>
      <c r="CJ73" s="6">
        <v>1.1690527</v>
      </c>
      <c r="CK73" s="6">
        <v>0.845649</v>
      </c>
    </row>
    <row r="74" spans="2:89" ht="12">
      <c r="B74" s="2" t="s">
        <v>69</v>
      </c>
      <c r="C74" s="1" t="s">
        <v>248</v>
      </c>
      <c r="D74" s="6">
        <v>0.006969726926131829</v>
      </c>
      <c r="E74" s="6">
        <v>0.05063692867661109</v>
      </c>
      <c r="F74" s="6">
        <v>0.014384054767064771</v>
      </c>
      <c r="G74" s="6">
        <v>0.04811104887722773</v>
      </c>
      <c r="H74" s="6">
        <v>0.011622609544124448</v>
      </c>
      <c r="I74" s="6">
        <v>0.0014758510833520412</v>
      </c>
      <c r="J74" s="6">
        <v>0.01190449573465731</v>
      </c>
      <c r="K74" s="6">
        <v>0</v>
      </c>
      <c r="L74" s="6">
        <v>0</v>
      </c>
      <c r="M74" s="6">
        <v>0.025721813291601513</v>
      </c>
      <c r="N74" s="6">
        <v>0.011347730870010453</v>
      </c>
      <c r="O74" s="6">
        <v>0.04570940537821205</v>
      </c>
      <c r="P74" s="6">
        <v>0.0040224886916218</v>
      </c>
      <c r="Q74" s="6">
        <v>0.009609126990687542</v>
      </c>
      <c r="R74" s="6">
        <v>0.0068487867133607445</v>
      </c>
      <c r="S74" s="6">
        <v>0.03220025143344679</v>
      </c>
      <c r="T74" s="6">
        <v>0.017197900576930367</v>
      </c>
      <c r="U74" s="6">
        <v>0.032281117706759385</v>
      </c>
      <c r="V74" s="6">
        <v>0.024722883623110464</v>
      </c>
      <c r="W74" s="6">
        <v>0.012264731965225636</v>
      </c>
      <c r="X74" s="6">
        <v>0.019706613431227146</v>
      </c>
      <c r="Y74" s="6">
        <v>0.01387739915789333</v>
      </c>
      <c r="Z74" s="6">
        <v>0.014788274727646376</v>
      </c>
      <c r="AA74" s="6">
        <v>0.01823135997622883</v>
      </c>
      <c r="AB74" s="6">
        <v>0.04891786622921398</v>
      </c>
      <c r="AC74" s="6">
        <v>0.011925651803854954</v>
      </c>
      <c r="AD74" s="6">
        <v>0.0031166996836855688</v>
      </c>
      <c r="AE74" s="6">
        <v>0.04727638660330165</v>
      </c>
      <c r="AF74" s="6">
        <v>0.01177274864522474</v>
      </c>
      <c r="AG74" s="6">
        <v>0.01626925633215749</v>
      </c>
      <c r="AH74" s="6">
        <v>0.010149794157128009</v>
      </c>
      <c r="AI74" s="6">
        <v>0.021686898617515705</v>
      </c>
      <c r="AJ74" s="6">
        <v>0.09338463431489312</v>
      </c>
      <c r="AK74" s="6">
        <v>0.015288524371811897</v>
      </c>
      <c r="AL74" s="6">
        <v>0.037103764054106786</v>
      </c>
      <c r="AM74" s="6">
        <v>0.024625219520771787</v>
      </c>
      <c r="AN74" s="6">
        <v>0.012451590516878285</v>
      </c>
      <c r="AO74" s="6">
        <v>0.02962181727842176</v>
      </c>
      <c r="AP74" s="6">
        <v>0.0159963590181864</v>
      </c>
      <c r="AQ74" s="6">
        <v>0.013241916978912938</v>
      </c>
      <c r="AR74" s="6">
        <v>0.013768161941909869</v>
      </c>
      <c r="AS74" s="6">
        <v>0.015654031946620586</v>
      </c>
      <c r="AT74" s="6">
        <v>0.01726867398159341</v>
      </c>
      <c r="AU74" s="6">
        <v>0.013690794818606453</v>
      </c>
      <c r="AV74" s="6">
        <v>0.010096218722840814</v>
      </c>
      <c r="AW74" s="6">
        <v>0.008923524434709342</v>
      </c>
      <c r="AX74" s="6">
        <v>0.009794451002647975</v>
      </c>
      <c r="AY74" s="6">
        <v>0.009114875607092485</v>
      </c>
      <c r="AZ74" s="6">
        <v>0.014478999379601764</v>
      </c>
      <c r="BA74" s="6">
        <v>0.009519971510369896</v>
      </c>
      <c r="BB74" s="6">
        <v>0.011323766758423325</v>
      </c>
      <c r="BC74" s="6">
        <v>0.011582126322512834</v>
      </c>
      <c r="BD74" s="6">
        <v>0.00660498256027688</v>
      </c>
      <c r="BE74" s="6">
        <v>0.00991416676136022</v>
      </c>
      <c r="BF74" s="6">
        <v>0.013338568170225341</v>
      </c>
      <c r="BG74" s="6">
        <v>0.03387324147622889</v>
      </c>
      <c r="BH74" s="6">
        <v>0.027547471885490657</v>
      </c>
      <c r="BI74" s="6">
        <v>0.043635819526147465</v>
      </c>
      <c r="BJ74" s="6">
        <v>0.005581298703575391</v>
      </c>
      <c r="BK74" s="6">
        <v>0.012313207120645472</v>
      </c>
      <c r="BL74" s="6">
        <v>0.005128929046370111</v>
      </c>
      <c r="BM74" s="6">
        <v>0.00811027704223006</v>
      </c>
      <c r="BN74" s="6">
        <v>0.006713215310286365</v>
      </c>
      <c r="BO74" s="6">
        <v>0.004183209966146297</v>
      </c>
      <c r="BP74" s="6">
        <v>0.00196725405729268</v>
      </c>
      <c r="BQ74" s="6">
        <v>0.0020766467255938868</v>
      </c>
      <c r="BR74" s="6">
        <v>0.008602135257341784</v>
      </c>
      <c r="BS74" s="6">
        <v>1.004597938500406</v>
      </c>
      <c r="BT74" s="6">
        <v>0.008601107109713107</v>
      </c>
      <c r="BU74" s="6">
        <v>0.004033103387334086</v>
      </c>
      <c r="BV74" s="6">
        <v>0.0064568480484751166</v>
      </c>
      <c r="BW74" s="6">
        <v>0.004997736513112048</v>
      </c>
      <c r="BX74" s="6">
        <v>0.0069583287615358974</v>
      </c>
      <c r="BY74" s="6">
        <v>0.011789876196697708</v>
      </c>
      <c r="BZ74" s="6">
        <v>0.015587816729159817</v>
      </c>
      <c r="CA74" s="6">
        <v>0.013063773889916624</v>
      </c>
      <c r="CB74" s="6">
        <v>0.00440026048192372</v>
      </c>
      <c r="CC74" s="6">
        <v>0.022869087320635473</v>
      </c>
      <c r="CD74" s="6">
        <v>0.003977587469756814</v>
      </c>
      <c r="CE74" s="6">
        <v>0.010391040277513947</v>
      </c>
      <c r="CF74" s="6">
        <v>0.008348668178872493</v>
      </c>
      <c r="CG74" s="6">
        <v>0.007490577421964525</v>
      </c>
      <c r="CH74" s="6">
        <v>0.029443880026201262</v>
      </c>
      <c r="CI74" s="6">
        <v>0.02119096847533118</v>
      </c>
      <c r="CJ74" s="6">
        <v>2.3654683</v>
      </c>
      <c r="CK74" s="6">
        <v>1.7110913</v>
      </c>
    </row>
    <row r="75" spans="2:89" ht="12">
      <c r="B75" s="2" t="s">
        <v>70</v>
      </c>
      <c r="C75" s="1" t="s">
        <v>249</v>
      </c>
      <c r="D75" s="6">
        <v>0.017612414908782154</v>
      </c>
      <c r="E75" s="6">
        <v>0.013709415347949123</v>
      </c>
      <c r="F75" s="6">
        <v>0.021983315181692862</v>
      </c>
      <c r="G75" s="6">
        <v>0.02802774916712432</v>
      </c>
      <c r="H75" s="6">
        <v>0.015578165196932158</v>
      </c>
      <c r="I75" s="6">
        <v>0.08003647700031755</v>
      </c>
      <c r="J75" s="6">
        <v>0.41949508113076184</v>
      </c>
      <c r="K75" s="6">
        <v>0</v>
      </c>
      <c r="L75" s="6">
        <v>0</v>
      </c>
      <c r="M75" s="6">
        <v>0.014412403875915282</v>
      </c>
      <c r="N75" s="6">
        <v>0.004881809645667418</v>
      </c>
      <c r="O75" s="6">
        <v>0.014253928734375662</v>
      </c>
      <c r="P75" s="6">
        <v>0.0030296652734756718</v>
      </c>
      <c r="Q75" s="6">
        <v>0.006089320898580975</v>
      </c>
      <c r="R75" s="6">
        <v>0.005907709415176647</v>
      </c>
      <c r="S75" s="6">
        <v>0.01825629476740727</v>
      </c>
      <c r="T75" s="6">
        <v>0.008057345070815045</v>
      </c>
      <c r="U75" s="6">
        <v>0.006586026500206461</v>
      </c>
      <c r="V75" s="6">
        <v>0.006127647776851877</v>
      </c>
      <c r="W75" s="6">
        <v>0.007358102927463459</v>
      </c>
      <c r="X75" s="6">
        <v>0.01018281101049374</v>
      </c>
      <c r="Y75" s="6">
        <v>0.0073200369810755995</v>
      </c>
      <c r="Z75" s="6">
        <v>0.00397627420590531</v>
      </c>
      <c r="AA75" s="6">
        <v>0.003913504665373683</v>
      </c>
      <c r="AB75" s="6">
        <v>0.00537505330819288</v>
      </c>
      <c r="AC75" s="6">
        <v>0.0062776427532326776</v>
      </c>
      <c r="AD75" s="6">
        <v>0.0021633246699579944</v>
      </c>
      <c r="AE75" s="6">
        <v>0.03598290969153058</v>
      </c>
      <c r="AF75" s="6">
        <v>0.0038729204723067256</v>
      </c>
      <c r="AG75" s="6">
        <v>0.006617958227132726</v>
      </c>
      <c r="AH75" s="6">
        <v>0.012831453374857676</v>
      </c>
      <c r="AI75" s="6">
        <v>0.02313842057817661</v>
      </c>
      <c r="AJ75" s="6">
        <v>0.09254727405952015</v>
      </c>
      <c r="AK75" s="6">
        <v>0.014118791296061703</v>
      </c>
      <c r="AL75" s="6">
        <v>0.03266940311542714</v>
      </c>
      <c r="AM75" s="6">
        <v>0.006808395299007211</v>
      </c>
      <c r="AN75" s="6">
        <v>0.005038476316768385</v>
      </c>
      <c r="AO75" s="6">
        <v>0.006890679878444768</v>
      </c>
      <c r="AP75" s="6">
        <v>0.004543296773908169</v>
      </c>
      <c r="AQ75" s="6">
        <v>0.005485578369608491</v>
      </c>
      <c r="AR75" s="6">
        <v>0.01473927977497397</v>
      </c>
      <c r="AS75" s="6">
        <v>0.01200657344117739</v>
      </c>
      <c r="AT75" s="6">
        <v>0.00723240144141064</v>
      </c>
      <c r="AU75" s="6">
        <v>0.0057858481545451325</v>
      </c>
      <c r="AV75" s="6">
        <v>0.0054855275520289066</v>
      </c>
      <c r="AW75" s="6">
        <v>0.0034224527921602023</v>
      </c>
      <c r="AX75" s="6">
        <v>0.005795392934987816</v>
      </c>
      <c r="AY75" s="6">
        <v>0.007230142396423521</v>
      </c>
      <c r="AZ75" s="6">
        <v>0.005918488482366479</v>
      </c>
      <c r="BA75" s="6">
        <v>0.0041036134978363215</v>
      </c>
      <c r="BB75" s="6">
        <v>0.0045651291050601795</v>
      </c>
      <c r="BC75" s="6">
        <v>0.0054443847519354905</v>
      </c>
      <c r="BD75" s="6">
        <v>0.0028208654557029386</v>
      </c>
      <c r="BE75" s="6">
        <v>0.006444097923698447</v>
      </c>
      <c r="BF75" s="6">
        <v>0.013357382581381414</v>
      </c>
      <c r="BG75" s="6">
        <v>0.04042254271527971</v>
      </c>
      <c r="BH75" s="6">
        <v>0.06478579211289885</v>
      </c>
      <c r="BI75" s="6">
        <v>0.046465368994092746</v>
      </c>
      <c r="BJ75" s="6">
        <v>0.01063267842311984</v>
      </c>
      <c r="BK75" s="6">
        <v>0.009441834815473895</v>
      </c>
      <c r="BL75" s="6">
        <v>0.010386497997284978</v>
      </c>
      <c r="BM75" s="6">
        <v>0.048332768897806994</v>
      </c>
      <c r="BN75" s="6">
        <v>0.04884656004612079</v>
      </c>
      <c r="BO75" s="6">
        <v>0.003326714102558648</v>
      </c>
      <c r="BP75" s="6">
        <v>0.012156723308905134</v>
      </c>
      <c r="BQ75" s="6">
        <v>0.00555351544815121</v>
      </c>
      <c r="BR75" s="6">
        <v>0.010579419435624605</v>
      </c>
      <c r="BS75" s="6">
        <v>0.0049864066700751825</v>
      </c>
      <c r="BT75" s="6">
        <v>1.0118412953973253</v>
      </c>
      <c r="BU75" s="6">
        <v>0.005475194984896868</v>
      </c>
      <c r="BV75" s="6">
        <v>0.006029202616324009</v>
      </c>
      <c r="BW75" s="6">
        <v>0.007000696059004453</v>
      </c>
      <c r="BX75" s="6">
        <v>0.00856762789435305</v>
      </c>
      <c r="BY75" s="6">
        <v>0.007745461823346723</v>
      </c>
      <c r="BZ75" s="6">
        <v>0.013844758669511107</v>
      </c>
      <c r="CA75" s="6">
        <v>0.01844333281060395</v>
      </c>
      <c r="CB75" s="6">
        <v>0.010715369367590757</v>
      </c>
      <c r="CC75" s="6">
        <v>0.01686390023328214</v>
      </c>
      <c r="CD75" s="6">
        <v>0.01035799346395936</v>
      </c>
      <c r="CE75" s="6">
        <v>0.010131055020580915</v>
      </c>
      <c r="CF75" s="6">
        <v>0.011262545627839122</v>
      </c>
      <c r="CG75" s="6">
        <v>0.01656420759026083</v>
      </c>
      <c r="CH75" s="6">
        <v>0.010336143650003703</v>
      </c>
      <c r="CI75" s="6">
        <v>0.012517160438438462</v>
      </c>
      <c r="CJ75" s="6">
        <v>2.5791214</v>
      </c>
      <c r="CK75" s="6">
        <v>1.86564</v>
      </c>
    </row>
    <row r="76" spans="2:89" ht="12">
      <c r="B76" s="2" t="s">
        <v>71</v>
      </c>
      <c r="C76" s="1" t="s">
        <v>250</v>
      </c>
      <c r="D76" s="6">
        <v>0.0009034859147229818</v>
      </c>
      <c r="E76" s="6">
        <v>0.00331262363857991</v>
      </c>
      <c r="F76" s="6">
        <v>0.0012924835035509532</v>
      </c>
      <c r="G76" s="6">
        <v>0.0012069296675988224</v>
      </c>
      <c r="H76" s="6">
        <v>0.001007079179221664</v>
      </c>
      <c r="I76" s="6">
        <v>0.0010658392644452318</v>
      </c>
      <c r="J76" s="6">
        <v>0.005448765325819648</v>
      </c>
      <c r="K76" s="6">
        <v>0</v>
      </c>
      <c r="L76" s="6">
        <v>0</v>
      </c>
      <c r="M76" s="6">
        <v>0.001762102478887172</v>
      </c>
      <c r="N76" s="6">
        <v>0.0008887020339644659</v>
      </c>
      <c r="O76" s="6">
        <v>0.006570574126145354</v>
      </c>
      <c r="P76" s="6">
        <v>0.0003091858134128104</v>
      </c>
      <c r="Q76" s="6">
        <v>0.000972944220393416</v>
      </c>
      <c r="R76" s="6">
        <v>0.0005784666226081998</v>
      </c>
      <c r="S76" s="6">
        <v>0.012679102244058243</v>
      </c>
      <c r="T76" s="6">
        <v>0.002242426953858371</v>
      </c>
      <c r="U76" s="6">
        <v>0.004729349886592931</v>
      </c>
      <c r="V76" s="6">
        <v>0.0036305259856005694</v>
      </c>
      <c r="W76" s="6">
        <v>0.0010994524134294917</v>
      </c>
      <c r="X76" s="6">
        <v>0.0026877269805831855</v>
      </c>
      <c r="Y76" s="6">
        <v>0.0023109096952966296</v>
      </c>
      <c r="Z76" s="6">
        <v>0.0033350590813425447</v>
      </c>
      <c r="AA76" s="6">
        <v>0.005775226218252126</v>
      </c>
      <c r="AB76" s="6">
        <v>0.011479653575126543</v>
      </c>
      <c r="AC76" s="6">
        <v>0.0014663813942642873</v>
      </c>
      <c r="AD76" s="6">
        <v>0.0031242061950831294</v>
      </c>
      <c r="AE76" s="6">
        <v>0.003662112391391506</v>
      </c>
      <c r="AF76" s="6">
        <v>0.0010102577626651208</v>
      </c>
      <c r="AG76" s="6">
        <v>0.001153352533862177</v>
      </c>
      <c r="AH76" s="6">
        <v>0.00045035254432490606</v>
      </c>
      <c r="AI76" s="6">
        <v>0.0038122702941250685</v>
      </c>
      <c r="AJ76" s="6">
        <v>0.009488360638523192</v>
      </c>
      <c r="AK76" s="6">
        <v>0.0022633506820162815</v>
      </c>
      <c r="AL76" s="6">
        <v>0.004585067736178468</v>
      </c>
      <c r="AM76" s="6">
        <v>0.01394012245502397</v>
      </c>
      <c r="AN76" s="6">
        <v>0.0068582840554571355</v>
      </c>
      <c r="AO76" s="6">
        <v>0.012099693410689411</v>
      </c>
      <c r="AP76" s="6">
        <v>0.008788383571761791</v>
      </c>
      <c r="AQ76" s="6">
        <v>0.0016545922868320994</v>
      </c>
      <c r="AR76" s="6">
        <v>0.0032852216109641903</v>
      </c>
      <c r="AS76" s="6">
        <v>0.003593206998247706</v>
      </c>
      <c r="AT76" s="6">
        <v>0.0016718932785726823</v>
      </c>
      <c r="AU76" s="6">
        <v>0.0019160971192820132</v>
      </c>
      <c r="AV76" s="6">
        <v>0.0027521374451391243</v>
      </c>
      <c r="AW76" s="6">
        <v>0.00029642206292742056</v>
      </c>
      <c r="AX76" s="6">
        <v>0.0014402028289847138</v>
      </c>
      <c r="AY76" s="6">
        <v>0.000859057757648702</v>
      </c>
      <c r="AZ76" s="6">
        <v>0.0015759657604693562</v>
      </c>
      <c r="BA76" s="6">
        <v>0.0009495941432856444</v>
      </c>
      <c r="BB76" s="6">
        <v>0.001420945623970358</v>
      </c>
      <c r="BC76" s="6">
        <v>0.0020162616579962197</v>
      </c>
      <c r="BD76" s="6">
        <v>0.0007536417491883869</v>
      </c>
      <c r="BE76" s="6">
        <v>0.0005732556237907262</v>
      </c>
      <c r="BF76" s="6">
        <v>0.001425858075946638</v>
      </c>
      <c r="BG76" s="6">
        <v>0.0025207805354706425</v>
      </c>
      <c r="BH76" s="6">
        <v>0.0026044751675083234</v>
      </c>
      <c r="BI76" s="6">
        <v>0.0033769507132136323</v>
      </c>
      <c r="BJ76" s="6">
        <v>0.0014705437151721144</v>
      </c>
      <c r="BK76" s="6">
        <v>0.014826580995405193</v>
      </c>
      <c r="BL76" s="6">
        <v>0.000626155548917016</v>
      </c>
      <c r="BM76" s="6">
        <v>0.0010421359893822493</v>
      </c>
      <c r="BN76" s="6">
        <v>0.0009263622984727582</v>
      </c>
      <c r="BO76" s="6">
        <v>0.00032836302049461656</v>
      </c>
      <c r="BP76" s="6">
        <v>0.00028509797476339397</v>
      </c>
      <c r="BQ76" s="6">
        <v>0.00020919600476688996</v>
      </c>
      <c r="BR76" s="6">
        <v>0.0005927504147850885</v>
      </c>
      <c r="BS76" s="6">
        <v>0.006253755606213393</v>
      </c>
      <c r="BT76" s="6">
        <v>0.012203073796640356</v>
      </c>
      <c r="BU76" s="6">
        <v>1.0037665377532061</v>
      </c>
      <c r="BV76" s="6">
        <v>0.0005429920022523219</v>
      </c>
      <c r="BW76" s="6">
        <v>0.0002661582198412105</v>
      </c>
      <c r="BX76" s="6">
        <v>0.0006257337180713582</v>
      </c>
      <c r="BY76" s="6">
        <v>0.0006203388567490957</v>
      </c>
      <c r="BZ76" s="6">
        <v>0.0006118990319063948</v>
      </c>
      <c r="CA76" s="6">
        <v>0.0006101838431319652</v>
      </c>
      <c r="CB76" s="6">
        <v>0.0005096045060130744</v>
      </c>
      <c r="CC76" s="6">
        <v>0.0014753990397520787</v>
      </c>
      <c r="CD76" s="6">
        <v>0.00046696570511669936</v>
      </c>
      <c r="CE76" s="6">
        <v>0.0012135629620838554</v>
      </c>
      <c r="CF76" s="6">
        <v>0.0007191134953184392</v>
      </c>
      <c r="CG76" s="6">
        <v>0.0006331887273098986</v>
      </c>
      <c r="CH76" s="6">
        <v>0.002870831263778273</v>
      </c>
      <c r="CI76" s="6">
        <v>0.0031323790582307004</v>
      </c>
      <c r="CJ76" s="6">
        <v>1.2395063</v>
      </c>
      <c r="CK76" s="6">
        <v>0.8966125</v>
      </c>
    </row>
    <row r="77" spans="2:89" ht="12">
      <c r="B77" s="2" t="s">
        <v>72</v>
      </c>
      <c r="C77" s="1" t="s">
        <v>153</v>
      </c>
      <c r="D77" s="6">
        <v>0.0006373265132401427</v>
      </c>
      <c r="E77" s="6">
        <v>0.0007737313439695119</v>
      </c>
      <c r="F77" s="6">
        <v>0.011569817956626201</v>
      </c>
      <c r="G77" s="6">
        <v>0.0009414379815818839</v>
      </c>
      <c r="H77" s="6">
        <v>0.0006024397560631753</v>
      </c>
      <c r="I77" s="6">
        <v>0.00025009344619058644</v>
      </c>
      <c r="J77" s="6">
        <v>0.00136757892804137</v>
      </c>
      <c r="K77" s="6">
        <v>0</v>
      </c>
      <c r="L77" s="6">
        <v>0</v>
      </c>
      <c r="M77" s="6">
        <v>0.001045093662485405</v>
      </c>
      <c r="N77" s="6">
        <v>0.0005516704820883516</v>
      </c>
      <c r="O77" s="6">
        <v>0.0009870688982890907</v>
      </c>
      <c r="P77" s="6">
        <v>0.00021095969865596604</v>
      </c>
      <c r="Q77" s="6">
        <v>0.001651914571467629</v>
      </c>
      <c r="R77" s="6">
        <v>0.0012592307140593332</v>
      </c>
      <c r="S77" s="6">
        <v>0.0009644120044041201</v>
      </c>
      <c r="T77" s="6">
        <v>0.0008116606278517092</v>
      </c>
      <c r="U77" s="6">
        <v>0.0006555193349010365</v>
      </c>
      <c r="V77" s="6">
        <v>0.0010445046110006643</v>
      </c>
      <c r="W77" s="6">
        <v>0.003953512885497427</v>
      </c>
      <c r="X77" s="6">
        <v>0.0009928750587963752</v>
      </c>
      <c r="Y77" s="6">
        <v>0.0008305871424986831</v>
      </c>
      <c r="Z77" s="6">
        <v>0.000655940887288472</v>
      </c>
      <c r="AA77" s="6">
        <v>0.0009212846999483228</v>
      </c>
      <c r="AB77" s="6">
        <v>0.0006129525534122835</v>
      </c>
      <c r="AC77" s="6">
        <v>0.0019900958940902045</v>
      </c>
      <c r="AD77" s="6">
        <v>0.000554300236118274</v>
      </c>
      <c r="AE77" s="6">
        <v>0.001447790992608797</v>
      </c>
      <c r="AF77" s="6">
        <v>0.0005509748934155699</v>
      </c>
      <c r="AG77" s="6">
        <v>0.0008367201533048745</v>
      </c>
      <c r="AH77" s="6">
        <v>0.00040591981185922565</v>
      </c>
      <c r="AI77" s="6">
        <v>0.0004522694322201499</v>
      </c>
      <c r="AJ77" s="6">
        <v>0.0010038831509108662</v>
      </c>
      <c r="AK77" s="6">
        <v>0.0011977577296418537</v>
      </c>
      <c r="AL77" s="6">
        <v>0.003696666078614961</v>
      </c>
      <c r="AM77" s="6">
        <v>0.0011210319541917796</v>
      </c>
      <c r="AN77" s="6">
        <v>0.0010000809575949235</v>
      </c>
      <c r="AO77" s="6">
        <v>0.0006290505523573088</v>
      </c>
      <c r="AP77" s="6">
        <v>0.0007293357474369244</v>
      </c>
      <c r="AQ77" s="6">
        <v>0.0007163546360007157</v>
      </c>
      <c r="AR77" s="6">
        <v>0.0031254401613144325</v>
      </c>
      <c r="AS77" s="6">
        <v>0.0008163958567456044</v>
      </c>
      <c r="AT77" s="6">
        <v>0.0017929577492610132</v>
      </c>
      <c r="AU77" s="6">
        <v>0.0008851567668404575</v>
      </c>
      <c r="AV77" s="6">
        <v>0.002182015547936981</v>
      </c>
      <c r="AW77" s="6">
        <v>0.0004835647534314589</v>
      </c>
      <c r="AX77" s="6">
        <v>0.0022389620194125715</v>
      </c>
      <c r="AY77" s="6">
        <v>0.0016187077197060192</v>
      </c>
      <c r="AZ77" s="6">
        <v>0.0018868068504763723</v>
      </c>
      <c r="BA77" s="6">
        <v>0.0017736019856189262</v>
      </c>
      <c r="BB77" s="6">
        <v>0.0009495744502575259</v>
      </c>
      <c r="BC77" s="6">
        <v>0.0005143747432870257</v>
      </c>
      <c r="BD77" s="6">
        <v>0.0008228672803361106</v>
      </c>
      <c r="BE77" s="6">
        <v>0.00033966808719980277</v>
      </c>
      <c r="BF77" s="6">
        <v>0.0006637316089276465</v>
      </c>
      <c r="BG77" s="6">
        <v>0.0008720591300988437</v>
      </c>
      <c r="BH77" s="6">
        <v>0.0008618959872986555</v>
      </c>
      <c r="BI77" s="6">
        <v>0.0008332551092876353</v>
      </c>
      <c r="BJ77" s="6">
        <v>0.0005770274376106221</v>
      </c>
      <c r="BK77" s="6">
        <v>0.0004996520558950422</v>
      </c>
      <c r="BL77" s="6">
        <v>0.0004791422353858603</v>
      </c>
      <c r="BM77" s="6">
        <v>0.0006197713360277413</v>
      </c>
      <c r="BN77" s="6">
        <v>0.001778695075502498</v>
      </c>
      <c r="BO77" s="6">
        <v>0.0007183347214474916</v>
      </c>
      <c r="BP77" s="6">
        <v>0.0005999918681590111</v>
      </c>
      <c r="BQ77" s="6">
        <v>0.00011513515374548995</v>
      </c>
      <c r="BR77" s="6">
        <v>0.0008697171057400231</v>
      </c>
      <c r="BS77" s="6">
        <v>0.0005757925415144552</v>
      </c>
      <c r="BT77" s="6">
        <v>0.0011690522900035256</v>
      </c>
      <c r="BU77" s="6">
        <v>0.0005312377631355862</v>
      </c>
      <c r="BV77" s="6">
        <v>1.0135001694472279</v>
      </c>
      <c r="BW77" s="6">
        <v>0.0008239871157920319</v>
      </c>
      <c r="BX77" s="6">
        <v>0.0009104559282053616</v>
      </c>
      <c r="BY77" s="6">
        <v>0.0032280659004657736</v>
      </c>
      <c r="BZ77" s="6">
        <v>0.003440569163643307</v>
      </c>
      <c r="CA77" s="6">
        <v>0.0006588091158006137</v>
      </c>
      <c r="CB77" s="6">
        <v>0.0018840404185861174</v>
      </c>
      <c r="CC77" s="6">
        <v>0.007774370383037169</v>
      </c>
      <c r="CD77" s="6">
        <v>0.0009345669405564541</v>
      </c>
      <c r="CE77" s="6">
        <v>0.001974530064244069</v>
      </c>
      <c r="CF77" s="6">
        <v>0.0031806209384960555</v>
      </c>
      <c r="CG77" s="6">
        <v>0.0008494302643552203</v>
      </c>
      <c r="CH77" s="6">
        <v>0.0006062791317508187</v>
      </c>
      <c r="CI77" s="6">
        <v>0.003183925396744668</v>
      </c>
      <c r="CJ77" s="6">
        <v>1.1237683</v>
      </c>
      <c r="CK77" s="6">
        <v>0.812892</v>
      </c>
    </row>
    <row r="78" spans="2:89" ht="12">
      <c r="B78" s="2" t="s">
        <v>73</v>
      </c>
      <c r="C78" s="1" t="s">
        <v>251</v>
      </c>
      <c r="D78" s="6">
        <v>0.00048800712380443</v>
      </c>
      <c r="E78" s="6">
        <v>0.004985677925363763</v>
      </c>
      <c r="F78" s="6">
        <v>0.0008982042849313563</v>
      </c>
      <c r="G78" s="6">
        <v>0.00027423146214587495</v>
      </c>
      <c r="H78" s="6">
        <v>0.003185906526840998</v>
      </c>
      <c r="I78" s="6">
        <v>9.231061044269774E-05</v>
      </c>
      <c r="J78" s="6">
        <v>0.0004071088401808311</v>
      </c>
      <c r="K78" s="6">
        <v>0</v>
      </c>
      <c r="L78" s="6">
        <v>0</v>
      </c>
      <c r="M78" s="6">
        <v>0.004657080447315034</v>
      </c>
      <c r="N78" s="6">
        <v>0.0009168484965067533</v>
      </c>
      <c r="O78" s="6">
        <v>0.008025293647492783</v>
      </c>
      <c r="P78" s="6">
        <v>0.0005979533510862268</v>
      </c>
      <c r="Q78" s="6">
        <v>0.0005374348624605988</v>
      </c>
      <c r="R78" s="6">
        <v>0.0005725554034441157</v>
      </c>
      <c r="S78" s="6">
        <v>0.0024092079407692308</v>
      </c>
      <c r="T78" s="6">
        <v>0.0008261961990807916</v>
      </c>
      <c r="U78" s="6">
        <v>0.0009913206251144532</v>
      </c>
      <c r="V78" s="6">
        <v>0.0012952739179874252</v>
      </c>
      <c r="W78" s="6">
        <v>0.0007352002978389922</v>
      </c>
      <c r="X78" s="6">
        <v>0.0006213837431542008</v>
      </c>
      <c r="Y78" s="6">
        <v>0.0003684731457126792</v>
      </c>
      <c r="Z78" s="6">
        <v>0.0006323194525715238</v>
      </c>
      <c r="AA78" s="6">
        <v>0.0007705476005242858</v>
      </c>
      <c r="AB78" s="6">
        <v>0.002448335082706666</v>
      </c>
      <c r="AC78" s="6">
        <v>0.0005430627015368867</v>
      </c>
      <c r="AD78" s="6">
        <v>0.0008643960076825879</v>
      </c>
      <c r="AE78" s="6">
        <v>0.0008466084137712017</v>
      </c>
      <c r="AF78" s="6">
        <v>0.001334589749014028</v>
      </c>
      <c r="AG78" s="6">
        <v>0.0008339504145853671</v>
      </c>
      <c r="AH78" s="6">
        <v>0.00014256404732925323</v>
      </c>
      <c r="AI78" s="6">
        <v>0.0008475276191579826</v>
      </c>
      <c r="AJ78" s="6">
        <v>0.0006263321983645131</v>
      </c>
      <c r="AK78" s="6">
        <v>0.0002803005310427756</v>
      </c>
      <c r="AL78" s="6">
        <v>0.0005804337382533343</v>
      </c>
      <c r="AM78" s="6">
        <v>0.0005245427646427323</v>
      </c>
      <c r="AN78" s="6">
        <v>0.00040462171239549354</v>
      </c>
      <c r="AO78" s="6">
        <v>0.0008193782580397869</v>
      </c>
      <c r="AP78" s="6">
        <v>0.0003651431705066358</v>
      </c>
      <c r="AQ78" s="6">
        <v>0.00040764780480189583</v>
      </c>
      <c r="AR78" s="6">
        <v>0.0005407713110205791</v>
      </c>
      <c r="AS78" s="6">
        <v>0.0005575263558938801</v>
      </c>
      <c r="AT78" s="6">
        <v>0.00041831496705599505</v>
      </c>
      <c r="AU78" s="6">
        <v>0.00036907807886772415</v>
      </c>
      <c r="AV78" s="6">
        <v>0.0002791360200199421</v>
      </c>
      <c r="AW78" s="6">
        <v>5.927054903890515E-05</v>
      </c>
      <c r="AX78" s="6">
        <v>0.0005903111115916153</v>
      </c>
      <c r="AY78" s="6">
        <v>0.0006754410065459695</v>
      </c>
      <c r="AZ78" s="6">
        <v>0.000554293893592822</v>
      </c>
      <c r="BA78" s="6">
        <v>0.0003883754190557305</v>
      </c>
      <c r="BB78" s="6">
        <v>0.0006112081636800951</v>
      </c>
      <c r="BC78" s="6">
        <v>0.0005286649111502133</v>
      </c>
      <c r="BD78" s="6">
        <v>0.00024735167381194877</v>
      </c>
      <c r="BE78" s="6">
        <v>5.7076419372007966E-05</v>
      </c>
      <c r="BF78" s="6">
        <v>0.0006598737090961192</v>
      </c>
      <c r="BG78" s="6">
        <v>0.0006078624911151077</v>
      </c>
      <c r="BH78" s="6">
        <v>0.0005865432185054786</v>
      </c>
      <c r="BI78" s="6">
        <v>0.0004443392858535346</v>
      </c>
      <c r="BJ78" s="6">
        <v>0.00024859551003613036</v>
      </c>
      <c r="BK78" s="6">
        <v>0.001496707420568258</v>
      </c>
      <c r="BL78" s="6">
        <v>0.00019623393024349224</v>
      </c>
      <c r="BM78" s="6">
        <v>0.00014416711031611622</v>
      </c>
      <c r="BN78" s="6">
        <v>0.00013872861021789088</v>
      </c>
      <c r="BO78" s="6">
        <v>8.368220004454712E-05</v>
      </c>
      <c r="BP78" s="6">
        <v>6.12652310468053E-05</v>
      </c>
      <c r="BQ78" s="6">
        <v>4.9245700555808006E-05</v>
      </c>
      <c r="BR78" s="6">
        <v>0.00014934262014147526</v>
      </c>
      <c r="BS78" s="6">
        <v>0.0001251584321253108</v>
      </c>
      <c r="BT78" s="6">
        <v>0.0007600482285681462</v>
      </c>
      <c r="BU78" s="6">
        <v>0.00019368394090075168</v>
      </c>
      <c r="BV78" s="6">
        <v>0.0003938431633022188</v>
      </c>
      <c r="BW78" s="6">
        <v>1.0001520911119213</v>
      </c>
      <c r="BX78" s="6">
        <v>0.0002492055687388519</v>
      </c>
      <c r="BY78" s="6">
        <v>9.09168869052293E-05</v>
      </c>
      <c r="BZ78" s="6">
        <v>0.00017430164783756115</v>
      </c>
      <c r="CA78" s="6">
        <v>0.00010726294667391132</v>
      </c>
      <c r="CB78" s="6">
        <v>0.00012927633830242758</v>
      </c>
      <c r="CC78" s="6">
        <v>0.00044530568316679495</v>
      </c>
      <c r="CD78" s="6">
        <v>0.0003895782465383482</v>
      </c>
      <c r="CE78" s="6">
        <v>0.0001836954714545678</v>
      </c>
      <c r="CF78" s="6">
        <v>0.0003689454894372633</v>
      </c>
      <c r="CG78" s="6">
        <v>0.0006668893428130445</v>
      </c>
      <c r="CH78" s="6">
        <v>0.0027981122993380545</v>
      </c>
      <c r="CI78" s="6">
        <v>0.0010737337371389652</v>
      </c>
      <c r="CJ78" s="6">
        <v>1.0652034</v>
      </c>
      <c r="CK78" s="6">
        <v>0.7705283</v>
      </c>
    </row>
    <row r="79" spans="2:89" ht="12">
      <c r="B79" s="2" t="s">
        <v>74</v>
      </c>
      <c r="C79" s="1" t="s">
        <v>252</v>
      </c>
      <c r="D79" s="6">
        <v>0.001812607765970353</v>
      </c>
      <c r="E79" s="6">
        <v>0.0026472197993485627</v>
      </c>
      <c r="F79" s="6">
        <v>0.004892894372447931</v>
      </c>
      <c r="G79" s="6">
        <v>0.003428015135110872</v>
      </c>
      <c r="H79" s="6">
        <v>0.002191468123785393</v>
      </c>
      <c r="I79" s="6">
        <v>0.006045752510720276</v>
      </c>
      <c r="J79" s="6">
        <v>0.03122868019659001</v>
      </c>
      <c r="K79" s="6">
        <v>0</v>
      </c>
      <c r="L79" s="6">
        <v>0</v>
      </c>
      <c r="M79" s="6">
        <v>0.003374505282359905</v>
      </c>
      <c r="N79" s="6">
        <v>0.0014120249687602099</v>
      </c>
      <c r="O79" s="6">
        <v>0.0036032723913617237</v>
      </c>
      <c r="P79" s="6">
        <v>0.000787039009917363</v>
      </c>
      <c r="Q79" s="6">
        <v>0.0025594876760032846</v>
      </c>
      <c r="R79" s="6">
        <v>0.0024069432017641747</v>
      </c>
      <c r="S79" s="6">
        <v>0.0032022695826621436</v>
      </c>
      <c r="T79" s="6">
        <v>0.003009557590682502</v>
      </c>
      <c r="U79" s="6">
        <v>0.004730149145835966</v>
      </c>
      <c r="V79" s="6">
        <v>0.004106103552089718</v>
      </c>
      <c r="W79" s="6">
        <v>0.0026997465661396125</v>
      </c>
      <c r="X79" s="6">
        <v>0.008096422622323891</v>
      </c>
      <c r="Y79" s="6">
        <v>0.003049143531527924</v>
      </c>
      <c r="Z79" s="6">
        <v>0.0023363842614188713</v>
      </c>
      <c r="AA79" s="6">
        <v>0.0027514976195626745</v>
      </c>
      <c r="AB79" s="6">
        <v>0.0031041927579994397</v>
      </c>
      <c r="AC79" s="6">
        <v>0.0027507554292466067</v>
      </c>
      <c r="AD79" s="6">
        <v>0.0009084711348946179</v>
      </c>
      <c r="AE79" s="6">
        <v>0.005096895355865941</v>
      </c>
      <c r="AF79" s="6">
        <v>0.0031862866992484755</v>
      </c>
      <c r="AG79" s="6">
        <v>0.005462079130415806</v>
      </c>
      <c r="AH79" s="6">
        <v>0.0017952792508337736</v>
      </c>
      <c r="AI79" s="6">
        <v>0.0102271776664331</v>
      </c>
      <c r="AJ79" s="6">
        <v>0.010358638662387912</v>
      </c>
      <c r="AK79" s="6">
        <v>0.0038863449969567185</v>
      </c>
      <c r="AL79" s="6">
        <v>0.005828322142427994</v>
      </c>
      <c r="AM79" s="6">
        <v>0.0017667864159129775</v>
      </c>
      <c r="AN79" s="6">
        <v>0.0017211022133475297</v>
      </c>
      <c r="AO79" s="6">
        <v>0.0020659940504431365</v>
      </c>
      <c r="AP79" s="6">
        <v>0.003105453215847679</v>
      </c>
      <c r="AQ79" s="6">
        <v>0.003144517823313624</v>
      </c>
      <c r="AR79" s="6">
        <v>0.004277401628978692</v>
      </c>
      <c r="AS79" s="6">
        <v>0.0036569941174552857</v>
      </c>
      <c r="AT79" s="6">
        <v>0.0032281985940833557</v>
      </c>
      <c r="AU79" s="6">
        <v>0.002783785379738559</v>
      </c>
      <c r="AV79" s="6">
        <v>0.002395223878782573</v>
      </c>
      <c r="AW79" s="6">
        <v>0.0010267200719741357</v>
      </c>
      <c r="AX79" s="6">
        <v>0.0032615759504142565</v>
      </c>
      <c r="AY79" s="6">
        <v>0.0026317194854838717</v>
      </c>
      <c r="AZ79" s="6">
        <v>0.0033555554494919806</v>
      </c>
      <c r="BA79" s="6">
        <v>0.009842670024979816</v>
      </c>
      <c r="BB79" s="6">
        <v>0.005776983115271736</v>
      </c>
      <c r="BC79" s="6">
        <v>0.0013695010223829438</v>
      </c>
      <c r="BD79" s="6">
        <v>0.000919621762864219</v>
      </c>
      <c r="BE79" s="6">
        <v>0.006676268077198863</v>
      </c>
      <c r="BF79" s="6">
        <v>0.015423124483659937</v>
      </c>
      <c r="BG79" s="6">
        <v>0.004271026417731733</v>
      </c>
      <c r="BH79" s="6">
        <v>0.005956307815355857</v>
      </c>
      <c r="BI79" s="6">
        <v>0.00488391206842137</v>
      </c>
      <c r="BJ79" s="6">
        <v>0.0011500683964287427</v>
      </c>
      <c r="BK79" s="6">
        <v>0.001610084361148013</v>
      </c>
      <c r="BL79" s="6">
        <v>0.001113545802891834</v>
      </c>
      <c r="BM79" s="6">
        <v>0.003924830575701391</v>
      </c>
      <c r="BN79" s="6">
        <v>0.0066094562750135194</v>
      </c>
      <c r="BO79" s="6">
        <v>0.0006469151359457855</v>
      </c>
      <c r="BP79" s="6">
        <v>0.0011119183306178757</v>
      </c>
      <c r="BQ79" s="6">
        <v>0.0005135732494515667</v>
      </c>
      <c r="BR79" s="6">
        <v>0.03917647340513015</v>
      </c>
      <c r="BS79" s="6">
        <v>0.02149557916039212</v>
      </c>
      <c r="BT79" s="6">
        <v>0.07404166657680325</v>
      </c>
      <c r="BU79" s="6">
        <v>0.02713124616303822</v>
      </c>
      <c r="BV79" s="6">
        <v>0.21180896662367468</v>
      </c>
      <c r="BW79" s="6">
        <v>0.003940711486055354</v>
      </c>
      <c r="BX79" s="6">
        <v>1.0011454882876265</v>
      </c>
      <c r="BY79" s="6">
        <v>0.0016271751841149078</v>
      </c>
      <c r="BZ79" s="6">
        <v>0.0024192962797263584</v>
      </c>
      <c r="CA79" s="6">
        <v>0.0020717893703637237</v>
      </c>
      <c r="CB79" s="6">
        <v>0.0014550600878012001</v>
      </c>
      <c r="CC79" s="6">
        <v>0.004361742168237165</v>
      </c>
      <c r="CD79" s="6">
        <v>0.001233298095449449</v>
      </c>
      <c r="CE79" s="6">
        <v>0.0016405629337699964</v>
      </c>
      <c r="CF79" s="6">
        <v>0.0020969777044888616</v>
      </c>
      <c r="CG79" s="6">
        <v>0.0037381296081953836</v>
      </c>
      <c r="CH79" s="6">
        <v>0.0030452665617530694</v>
      </c>
      <c r="CI79" s="6">
        <v>0.004291551423990224</v>
      </c>
      <c r="CJ79" s="6">
        <v>1.6699174</v>
      </c>
      <c r="CK79" s="6">
        <v>1.2079558</v>
      </c>
    </row>
    <row r="80" spans="2:89" ht="12">
      <c r="B80" s="2" t="s">
        <v>75</v>
      </c>
      <c r="C80" s="1" t="s">
        <v>253</v>
      </c>
      <c r="D80" s="6">
        <v>0.0019894223852576364</v>
      </c>
      <c r="E80" s="6">
        <v>0.0027669976680795728</v>
      </c>
      <c r="F80" s="6">
        <v>0.004706157761021401</v>
      </c>
      <c r="G80" s="6">
        <v>0.0034580546735161035</v>
      </c>
      <c r="H80" s="6">
        <v>0.003795225754747604</v>
      </c>
      <c r="I80" s="6">
        <v>0.0021408392250582397</v>
      </c>
      <c r="J80" s="6">
        <v>0.007470214796131493</v>
      </c>
      <c r="K80" s="6">
        <v>0</v>
      </c>
      <c r="L80" s="6">
        <v>0</v>
      </c>
      <c r="M80" s="6">
        <v>0.004214164966973467</v>
      </c>
      <c r="N80" s="6">
        <v>0.0042225111990851745</v>
      </c>
      <c r="O80" s="6">
        <v>0.004111066588908117</v>
      </c>
      <c r="P80" s="6">
        <v>0.0013028876164310652</v>
      </c>
      <c r="Q80" s="6">
        <v>0.003189360322215282</v>
      </c>
      <c r="R80" s="6">
        <v>0.0041145593564293256</v>
      </c>
      <c r="S80" s="6">
        <v>0.004788399479515006</v>
      </c>
      <c r="T80" s="6">
        <v>0.005934323968884766</v>
      </c>
      <c r="U80" s="6">
        <v>0.0025584450889033273</v>
      </c>
      <c r="V80" s="6">
        <v>0.003670476266540068</v>
      </c>
      <c r="W80" s="6">
        <v>0.005728440267407506</v>
      </c>
      <c r="X80" s="6">
        <v>0.0074468420580443275</v>
      </c>
      <c r="Y80" s="6">
        <v>0.004880909944833759</v>
      </c>
      <c r="Z80" s="6">
        <v>0.002417848340804528</v>
      </c>
      <c r="AA80" s="6">
        <v>0.004753311153435485</v>
      </c>
      <c r="AB80" s="6">
        <v>0.0030176445074819877</v>
      </c>
      <c r="AC80" s="6">
        <v>0.01572038988620601</v>
      </c>
      <c r="AD80" s="6">
        <v>0.004602743333406297</v>
      </c>
      <c r="AE80" s="6">
        <v>0.0043022981084839896</v>
      </c>
      <c r="AF80" s="6">
        <v>0.005228119810222438</v>
      </c>
      <c r="AG80" s="6">
        <v>0.00653434226205507</v>
      </c>
      <c r="AH80" s="6">
        <v>0.023009843353369388</v>
      </c>
      <c r="AI80" s="6">
        <v>0.005239180889120158</v>
      </c>
      <c r="AJ80" s="6">
        <v>0.008204800150225787</v>
      </c>
      <c r="AK80" s="6">
        <v>0.002853447976255336</v>
      </c>
      <c r="AL80" s="6">
        <v>0.005332722279740481</v>
      </c>
      <c r="AM80" s="6">
        <v>0.0020649043344608043</v>
      </c>
      <c r="AN80" s="6">
        <v>0.0015975446684427538</v>
      </c>
      <c r="AO80" s="6">
        <v>0.002810645835480706</v>
      </c>
      <c r="AP80" s="6">
        <v>0.0030571153165341427</v>
      </c>
      <c r="AQ80" s="6">
        <v>0.006374431760655291</v>
      </c>
      <c r="AR80" s="6">
        <v>0.00730407845428696</v>
      </c>
      <c r="AS80" s="6">
        <v>0.004634682892738485</v>
      </c>
      <c r="AT80" s="6">
        <v>0.006415231201364731</v>
      </c>
      <c r="AU80" s="6">
        <v>0.005005951785969375</v>
      </c>
      <c r="AV80" s="6">
        <v>0.005610445807313828</v>
      </c>
      <c r="AW80" s="6">
        <v>0.0035429800924591227</v>
      </c>
      <c r="AX80" s="6">
        <v>0.006549606209420613</v>
      </c>
      <c r="AY80" s="6">
        <v>0.007007041268121026</v>
      </c>
      <c r="AZ80" s="6">
        <v>0.0072194550155844864</v>
      </c>
      <c r="BA80" s="6">
        <v>0.0042752437312853385</v>
      </c>
      <c r="BB80" s="6">
        <v>0.003534538787208243</v>
      </c>
      <c r="BC80" s="6">
        <v>0.005018254952830795</v>
      </c>
      <c r="BD80" s="6">
        <v>0.002304197211883147</v>
      </c>
      <c r="BE80" s="6">
        <v>0.006827589890526125</v>
      </c>
      <c r="BF80" s="6">
        <v>0.005251504682781172</v>
      </c>
      <c r="BG80" s="6">
        <v>0.005681931906999598</v>
      </c>
      <c r="BH80" s="6">
        <v>0.009042998447586631</v>
      </c>
      <c r="BI80" s="6">
        <v>0.00922842121631637</v>
      </c>
      <c r="BJ80" s="6">
        <v>0.003809876044456114</v>
      </c>
      <c r="BK80" s="6">
        <v>0.005987051113689224</v>
      </c>
      <c r="BL80" s="6">
        <v>0.006795158880625046</v>
      </c>
      <c r="BM80" s="6">
        <v>0.007122312662301157</v>
      </c>
      <c r="BN80" s="6">
        <v>0.01592357025471812</v>
      </c>
      <c r="BO80" s="6">
        <v>0.020122364143950005</v>
      </c>
      <c r="BP80" s="6">
        <v>0.004168290990007893</v>
      </c>
      <c r="BQ80" s="6">
        <v>0.0011834950988337837</v>
      </c>
      <c r="BR80" s="6">
        <v>0.005162799907381715</v>
      </c>
      <c r="BS80" s="6">
        <v>0.009222395425729942</v>
      </c>
      <c r="BT80" s="6">
        <v>0.007947536154003005</v>
      </c>
      <c r="BU80" s="6">
        <v>0.007669243421907005</v>
      </c>
      <c r="BV80" s="6">
        <v>0.011619457004303292</v>
      </c>
      <c r="BW80" s="6">
        <v>0.011667453625754713</v>
      </c>
      <c r="BX80" s="6">
        <v>0.009261606047115217</v>
      </c>
      <c r="BY80" s="6">
        <v>1.0195049872706923</v>
      </c>
      <c r="BZ80" s="6">
        <v>0.058547957989888634</v>
      </c>
      <c r="CA80" s="6">
        <v>0.011047155125100903</v>
      </c>
      <c r="CB80" s="6">
        <v>0.00545907900655929</v>
      </c>
      <c r="CC80" s="6">
        <v>0.03996420647248748</v>
      </c>
      <c r="CD80" s="6">
        <v>0.005275578834731881</v>
      </c>
      <c r="CE80" s="6">
        <v>0.024388805593746715</v>
      </c>
      <c r="CF80" s="6">
        <v>0.014890162183545438</v>
      </c>
      <c r="CG80" s="6">
        <v>0.00641726443189868</v>
      </c>
      <c r="CH80" s="6">
        <v>0.003999889606102286</v>
      </c>
      <c r="CI80" s="6">
        <v>0.031008046934676937</v>
      </c>
      <c r="CJ80" s="6">
        <v>1.6422305</v>
      </c>
      <c r="CK80" s="6">
        <v>1.1879281</v>
      </c>
    </row>
    <row r="81" spans="2:89" ht="12">
      <c r="B81" s="2" t="s">
        <v>76</v>
      </c>
      <c r="C81" s="1" t="s">
        <v>254</v>
      </c>
      <c r="D81" s="6">
        <v>0.0005665549203028553</v>
      </c>
      <c r="E81" s="6">
        <v>0.00072896764477657</v>
      </c>
      <c r="F81" s="6">
        <v>0.0009903340848311118</v>
      </c>
      <c r="G81" s="6">
        <v>0.0004440521634371191</v>
      </c>
      <c r="H81" s="6">
        <v>0.0004098998425125902</v>
      </c>
      <c r="I81" s="6">
        <v>0.0015712151835605515</v>
      </c>
      <c r="J81" s="6">
        <v>0.003930423450177397</v>
      </c>
      <c r="K81" s="6">
        <v>0</v>
      </c>
      <c r="L81" s="6">
        <v>0</v>
      </c>
      <c r="M81" s="6">
        <v>0.001219709413379613</v>
      </c>
      <c r="N81" s="6">
        <v>0.0009690638731338614</v>
      </c>
      <c r="O81" s="6">
        <v>0.0009800991719916244</v>
      </c>
      <c r="P81" s="6">
        <v>0.0004511112751751974</v>
      </c>
      <c r="Q81" s="6">
        <v>0.00042700697303994285</v>
      </c>
      <c r="R81" s="6">
        <v>0.0005726810321938481</v>
      </c>
      <c r="S81" s="6">
        <v>0.0006371594892849865</v>
      </c>
      <c r="T81" s="6">
        <v>0.0008329458045910123</v>
      </c>
      <c r="U81" s="6">
        <v>0.0004508503286242823</v>
      </c>
      <c r="V81" s="6">
        <v>0.0007144961819943686</v>
      </c>
      <c r="W81" s="6">
        <v>0.0010424960891183103</v>
      </c>
      <c r="X81" s="6">
        <v>0.001202378559698461</v>
      </c>
      <c r="Y81" s="6">
        <v>0.0011506482188254</v>
      </c>
      <c r="Z81" s="6">
        <v>0.0005751572028208944</v>
      </c>
      <c r="AA81" s="6">
        <v>0.0007164121327885632</v>
      </c>
      <c r="AB81" s="6">
        <v>0.0006595883864563924</v>
      </c>
      <c r="AC81" s="6">
        <v>0.0020647690434957883</v>
      </c>
      <c r="AD81" s="6">
        <v>0.0003466078692058529</v>
      </c>
      <c r="AE81" s="6">
        <v>0.0007692664598741813</v>
      </c>
      <c r="AF81" s="6">
        <v>0.0009691605713154026</v>
      </c>
      <c r="AG81" s="6">
        <v>0.001296404783082726</v>
      </c>
      <c r="AH81" s="6">
        <v>0.0008682584845046471</v>
      </c>
      <c r="AI81" s="6">
        <v>0.001776005875935218</v>
      </c>
      <c r="AJ81" s="6">
        <v>0.001755563563410983</v>
      </c>
      <c r="AK81" s="6">
        <v>0.0006677480866636304</v>
      </c>
      <c r="AL81" s="6">
        <v>0.0012417740229133357</v>
      </c>
      <c r="AM81" s="6">
        <v>0.0007479729664314284</v>
      </c>
      <c r="AN81" s="6">
        <v>0.000423364845941086</v>
      </c>
      <c r="AO81" s="6">
        <v>0.0006839181631491692</v>
      </c>
      <c r="AP81" s="6">
        <v>0.0007035923175496456</v>
      </c>
      <c r="AQ81" s="6">
        <v>0.0009027585042000761</v>
      </c>
      <c r="AR81" s="6">
        <v>0.001540675441348321</v>
      </c>
      <c r="AS81" s="6">
        <v>0.0009319797052540203</v>
      </c>
      <c r="AT81" s="6">
        <v>0.002564693323704885</v>
      </c>
      <c r="AU81" s="6">
        <v>0.00070448409642626</v>
      </c>
      <c r="AV81" s="6">
        <v>0.0007648373283781714</v>
      </c>
      <c r="AW81" s="6">
        <v>0.0013211403360007508</v>
      </c>
      <c r="AX81" s="6">
        <v>0.001654149178772454</v>
      </c>
      <c r="AY81" s="6">
        <v>0.0019482319305797028</v>
      </c>
      <c r="AZ81" s="6">
        <v>0.0011321552468992085</v>
      </c>
      <c r="BA81" s="6">
        <v>0.002217216959250531</v>
      </c>
      <c r="BB81" s="6">
        <v>0.0010444044640676212</v>
      </c>
      <c r="BC81" s="6">
        <v>0.0005637346300360568</v>
      </c>
      <c r="BD81" s="6">
        <v>0.00036219860250851106</v>
      </c>
      <c r="BE81" s="6">
        <v>0.0005613622244787987</v>
      </c>
      <c r="BF81" s="6">
        <v>0.0008493938853376493</v>
      </c>
      <c r="BG81" s="6">
        <v>0.0021012736486726567</v>
      </c>
      <c r="BH81" s="6">
        <v>0.0016704387193360723</v>
      </c>
      <c r="BI81" s="6">
        <v>0.0027706632759887</v>
      </c>
      <c r="BJ81" s="6">
        <v>0.0014138151076726775</v>
      </c>
      <c r="BK81" s="6">
        <v>0.0019201968171078444</v>
      </c>
      <c r="BL81" s="6">
        <v>0.0017388935119184948</v>
      </c>
      <c r="BM81" s="6">
        <v>0.0007608617646037262</v>
      </c>
      <c r="BN81" s="6">
        <v>0.0021286359958594043</v>
      </c>
      <c r="BO81" s="6">
        <v>0.0020646237764192932</v>
      </c>
      <c r="BP81" s="6">
        <v>0.0013301188544047739</v>
      </c>
      <c r="BQ81" s="6">
        <v>0.00040211761222983547</v>
      </c>
      <c r="BR81" s="6">
        <v>0.0011434650194736974</v>
      </c>
      <c r="BS81" s="6">
        <v>0.0016355501308052817</v>
      </c>
      <c r="BT81" s="6">
        <v>0.0075730841376306</v>
      </c>
      <c r="BU81" s="6">
        <v>0.000626187681626096</v>
      </c>
      <c r="BV81" s="6">
        <v>0.0015256347559405384</v>
      </c>
      <c r="BW81" s="6">
        <v>0.001352275744654661</v>
      </c>
      <c r="BX81" s="6">
        <v>0.00243973485608167</v>
      </c>
      <c r="BY81" s="6">
        <v>0.0019492465895287886</v>
      </c>
      <c r="BZ81" s="6">
        <v>1.0027076113668938</v>
      </c>
      <c r="CA81" s="6">
        <v>0.0023505924813449043</v>
      </c>
      <c r="CB81" s="6">
        <v>0.0009998801501311144</v>
      </c>
      <c r="CC81" s="6">
        <v>0.004188805049266738</v>
      </c>
      <c r="CD81" s="6">
        <v>0.000874416539832293</v>
      </c>
      <c r="CE81" s="6">
        <v>0.0019344379549664351</v>
      </c>
      <c r="CF81" s="6">
        <v>0.029001014801385713</v>
      </c>
      <c r="CG81" s="6">
        <v>0.0009139182656617794</v>
      </c>
      <c r="CH81" s="6">
        <v>0.0006017389553582586</v>
      </c>
      <c r="CI81" s="6">
        <v>0.008787916911992513</v>
      </c>
      <c r="CJ81" s="6">
        <v>1.1435282</v>
      </c>
      <c r="CK81" s="6">
        <v>0.8271855</v>
      </c>
    </row>
    <row r="82" spans="2:89" ht="12">
      <c r="B82" s="2" t="s">
        <v>77</v>
      </c>
      <c r="C82" s="1" t="s">
        <v>255</v>
      </c>
      <c r="D82" s="6">
        <v>0.00010381813910302367</v>
      </c>
      <c r="E82" s="6">
        <v>7.372001159808879E-05</v>
      </c>
      <c r="F82" s="6">
        <v>4.286279176424102E-05</v>
      </c>
      <c r="G82" s="6">
        <v>2.9100036963710165E-05</v>
      </c>
      <c r="H82" s="6">
        <v>6.557456010073556E-05</v>
      </c>
      <c r="I82" s="6">
        <v>0.00022044864618094798</v>
      </c>
      <c r="J82" s="6">
        <v>0.00016746560230239461</v>
      </c>
      <c r="K82" s="6">
        <v>0</v>
      </c>
      <c r="L82" s="6">
        <v>0</v>
      </c>
      <c r="M82" s="6">
        <v>6.868837237197966E-05</v>
      </c>
      <c r="N82" s="6">
        <v>4.6616484041188976E-05</v>
      </c>
      <c r="O82" s="6">
        <v>0.0001435776071860968</v>
      </c>
      <c r="P82" s="6">
        <v>0.00015906559852083067</v>
      </c>
      <c r="Q82" s="6">
        <v>4.334412547573432E-05</v>
      </c>
      <c r="R82" s="6">
        <v>4.97394397328554E-05</v>
      </c>
      <c r="S82" s="6">
        <v>4.9316822700242987E-05</v>
      </c>
      <c r="T82" s="6">
        <v>0.00013497278644821254</v>
      </c>
      <c r="U82" s="6">
        <v>4.859351989692673E-05</v>
      </c>
      <c r="V82" s="6">
        <v>5.9977858058684075E-05</v>
      </c>
      <c r="W82" s="6">
        <v>8.434746624476479E-05</v>
      </c>
      <c r="X82" s="6">
        <v>0.00020182283698607915</v>
      </c>
      <c r="Y82" s="6">
        <v>5.957650651499237E-05</v>
      </c>
      <c r="Z82" s="6">
        <v>4.372737707634134E-05</v>
      </c>
      <c r="AA82" s="6">
        <v>6.042540556667662E-05</v>
      </c>
      <c r="AB82" s="6">
        <v>3.950873805708693E-05</v>
      </c>
      <c r="AC82" s="6">
        <v>4.31414102735539E-05</v>
      </c>
      <c r="AD82" s="6">
        <v>8.293961991666104E-06</v>
      </c>
      <c r="AE82" s="6">
        <v>0.00013017554921980628</v>
      </c>
      <c r="AF82" s="6">
        <v>3.348707755131309E-05</v>
      </c>
      <c r="AG82" s="6">
        <v>0.0001516048299680282</v>
      </c>
      <c r="AH82" s="6">
        <v>0.00026557703257625866</v>
      </c>
      <c r="AI82" s="6">
        <v>0.00010523829361659295</v>
      </c>
      <c r="AJ82" s="6">
        <v>0.00019696863376062753</v>
      </c>
      <c r="AK82" s="6">
        <v>0.00010682866156617249</v>
      </c>
      <c r="AL82" s="6">
        <v>0.00011897142612086975</v>
      </c>
      <c r="AM82" s="6">
        <v>0.00017034023958984598</v>
      </c>
      <c r="AN82" s="6">
        <v>8.106298402978289E-05</v>
      </c>
      <c r="AO82" s="6">
        <v>7.581721698115931E-05</v>
      </c>
      <c r="AP82" s="6">
        <v>3.413803119244108E-05</v>
      </c>
      <c r="AQ82" s="6">
        <v>0.00013060555706933603</v>
      </c>
      <c r="AR82" s="6">
        <v>0.0001682643890642213</v>
      </c>
      <c r="AS82" s="6">
        <v>9.772699420049287E-05</v>
      </c>
      <c r="AT82" s="6">
        <v>6.683930700361294E-05</v>
      </c>
      <c r="AU82" s="6">
        <v>0.00017606497028988904</v>
      </c>
      <c r="AV82" s="6">
        <v>0.000118598220755764</v>
      </c>
      <c r="AW82" s="6">
        <v>0.0001744371657255692</v>
      </c>
      <c r="AX82" s="6">
        <v>0.00011869808588051222</v>
      </c>
      <c r="AY82" s="6">
        <v>0.00017518588658671567</v>
      </c>
      <c r="AZ82" s="6">
        <v>0.00017231906434286512</v>
      </c>
      <c r="BA82" s="6">
        <v>0.00018069891383448638</v>
      </c>
      <c r="BB82" s="6">
        <v>4.4283484573852564E-05</v>
      </c>
      <c r="BC82" s="6">
        <v>4.675463589645525E-05</v>
      </c>
      <c r="BD82" s="6">
        <v>8.741587749300219E-05</v>
      </c>
      <c r="BE82" s="6">
        <v>0.00011115061319396917</v>
      </c>
      <c r="BF82" s="6">
        <v>4.920952987050265E-05</v>
      </c>
      <c r="BG82" s="6">
        <v>9.077499835217592E-05</v>
      </c>
      <c r="BH82" s="6">
        <v>0.00013370058070635867</v>
      </c>
      <c r="BI82" s="6">
        <v>0.00010128562909164938</v>
      </c>
      <c r="BJ82" s="6">
        <v>3.318556078323235E-05</v>
      </c>
      <c r="BK82" s="6">
        <v>0.000196212568410241</v>
      </c>
      <c r="BL82" s="6">
        <v>4.724307982386606E-05</v>
      </c>
      <c r="BM82" s="6">
        <v>3.353887031939004E-05</v>
      </c>
      <c r="BN82" s="6">
        <v>3.990481323613594E-05</v>
      </c>
      <c r="BO82" s="6">
        <v>9.70626645060417E-05</v>
      </c>
      <c r="BP82" s="6">
        <v>3.93808201869466E-05</v>
      </c>
      <c r="BQ82" s="6">
        <v>2.3835465199186465E-05</v>
      </c>
      <c r="BR82" s="6">
        <v>7.28311546202957E-05</v>
      </c>
      <c r="BS82" s="6">
        <v>3.102515394631575E-05</v>
      </c>
      <c r="BT82" s="6">
        <v>3.4655891270071024E-05</v>
      </c>
      <c r="BU82" s="6">
        <v>4.073588032276733E-05</v>
      </c>
      <c r="BV82" s="6">
        <v>2.8735084545446394E-05</v>
      </c>
      <c r="BW82" s="6">
        <v>7.52136457623069E-05</v>
      </c>
      <c r="BX82" s="6">
        <v>6.519216814043487E-05</v>
      </c>
      <c r="BY82" s="6">
        <v>8.871604987341503E-05</v>
      </c>
      <c r="BZ82" s="6">
        <v>0.00010967577983137348</v>
      </c>
      <c r="CA82" s="6">
        <v>1.0000354544816759</v>
      </c>
      <c r="CB82" s="6">
        <v>0.00013942314962566668</v>
      </c>
      <c r="CC82" s="6">
        <v>0.00021815846309485335</v>
      </c>
      <c r="CD82" s="6">
        <v>2.1095884537910416E-05</v>
      </c>
      <c r="CE82" s="6">
        <v>0.00012569801716298792</v>
      </c>
      <c r="CF82" s="6">
        <v>7.568149040934888E-05</v>
      </c>
      <c r="CG82" s="6">
        <v>2.8376454205455254E-05</v>
      </c>
      <c r="CH82" s="6">
        <v>0.0001586904261993033</v>
      </c>
      <c r="CI82" s="6">
        <v>0.05246676789704083</v>
      </c>
      <c r="CJ82" s="6">
        <v>1.0600884</v>
      </c>
      <c r="CK82" s="6">
        <v>0.7668283</v>
      </c>
    </row>
    <row r="83" spans="2:89" ht="12">
      <c r="B83" s="2" t="s">
        <v>78</v>
      </c>
      <c r="C83" s="1" t="s">
        <v>256</v>
      </c>
      <c r="D83" s="6">
        <v>0.0001779209575350452</v>
      </c>
      <c r="E83" s="6">
        <v>0.0002837832847861979</v>
      </c>
      <c r="F83" s="6">
        <v>0.0005252282528427042</v>
      </c>
      <c r="G83" s="6">
        <v>0.0002205149015168679</v>
      </c>
      <c r="H83" s="6">
        <v>0.0002474941797922022</v>
      </c>
      <c r="I83" s="6">
        <v>0.00021647539542011816</v>
      </c>
      <c r="J83" s="6">
        <v>0.0005418464353890435</v>
      </c>
      <c r="K83" s="6">
        <v>0</v>
      </c>
      <c r="L83" s="6">
        <v>0</v>
      </c>
      <c r="M83" s="6">
        <v>0.0007304387073063487</v>
      </c>
      <c r="N83" s="6">
        <v>0.0003406746326935271</v>
      </c>
      <c r="O83" s="6">
        <v>0.0005569213966265885</v>
      </c>
      <c r="P83" s="6">
        <v>0.00010187970697580181</v>
      </c>
      <c r="Q83" s="6">
        <v>0.00022617331986440518</v>
      </c>
      <c r="R83" s="6">
        <v>0.0004967662831853792</v>
      </c>
      <c r="S83" s="6">
        <v>0.0007457293034686894</v>
      </c>
      <c r="T83" s="6">
        <v>0.0006368297352633153</v>
      </c>
      <c r="U83" s="6">
        <v>0.0007752639716741533</v>
      </c>
      <c r="V83" s="6">
        <v>0.0002994484810478777</v>
      </c>
      <c r="W83" s="6">
        <v>0.00036165930222739547</v>
      </c>
      <c r="X83" s="6">
        <v>0.0005304434422658272</v>
      </c>
      <c r="Y83" s="6">
        <v>0.0002936160961286818</v>
      </c>
      <c r="Z83" s="6">
        <v>0.0005228164414270189</v>
      </c>
      <c r="AA83" s="6">
        <v>0.001167480633365566</v>
      </c>
      <c r="AB83" s="6">
        <v>0.0002834504598089206</v>
      </c>
      <c r="AC83" s="6">
        <v>0.0036143315474845153</v>
      </c>
      <c r="AD83" s="6">
        <v>0.00013108255227832217</v>
      </c>
      <c r="AE83" s="6">
        <v>0.00031751250126401016</v>
      </c>
      <c r="AF83" s="6">
        <v>0.00035361311514098563</v>
      </c>
      <c r="AG83" s="6">
        <v>0.0039813019131052785</v>
      </c>
      <c r="AH83" s="6">
        <v>0.000508754312661305</v>
      </c>
      <c r="AI83" s="6">
        <v>0.00039636377357861984</v>
      </c>
      <c r="AJ83" s="6">
        <v>0.0013474041358240135</v>
      </c>
      <c r="AK83" s="6">
        <v>0.0013283438896330869</v>
      </c>
      <c r="AL83" s="6">
        <v>0.002240068950781296</v>
      </c>
      <c r="AM83" s="6">
        <v>0.00023440892584538863</v>
      </c>
      <c r="AN83" s="6">
        <v>0.00013626629721296495</v>
      </c>
      <c r="AO83" s="6">
        <v>0.0006561131670578398</v>
      </c>
      <c r="AP83" s="6">
        <v>0.0002257783840816374</v>
      </c>
      <c r="AQ83" s="6">
        <v>0.0013975146919380998</v>
      </c>
      <c r="AR83" s="6">
        <v>0.001523692908048941</v>
      </c>
      <c r="AS83" s="6">
        <v>0.0012313499865299516</v>
      </c>
      <c r="AT83" s="6">
        <v>0.001914170723402783</v>
      </c>
      <c r="AU83" s="6">
        <v>0.002161875458816537</v>
      </c>
      <c r="AV83" s="6">
        <v>0.0026086161227390258</v>
      </c>
      <c r="AW83" s="6">
        <v>0.0004217985521872076</v>
      </c>
      <c r="AX83" s="6">
        <v>0.007207757212613851</v>
      </c>
      <c r="AY83" s="6">
        <v>0.002443254246223562</v>
      </c>
      <c r="AZ83" s="6">
        <v>0.0032177417791656297</v>
      </c>
      <c r="BA83" s="6">
        <v>0.0067202385289131285</v>
      </c>
      <c r="BB83" s="6">
        <v>0.0015267021822229028</v>
      </c>
      <c r="BC83" s="6">
        <v>0.002549973071238704</v>
      </c>
      <c r="BD83" s="6">
        <v>0.00045072189527373786</v>
      </c>
      <c r="BE83" s="6">
        <v>0.002288214822550962</v>
      </c>
      <c r="BF83" s="6">
        <v>0.00029199852642802467</v>
      </c>
      <c r="BG83" s="6">
        <v>0.0009502183833024695</v>
      </c>
      <c r="BH83" s="6">
        <v>0.0009308883366615636</v>
      </c>
      <c r="BI83" s="6">
        <v>0.0010847357917203888</v>
      </c>
      <c r="BJ83" s="6">
        <v>0.0015026319086810258</v>
      </c>
      <c r="BK83" s="6">
        <v>0.0046985809893868675</v>
      </c>
      <c r="BL83" s="6">
        <v>0.00028573676905077286</v>
      </c>
      <c r="BM83" s="6">
        <v>0.002895511161479849</v>
      </c>
      <c r="BN83" s="6">
        <v>0.0015542291732937989</v>
      </c>
      <c r="BO83" s="6">
        <v>0.0011890518212317536</v>
      </c>
      <c r="BP83" s="6">
        <v>0.00029269414199458935</v>
      </c>
      <c r="BQ83" s="6">
        <v>9.768343589180357E-05</v>
      </c>
      <c r="BR83" s="6">
        <v>0.025113245442766077</v>
      </c>
      <c r="BS83" s="6">
        <v>0.0009961034321326271</v>
      </c>
      <c r="BT83" s="6">
        <v>0.0008032054940004334</v>
      </c>
      <c r="BU83" s="6">
        <v>0.0010723157539292818</v>
      </c>
      <c r="BV83" s="6">
        <v>0.0014058434863832908</v>
      </c>
      <c r="BW83" s="6">
        <v>0.0009032157018497145</v>
      </c>
      <c r="BX83" s="6">
        <v>0.001036820902679967</v>
      </c>
      <c r="BY83" s="6">
        <v>0.01336092516045786</v>
      </c>
      <c r="BZ83" s="6">
        <v>0.002703462417385569</v>
      </c>
      <c r="CA83" s="6">
        <v>0.0004605644989066299</v>
      </c>
      <c r="CB83" s="6">
        <v>1.000226979293544</v>
      </c>
      <c r="CC83" s="6">
        <v>0.0012561558122121841</v>
      </c>
      <c r="CD83" s="6">
        <v>0.00027713297627434216</v>
      </c>
      <c r="CE83" s="6">
        <v>0.0005411480816109916</v>
      </c>
      <c r="CF83" s="6">
        <v>0.0013688548560868864</v>
      </c>
      <c r="CG83" s="6">
        <v>0.0002795887461374272</v>
      </c>
      <c r="CH83" s="6">
        <v>0.00043877164476308224</v>
      </c>
      <c r="CI83" s="6">
        <v>0.0013617209708667302</v>
      </c>
      <c r="CJ83" s="6">
        <v>1.1327978</v>
      </c>
      <c r="CK83" s="6">
        <v>0.8194236</v>
      </c>
    </row>
    <row r="84" spans="2:89" ht="12">
      <c r="B84" s="2" t="s">
        <v>79</v>
      </c>
      <c r="C84" s="1" t="s">
        <v>257</v>
      </c>
      <c r="D84" s="6">
        <v>0.0005744282852388913</v>
      </c>
      <c r="E84" s="6">
        <v>0.0006308537579463167</v>
      </c>
      <c r="F84" s="6">
        <v>0.0003596088303397031</v>
      </c>
      <c r="G84" s="6">
        <v>0.00021952203498151374</v>
      </c>
      <c r="H84" s="6">
        <v>0.00038021034909968066</v>
      </c>
      <c r="I84" s="6">
        <v>0.0005431395477732172</v>
      </c>
      <c r="J84" s="6">
        <v>0.0004285545499442331</v>
      </c>
      <c r="K84" s="6">
        <v>0</v>
      </c>
      <c r="L84" s="6">
        <v>0</v>
      </c>
      <c r="M84" s="6">
        <v>0.0012804337840228493</v>
      </c>
      <c r="N84" s="6">
        <v>0.0025533243096915004</v>
      </c>
      <c r="O84" s="6">
        <v>0.001219898860778038</v>
      </c>
      <c r="P84" s="6">
        <v>0.0004677069641956256</v>
      </c>
      <c r="Q84" s="6">
        <v>0.001378481777737279</v>
      </c>
      <c r="R84" s="6">
        <v>0.0008283624604948292</v>
      </c>
      <c r="S84" s="6">
        <v>0.0008685212150963077</v>
      </c>
      <c r="T84" s="6">
        <v>0.002874746791408339</v>
      </c>
      <c r="U84" s="6">
        <v>0.0029880216709736434</v>
      </c>
      <c r="V84" s="6">
        <v>0.0010189032124978763</v>
      </c>
      <c r="W84" s="6">
        <v>0.0010173930802511992</v>
      </c>
      <c r="X84" s="6">
        <v>0.01924783617216755</v>
      </c>
      <c r="Y84" s="6">
        <v>0.009938044748172196</v>
      </c>
      <c r="Z84" s="6">
        <v>0.006764098251415523</v>
      </c>
      <c r="AA84" s="6">
        <v>0.006627574965331263</v>
      </c>
      <c r="AB84" s="6">
        <v>0.007415450402813129</v>
      </c>
      <c r="AC84" s="6">
        <v>0.028178690233808094</v>
      </c>
      <c r="AD84" s="6">
        <v>0.0005797250199970289</v>
      </c>
      <c r="AE84" s="6">
        <v>0.0009960130055546238</v>
      </c>
      <c r="AF84" s="6">
        <v>0.0016651169700517628</v>
      </c>
      <c r="AG84" s="6">
        <v>0.003831158293221291</v>
      </c>
      <c r="AH84" s="6">
        <v>0.0004596641835507122</v>
      </c>
      <c r="AI84" s="6">
        <v>0.003458361457635137</v>
      </c>
      <c r="AJ84" s="6">
        <v>0.0027862137731160183</v>
      </c>
      <c r="AK84" s="6">
        <v>0.0022796343285929207</v>
      </c>
      <c r="AL84" s="6">
        <v>0.005297749312477975</v>
      </c>
      <c r="AM84" s="6">
        <v>0.0010507252061708412</v>
      </c>
      <c r="AN84" s="6">
        <v>0.0018324367567475856</v>
      </c>
      <c r="AO84" s="6">
        <v>0.002225001315923816</v>
      </c>
      <c r="AP84" s="6">
        <v>0.0026437942943103947</v>
      </c>
      <c r="AQ84" s="6">
        <v>0.007672024544118959</v>
      </c>
      <c r="AR84" s="6">
        <v>0.0031984813453623862</v>
      </c>
      <c r="AS84" s="6">
        <v>0.0028767059681890704</v>
      </c>
      <c r="AT84" s="6">
        <v>0.008392269537256426</v>
      </c>
      <c r="AU84" s="6">
        <v>0.013020683490314959</v>
      </c>
      <c r="AV84" s="6">
        <v>0.003482843325484855</v>
      </c>
      <c r="AW84" s="6">
        <v>0.024169812506969694</v>
      </c>
      <c r="AX84" s="6">
        <v>0.02414869987283755</v>
      </c>
      <c r="AY84" s="6">
        <v>0.058214599603645896</v>
      </c>
      <c r="AZ84" s="6">
        <v>0.02137332889333443</v>
      </c>
      <c r="BA84" s="6">
        <v>0.017022788985999997</v>
      </c>
      <c r="BB84" s="6">
        <v>0.02011804403678159</v>
      </c>
      <c r="BC84" s="6">
        <v>0.005578995499487095</v>
      </c>
      <c r="BD84" s="6">
        <v>0.003537840387212705</v>
      </c>
      <c r="BE84" s="6">
        <v>0.014225461529737056</v>
      </c>
      <c r="BF84" s="6">
        <v>0.0062006235294588645</v>
      </c>
      <c r="BG84" s="6">
        <v>0.0014858299311722328</v>
      </c>
      <c r="BH84" s="6">
        <v>0.0016348617428120003</v>
      </c>
      <c r="BI84" s="6">
        <v>0.0014241046818206486</v>
      </c>
      <c r="BJ84" s="6">
        <v>0.008266756383129955</v>
      </c>
      <c r="BK84" s="6">
        <v>0.007051943467045646</v>
      </c>
      <c r="BL84" s="6">
        <v>0.00045132785282823285</v>
      </c>
      <c r="BM84" s="6">
        <v>0.00017675697407022162</v>
      </c>
      <c r="BN84" s="6">
        <v>0.00043039239586612133</v>
      </c>
      <c r="BO84" s="6">
        <v>0.00034640653732569463</v>
      </c>
      <c r="BP84" s="6">
        <v>0.00020163266163117325</v>
      </c>
      <c r="BQ84" s="6">
        <v>0.0001343532751094519</v>
      </c>
      <c r="BR84" s="6">
        <v>0.0006040107953192281</v>
      </c>
      <c r="BS84" s="6">
        <v>0.0006572683242433936</v>
      </c>
      <c r="BT84" s="6">
        <v>0.0006861747257305169</v>
      </c>
      <c r="BU84" s="6">
        <v>0.00045179227830415675</v>
      </c>
      <c r="BV84" s="6">
        <v>0.00045953699802543104</v>
      </c>
      <c r="BW84" s="6">
        <v>0.0016290112786730192</v>
      </c>
      <c r="BX84" s="6">
        <v>0.0013014912930744708</v>
      </c>
      <c r="BY84" s="6">
        <v>0.009067435684564144</v>
      </c>
      <c r="BZ84" s="6">
        <v>0.0007981347974649137</v>
      </c>
      <c r="CA84" s="6">
        <v>0.0003701325309525776</v>
      </c>
      <c r="CB84" s="6">
        <v>0.00020149482883677615</v>
      </c>
      <c r="CC84" s="6">
        <v>1.0009456922071123</v>
      </c>
      <c r="CD84" s="6">
        <v>0.00043496905745077537</v>
      </c>
      <c r="CE84" s="6">
        <v>0.00043610965315830946</v>
      </c>
      <c r="CF84" s="6">
        <v>0.002053065162619796</v>
      </c>
      <c r="CG84" s="6">
        <v>0.00027519742521328117</v>
      </c>
      <c r="CH84" s="6">
        <v>0.0007326831941128082</v>
      </c>
      <c r="CI84" s="6">
        <v>0.0023807846889010455</v>
      </c>
      <c r="CJ84" s="6">
        <v>1.405232</v>
      </c>
      <c r="CK84" s="6">
        <v>1.0164923</v>
      </c>
    </row>
    <row r="85" spans="2:89" ht="12">
      <c r="B85" s="2" t="s">
        <v>80</v>
      </c>
      <c r="C85" s="1" t="s">
        <v>258</v>
      </c>
      <c r="D85" s="6">
        <v>9.315409490981534E-05</v>
      </c>
      <c r="E85" s="6">
        <v>0.00028880522429691687</v>
      </c>
      <c r="F85" s="6">
        <v>0.00014675685351124728</v>
      </c>
      <c r="G85" s="6">
        <v>0.00017355649121266015</v>
      </c>
      <c r="H85" s="6">
        <v>0.0002514768388908509</v>
      </c>
      <c r="I85" s="6">
        <v>3.6398322309282466E-05</v>
      </c>
      <c r="J85" s="6">
        <v>0.00025060403176044196</v>
      </c>
      <c r="K85" s="6">
        <v>0</v>
      </c>
      <c r="L85" s="6">
        <v>0</v>
      </c>
      <c r="M85" s="6">
        <v>0.0003871641832828074</v>
      </c>
      <c r="N85" s="6">
        <v>0.0001357607012567823</v>
      </c>
      <c r="O85" s="6">
        <v>0.0005764931433027143</v>
      </c>
      <c r="P85" s="6">
        <v>9.664108224520244E-05</v>
      </c>
      <c r="Q85" s="6">
        <v>0.00013338687751187416</v>
      </c>
      <c r="R85" s="6">
        <v>0.00011533902990321565</v>
      </c>
      <c r="S85" s="6">
        <v>0.0003264815053839631</v>
      </c>
      <c r="T85" s="6">
        <v>0.00016900500082029518</v>
      </c>
      <c r="U85" s="6">
        <v>0.00014901143656023027</v>
      </c>
      <c r="V85" s="6">
        <v>0.00019438077089243896</v>
      </c>
      <c r="W85" s="6">
        <v>0.00021631118720652715</v>
      </c>
      <c r="X85" s="6">
        <v>0.0003072529127064721</v>
      </c>
      <c r="Y85" s="6">
        <v>0.0001389604101794883</v>
      </c>
      <c r="Z85" s="6">
        <v>0.0001892268069175933</v>
      </c>
      <c r="AA85" s="6">
        <v>0.00015538249933461467</v>
      </c>
      <c r="AB85" s="6">
        <v>0.0002455962472572345</v>
      </c>
      <c r="AC85" s="6">
        <v>0.00028617938855806106</v>
      </c>
      <c r="AD85" s="6">
        <v>5.018675708960124E-05</v>
      </c>
      <c r="AE85" s="6">
        <v>0.00018895240995054735</v>
      </c>
      <c r="AF85" s="6">
        <v>0.00036199471544186957</v>
      </c>
      <c r="AG85" s="6">
        <v>0.00020418210781620412</v>
      </c>
      <c r="AH85" s="6">
        <v>8.452494149543276E-05</v>
      </c>
      <c r="AI85" s="6">
        <v>0.0003245029044629793</v>
      </c>
      <c r="AJ85" s="6">
        <v>0.0004007123541205298</v>
      </c>
      <c r="AK85" s="6">
        <v>0.00023082104102050145</v>
      </c>
      <c r="AL85" s="6">
        <v>0.00027393199415912036</v>
      </c>
      <c r="AM85" s="6">
        <v>0.00023631144644389038</v>
      </c>
      <c r="AN85" s="6">
        <v>0.00011908596885051185</v>
      </c>
      <c r="AO85" s="6">
        <v>0.00016699458083487445</v>
      </c>
      <c r="AP85" s="6">
        <v>0.00012528244670932326</v>
      </c>
      <c r="AQ85" s="6">
        <v>0.0001916350714168997</v>
      </c>
      <c r="AR85" s="6">
        <v>0.0002832240661958807</v>
      </c>
      <c r="AS85" s="6">
        <v>0.00011108598854422101</v>
      </c>
      <c r="AT85" s="6">
        <v>0.0003219481302992299</v>
      </c>
      <c r="AU85" s="6">
        <v>0.000205447459837122</v>
      </c>
      <c r="AV85" s="6">
        <v>0.0005457358582030687</v>
      </c>
      <c r="AW85" s="6">
        <v>0.0007948270883602678</v>
      </c>
      <c r="AX85" s="6">
        <v>0.0003135490337273993</v>
      </c>
      <c r="AY85" s="6">
        <v>0.0002118757909267183</v>
      </c>
      <c r="AZ85" s="6">
        <v>0.0003521904693027335</v>
      </c>
      <c r="BA85" s="6">
        <v>0.00015998679003646887</v>
      </c>
      <c r="BB85" s="6">
        <v>0.00014863010223435232</v>
      </c>
      <c r="BC85" s="6">
        <v>0.00019515807897677831</v>
      </c>
      <c r="BD85" s="6">
        <v>0.00016975684156077386</v>
      </c>
      <c r="BE85" s="6">
        <v>0.0004249097581881939</v>
      </c>
      <c r="BF85" s="6">
        <v>0.00016648822611787576</v>
      </c>
      <c r="BG85" s="6">
        <v>0.00022584178532488057</v>
      </c>
      <c r="BH85" s="6">
        <v>0.00021598681653610218</v>
      </c>
      <c r="BI85" s="6">
        <v>0.00018288196953225347</v>
      </c>
      <c r="BJ85" s="6">
        <v>8.933490124401823E-05</v>
      </c>
      <c r="BK85" s="6">
        <v>0.0002602263187265725</v>
      </c>
      <c r="BL85" s="6">
        <v>8.275113242337886E-05</v>
      </c>
      <c r="BM85" s="6">
        <v>0.00013928539793264108</v>
      </c>
      <c r="BN85" s="6">
        <v>0.0005021930738422765</v>
      </c>
      <c r="BO85" s="6">
        <v>0.0002349454818060624</v>
      </c>
      <c r="BP85" s="6">
        <v>4.8681021771630936E-05</v>
      </c>
      <c r="BQ85" s="6">
        <v>2.7354655383426402E-05</v>
      </c>
      <c r="BR85" s="6">
        <v>0.09770237461194184</v>
      </c>
      <c r="BS85" s="6">
        <v>0.0002425758284474255</v>
      </c>
      <c r="BT85" s="6">
        <v>0.00021195923804425635</v>
      </c>
      <c r="BU85" s="6">
        <v>0.0002824244102553351</v>
      </c>
      <c r="BV85" s="6">
        <v>0.00011349847427985609</v>
      </c>
      <c r="BW85" s="6">
        <v>0.0332844718418144</v>
      </c>
      <c r="BX85" s="6">
        <v>0.00013637387244277651</v>
      </c>
      <c r="BY85" s="6">
        <v>0.00021372766655324016</v>
      </c>
      <c r="BZ85" s="6">
        <v>0.0003111183270009506</v>
      </c>
      <c r="CA85" s="6">
        <v>0.000480065401523418</v>
      </c>
      <c r="CB85" s="6">
        <v>0.00025049745938251117</v>
      </c>
      <c r="CC85" s="6">
        <v>0.0016067444774648405</v>
      </c>
      <c r="CD85" s="6">
        <v>1.0029147345957035</v>
      </c>
      <c r="CE85" s="6">
        <v>0.0002521575921647165</v>
      </c>
      <c r="CF85" s="6">
        <v>0.00016213715601421215</v>
      </c>
      <c r="CG85" s="6">
        <v>0.00015469926562207414</v>
      </c>
      <c r="CH85" s="6">
        <v>0.00029674685627434626</v>
      </c>
      <c r="CI85" s="6">
        <v>0.000308788134563709</v>
      </c>
      <c r="CJ85" s="6">
        <v>1.1533618</v>
      </c>
      <c r="CK85" s="6">
        <v>0.8342988</v>
      </c>
    </row>
    <row r="86" spans="2:89" ht="12">
      <c r="B86" s="2" t="s">
        <v>81</v>
      </c>
      <c r="C86" s="1" t="s">
        <v>259</v>
      </c>
      <c r="D86" s="6">
        <v>0.0009416596120637069</v>
      </c>
      <c r="E86" s="6">
        <v>0.0020028594980970754</v>
      </c>
      <c r="F86" s="6">
        <v>0.0017700290305003607</v>
      </c>
      <c r="G86" s="6">
        <v>0.0017221404468316538</v>
      </c>
      <c r="H86" s="6">
        <v>0.005873806615292239</v>
      </c>
      <c r="I86" s="6">
        <v>0.0013745084727556102</v>
      </c>
      <c r="J86" s="6">
        <v>0.009070870136279309</v>
      </c>
      <c r="K86" s="6">
        <v>0</v>
      </c>
      <c r="L86" s="6">
        <v>0</v>
      </c>
      <c r="M86" s="6">
        <v>0.00426457593854784</v>
      </c>
      <c r="N86" s="6">
        <v>0.009167453825232472</v>
      </c>
      <c r="O86" s="6">
        <v>0.006094699914164597</v>
      </c>
      <c r="P86" s="6">
        <v>0.0021771187790062024</v>
      </c>
      <c r="Q86" s="6">
        <v>0.007664968981711482</v>
      </c>
      <c r="R86" s="6">
        <v>0.006577966170543305</v>
      </c>
      <c r="S86" s="6">
        <v>0.0022645916889410538</v>
      </c>
      <c r="T86" s="6">
        <v>0.006493468265583283</v>
      </c>
      <c r="U86" s="6">
        <v>0.004294870485886646</v>
      </c>
      <c r="V86" s="6">
        <v>0.005882617233281955</v>
      </c>
      <c r="W86" s="6">
        <v>0.004075761994992969</v>
      </c>
      <c r="X86" s="6">
        <v>0.008249590084551162</v>
      </c>
      <c r="Y86" s="6">
        <v>0.006493220532800656</v>
      </c>
      <c r="Z86" s="6">
        <v>0.004478197204946287</v>
      </c>
      <c r="AA86" s="6">
        <v>0.005505069640500178</v>
      </c>
      <c r="AB86" s="6">
        <v>0.00879907396525266</v>
      </c>
      <c r="AC86" s="6">
        <v>0.00929989459835587</v>
      </c>
      <c r="AD86" s="6">
        <v>0.0032438268080128728</v>
      </c>
      <c r="AE86" s="6">
        <v>0.0047346194535059765</v>
      </c>
      <c r="AF86" s="6">
        <v>0.0056195839557606295</v>
      </c>
      <c r="AG86" s="6">
        <v>0.012666151106255519</v>
      </c>
      <c r="AH86" s="6">
        <v>0.013645230186963337</v>
      </c>
      <c r="AI86" s="6">
        <v>0.005187330339021373</v>
      </c>
      <c r="AJ86" s="6">
        <v>0.009291713627074125</v>
      </c>
      <c r="AK86" s="6">
        <v>0.0035623054380341033</v>
      </c>
      <c r="AL86" s="6">
        <v>0.009346838764673402</v>
      </c>
      <c r="AM86" s="6">
        <v>0.00792142289705353</v>
      </c>
      <c r="AN86" s="6">
        <v>0.00502992819258002</v>
      </c>
      <c r="AO86" s="6">
        <v>0.005260285824292148</v>
      </c>
      <c r="AP86" s="6">
        <v>0.002073162735967939</v>
      </c>
      <c r="AQ86" s="6">
        <v>0.008342136058794088</v>
      </c>
      <c r="AR86" s="6">
        <v>0.016565251881419506</v>
      </c>
      <c r="AS86" s="6">
        <v>0.010660048659419531</v>
      </c>
      <c r="AT86" s="6">
        <v>0.011512062779711858</v>
      </c>
      <c r="AU86" s="6">
        <v>0.008287373210088461</v>
      </c>
      <c r="AV86" s="6">
        <v>0.028625343321993794</v>
      </c>
      <c r="AW86" s="6">
        <v>0.030173317935242135</v>
      </c>
      <c r="AX86" s="6">
        <v>0.006685836874993012</v>
      </c>
      <c r="AY86" s="6">
        <v>0.007359920242779411</v>
      </c>
      <c r="AZ86" s="6">
        <v>0.0076447910008559375</v>
      </c>
      <c r="BA86" s="6">
        <v>0.008904805360653353</v>
      </c>
      <c r="BB86" s="6">
        <v>0.007658790766476459</v>
      </c>
      <c r="BC86" s="6">
        <v>0.0043597245482145065</v>
      </c>
      <c r="BD86" s="6">
        <v>0.001925157916981378</v>
      </c>
      <c r="BE86" s="6">
        <v>0.00985796633877026</v>
      </c>
      <c r="BF86" s="6">
        <v>0.005319905225633747</v>
      </c>
      <c r="BG86" s="6">
        <v>0.009245507516556069</v>
      </c>
      <c r="BH86" s="6">
        <v>0.010712985068576944</v>
      </c>
      <c r="BI86" s="6">
        <v>0.007367700762742744</v>
      </c>
      <c r="BJ86" s="6">
        <v>0.004725737001051052</v>
      </c>
      <c r="BK86" s="6">
        <v>0.011281042286445449</v>
      </c>
      <c r="BL86" s="6">
        <v>0.06304800348381208</v>
      </c>
      <c r="BM86" s="6">
        <v>0.005817668444765645</v>
      </c>
      <c r="BN86" s="6">
        <v>0.005838249046358424</v>
      </c>
      <c r="BO86" s="6">
        <v>0.006175129454254201</v>
      </c>
      <c r="BP86" s="6">
        <v>0.013957899774529024</v>
      </c>
      <c r="BQ86" s="6">
        <v>0.0042280921234859655</v>
      </c>
      <c r="BR86" s="6">
        <v>0.008211438452456598</v>
      </c>
      <c r="BS86" s="6">
        <v>0.004959375796461695</v>
      </c>
      <c r="BT86" s="6">
        <v>0.005712779038427243</v>
      </c>
      <c r="BU86" s="6">
        <v>0.0055947866554196405</v>
      </c>
      <c r="BV86" s="6">
        <v>0.0030440301713785083</v>
      </c>
      <c r="BW86" s="6">
        <v>0.01318754530138629</v>
      </c>
      <c r="BX86" s="6">
        <v>0.008435458616576439</v>
      </c>
      <c r="BY86" s="6">
        <v>0.0026284490906797607</v>
      </c>
      <c r="BZ86" s="6">
        <v>0.009103482043061925</v>
      </c>
      <c r="CA86" s="6">
        <v>0.0019448475709637864</v>
      </c>
      <c r="CB86" s="6">
        <v>0.0030585788660935738</v>
      </c>
      <c r="CC86" s="6">
        <v>0.016213594642755444</v>
      </c>
      <c r="CD86" s="6">
        <v>0.004925421410925557</v>
      </c>
      <c r="CE86" s="6">
        <v>1.0285583846736237</v>
      </c>
      <c r="CF86" s="6">
        <v>0.015365705068986385</v>
      </c>
      <c r="CG86" s="6">
        <v>0.011395422670705656</v>
      </c>
      <c r="CH86" s="6">
        <v>0.002575094472823059</v>
      </c>
      <c r="CI86" s="6">
        <v>0.008613079647936702</v>
      </c>
      <c r="CJ86" s="6">
        <v>1.6819293</v>
      </c>
      <c r="CK86" s="6">
        <v>1.2166448</v>
      </c>
    </row>
    <row r="87" spans="2:89" ht="12">
      <c r="B87" s="2" t="s">
        <v>82</v>
      </c>
      <c r="C87" s="1" t="s">
        <v>260</v>
      </c>
      <c r="D87" s="6">
        <v>0.02088841310714258</v>
      </c>
      <c r="E87" s="6">
        <v>0.02715706315714514</v>
      </c>
      <c r="F87" s="6">
        <v>0.037162611437796804</v>
      </c>
      <c r="G87" s="6">
        <v>0.016616880951841165</v>
      </c>
      <c r="H87" s="6">
        <v>0.01515736840388453</v>
      </c>
      <c r="I87" s="6">
        <v>0.05824574701339181</v>
      </c>
      <c r="J87" s="6">
        <v>0.14750302761973003</v>
      </c>
      <c r="K87" s="6">
        <v>0</v>
      </c>
      <c r="L87" s="6">
        <v>0</v>
      </c>
      <c r="M87" s="6">
        <v>0.04569545290827514</v>
      </c>
      <c r="N87" s="6">
        <v>0.03634254655460744</v>
      </c>
      <c r="O87" s="6">
        <v>0.03630428961477732</v>
      </c>
      <c r="P87" s="6">
        <v>0.016273917795838946</v>
      </c>
      <c r="Q87" s="6">
        <v>0.015907014898371114</v>
      </c>
      <c r="R87" s="6">
        <v>0.02137303480841396</v>
      </c>
      <c r="S87" s="6">
        <v>0.023807648937114723</v>
      </c>
      <c r="T87" s="6">
        <v>0.030792774378723554</v>
      </c>
      <c r="U87" s="6">
        <v>0.016781907926945373</v>
      </c>
      <c r="V87" s="6">
        <v>0.026675503630801404</v>
      </c>
      <c r="W87" s="6">
        <v>0.03893612618397655</v>
      </c>
      <c r="X87" s="6">
        <v>0.04441745105571642</v>
      </c>
      <c r="Y87" s="6">
        <v>0.043132662121413846</v>
      </c>
      <c r="Z87" s="6">
        <v>0.021494639197241545</v>
      </c>
      <c r="AA87" s="6">
        <v>0.02674558658334999</v>
      </c>
      <c r="AB87" s="6">
        <v>0.02469989112758027</v>
      </c>
      <c r="AC87" s="6">
        <v>0.07769754119986443</v>
      </c>
      <c r="AD87" s="6">
        <v>0.013038027089769791</v>
      </c>
      <c r="AE87" s="6">
        <v>0.028412789635734396</v>
      </c>
      <c r="AF87" s="6">
        <v>0.03640774665993499</v>
      </c>
      <c r="AG87" s="6">
        <v>0.0481999182808421</v>
      </c>
      <c r="AH87" s="6">
        <v>0.03151277725049933</v>
      </c>
      <c r="AI87" s="6">
        <v>0.06651226088022293</v>
      </c>
      <c r="AJ87" s="6">
        <v>0.06531084169266918</v>
      </c>
      <c r="AK87" s="6">
        <v>0.02469200718877112</v>
      </c>
      <c r="AL87" s="6">
        <v>0.046291994102082214</v>
      </c>
      <c r="AM87" s="6">
        <v>0.02742113179339663</v>
      </c>
      <c r="AN87" s="6">
        <v>0.015592780542103576</v>
      </c>
      <c r="AO87" s="6">
        <v>0.025447545739246687</v>
      </c>
      <c r="AP87" s="6">
        <v>0.026385270704858382</v>
      </c>
      <c r="AQ87" s="6">
        <v>0.03344707203324395</v>
      </c>
      <c r="AR87" s="6">
        <v>0.05733802782254824</v>
      </c>
      <c r="AS87" s="6">
        <v>0.034703699926958424</v>
      </c>
      <c r="AT87" s="6">
        <v>0.09644793971652797</v>
      </c>
      <c r="AU87" s="6">
        <v>0.025753299925348524</v>
      </c>
      <c r="AV87" s="6">
        <v>0.028299687341401508</v>
      </c>
      <c r="AW87" s="6">
        <v>0.04902653415270308</v>
      </c>
      <c r="AX87" s="6">
        <v>0.06185089277308305</v>
      </c>
      <c r="AY87" s="6">
        <v>0.07268188245933165</v>
      </c>
      <c r="AZ87" s="6">
        <v>0.041906041215936767</v>
      </c>
      <c r="BA87" s="6">
        <v>0.08280387036443458</v>
      </c>
      <c r="BB87" s="6">
        <v>0.039195814104183165</v>
      </c>
      <c r="BC87" s="6">
        <v>0.021049248624300413</v>
      </c>
      <c r="BD87" s="6">
        <v>0.013255260459011178</v>
      </c>
      <c r="BE87" s="6">
        <v>0.020657871468508768</v>
      </c>
      <c r="BF87" s="6">
        <v>0.03181545011793647</v>
      </c>
      <c r="BG87" s="6">
        <v>0.07885180226846918</v>
      </c>
      <c r="BH87" s="6">
        <v>0.06239588975951841</v>
      </c>
      <c r="BI87" s="6">
        <v>0.10405744468853728</v>
      </c>
      <c r="BJ87" s="6">
        <v>0.05318508305498968</v>
      </c>
      <c r="BK87" s="6">
        <v>0.07152531641090083</v>
      </c>
      <c r="BL87" s="6">
        <v>0.06538398136788375</v>
      </c>
      <c r="BM87" s="6">
        <v>0.028548437578172072</v>
      </c>
      <c r="BN87" s="6">
        <v>0.0801225545971914</v>
      </c>
      <c r="BO87" s="6">
        <v>0.07743955816047707</v>
      </c>
      <c r="BP87" s="6">
        <v>0.04999846633971993</v>
      </c>
      <c r="BQ87" s="6">
        <v>0.015059457690597754</v>
      </c>
      <c r="BR87" s="6">
        <v>0.04279652586997612</v>
      </c>
      <c r="BS87" s="6">
        <v>0.061560958551654645</v>
      </c>
      <c r="BT87" s="6">
        <v>0.28555704176657354</v>
      </c>
      <c r="BU87" s="6">
        <v>0.02343389121865751</v>
      </c>
      <c r="BV87" s="6">
        <v>0.05742472502523956</v>
      </c>
      <c r="BW87" s="6">
        <v>0.05066634298171577</v>
      </c>
      <c r="BX87" s="6">
        <v>0.09174129647186956</v>
      </c>
      <c r="BY87" s="6">
        <v>0.07312423911738292</v>
      </c>
      <c r="BZ87" s="6">
        <v>0.1016390736498813</v>
      </c>
      <c r="CA87" s="6">
        <v>0.08630785910911801</v>
      </c>
      <c r="CB87" s="6">
        <v>0.036949810358666624</v>
      </c>
      <c r="CC87" s="6">
        <v>0.1570135821978469</v>
      </c>
      <c r="CD87" s="6">
        <v>0.03289131684416259</v>
      </c>
      <c r="CE87" s="6">
        <v>0.07239369747139796</v>
      </c>
      <c r="CF87" s="6">
        <v>1.09380409637162</v>
      </c>
      <c r="CG87" s="6">
        <v>0.03434751679381331</v>
      </c>
      <c r="CH87" s="6">
        <v>0.021958562902060105</v>
      </c>
      <c r="CI87" s="6">
        <v>0.08557784670340964</v>
      </c>
      <c r="CJ87" s="6">
        <v>5.1310232</v>
      </c>
      <c r="CK87" s="6">
        <v>3.7115903</v>
      </c>
    </row>
    <row r="88" spans="2:89" ht="12">
      <c r="B88" s="2" t="s">
        <v>83</v>
      </c>
      <c r="C88" s="1" t="s">
        <v>261</v>
      </c>
      <c r="D88" s="6">
        <v>9.905160509945612E-05</v>
      </c>
      <c r="E88" s="6">
        <v>0.00013175434361350206</v>
      </c>
      <c r="F88" s="6">
        <v>0.00018048335502404895</v>
      </c>
      <c r="G88" s="6">
        <v>8.385435895071876E-05</v>
      </c>
      <c r="H88" s="6">
        <v>8.173521778449083E-05</v>
      </c>
      <c r="I88" s="6">
        <v>0.0002603740686186438</v>
      </c>
      <c r="J88" s="6">
        <v>0.0006651033990824003</v>
      </c>
      <c r="K88" s="6">
        <v>0</v>
      </c>
      <c r="L88" s="6">
        <v>0</v>
      </c>
      <c r="M88" s="6">
        <v>0.00021947839488399917</v>
      </c>
      <c r="N88" s="6">
        <v>0.0001725827027339121</v>
      </c>
      <c r="O88" s="6">
        <v>0.00018647413229002375</v>
      </c>
      <c r="P88" s="6">
        <v>7.959389045267002E-05</v>
      </c>
      <c r="Q88" s="6">
        <v>8.417627270378187E-05</v>
      </c>
      <c r="R88" s="6">
        <v>0.00010778507716547178</v>
      </c>
      <c r="S88" s="6">
        <v>0.00012209465695850653</v>
      </c>
      <c r="T88" s="6">
        <v>0.00015115653908035886</v>
      </c>
      <c r="U88" s="6">
        <v>8.448830238888542E-05</v>
      </c>
      <c r="V88" s="6">
        <v>0.00013713329818999465</v>
      </c>
      <c r="W88" s="6">
        <v>0.00037200804811253995</v>
      </c>
      <c r="X88" s="6">
        <v>0.00021803804001611183</v>
      </c>
      <c r="Y88" s="6">
        <v>0.00020104130927986572</v>
      </c>
      <c r="Z88" s="6">
        <v>0.00010646444914026635</v>
      </c>
      <c r="AA88" s="6">
        <v>0.0001296109149390301</v>
      </c>
      <c r="AB88" s="6">
        <v>0.0001253733666132185</v>
      </c>
      <c r="AC88" s="6">
        <v>0.00036145394880562854</v>
      </c>
      <c r="AD88" s="6">
        <v>6.241824799269779E-05</v>
      </c>
      <c r="AE88" s="6">
        <v>0.00014121476776191827</v>
      </c>
      <c r="AF88" s="6">
        <v>0.00017909518308228985</v>
      </c>
      <c r="AG88" s="6">
        <v>0.0002338548567833674</v>
      </c>
      <c r="AH88" s="6">
        <v>0.00016231807169578624</v>
      </c>
      <c r="AI88" s="6">
        <v>0.0003104293944724392</v>
      </c>
      <c r="AJ88" s="6">
        <v>0.0003159515655417612</v>
      </c>
      <c r="AK88" s="6">
        <v>0.0001241622492396969</v>
      </c>
      <c r="AL88" s="6">
        <v>0.0002269293614090885</v>
      </c>
      <c r="AM88" s="6">
        <v>0.00013976720295457893</v>
      </c>
      <c r="AN88" s="6">
        <v>7.938992875862497E-05</v>
      </c>
      <c r="AO88" s="6">
        <v>0.00012485393927005897</v>
      </c>
      <c r="AP88" s="6">
        <v>0.00012366630508909272</v>
      </c>
      <c r="AQ88" s="6">
        <v>0.0001642176119004667</v>
      </c>
      <c r="AR88" s="6">
        <v>0.00028074368091027404</v>
      </c>
      <c r="AS88" s="6">
        <v>0.00016776777879875065</v>
      </c>
      <c r="AT88" s="6">
        <v>0.00044508098133022264</v>
      </c>
      <c r="AU88" s="6">
        <v>0.00013264074662400297</v>
      </c>
      <c r="AV88" s="6">
        <v>0.00017229007900981672</v>
      </c>
      <c r="AW88" s="6">
        <v>0.0002740303135830855</v>
      </c>
      <c r="AX88" s="6">
        <v>0.0002931929689614024</v>
      </c>
      <c r="AY88" s="6">
        <v>0.0003382935221347176</v>
      </c>
      <c r="AZ88" s="6">
        <v>0.0002098580271708634</v>
      </c>
      <c r="BA88" s="6">
        <v>0.00037868623531871356</v>
      </c>
      <c r="BB88" s="6">
        <v>0.0001858832944795</v>
      </c>
      <c r="BC88" s="6">
        <v>0.00010611189534758557</v>
      </c>
      <c r="BD88" s="6">
        <v>6.949551715066094E-05</v>
      </c>
      <c r="BE88" s="6">
        <v>0.00012049265613697998</v>
      </c>
      <c r="BF88" s="6">
        <v>0.0001526928034563085</v>
      </c>
      <c r="BG88" s="6">
        <v>0.0003633054810183388</v>
      </c>
      <c r="BH88" s="6">
        <v>0.00029427409544526846</v>
      </c>
      <c r="BI88" s="6">
        <v>0.00047025081531831933</v>
      </c>
      <c r="BJ88" s="6">
        <v>0.0002400114940747205</v>
      </c>
      <c r="BK88" s="6">
        <v>0.00033572267762856355</v>
      </c>
      <c r="BL88" s="6">
        <v>0.00033688576605756757</v>
      </c>
      <c r="BM88" s="6">
        <v>0.00013686117998945257</v>
      </c>
      <c r="BN88" s="6">
        <v>0.0004151572437768601</v>
      </c>
      <c r="BO88" s="6">
        <v>0.0003568093247898492</v>
      </c>
      <c r="BP88" s="6">
        <v>0.00023125850220404834</v>
      </c>
      <c r="BQ88" s="6">
        <v>7.030042845912785E-05</v>
      </c>
      <c r="BR88" s="6">
        <v>0.004217487943643197</v>
      </c>
      <c r="BS88" s="6">
        <v>0.00029363181955084904</v>
      </c>
      <c r="BT88" s="6">
        <v>0.001259901263284917</v>
      </c>
      <c r="BU88" s="6">
        <v>0.00014993029993299128</v>
      </c>
      <c r="BV88" s="6">
        <v>0.0009730051193927285</v>
      </c>
      <c r="BW88" s="6">
        <v>0.0007006232833916133</v>
      </c>
      <c r="BX88" s="6">
        <v>0.00041412499394722377</v>
      </c>
      <c r="BY88" s="6">
        <v>0.00046098528080761855</v>
      </c>
      <c r="BZ88" s="6">
        <v>0.0955986581169792</v>
      </c>
      <c r="CA88" s="6">
        <v>0.0009496852698490552</v>
      </c>
      <c r="CB88" s="6">
        <v>0.00020162114741630635</v>
      </c>
      <c r="CC88" s="6">
        <v>0.0007874143378748444</v>
      </c>
      <c r="CD88" s="6">
        <v>0.003094076625293989</v>
      </c>
      <c r="CE88" s="6">
        <v>0.001100778499310065</v>
      </c>
      <c r="CF88" s="6">
        <v>0.004765249814801505</v>
      </c>
      <c r="CG88" s="6">
        <v>1.0049155234324676</v>
      </c>
      <c r="CH88" s="6">
        <v>0.00011910895873832625</v>
      </c>
      <c r="CI88" s="6">
        <v>0.0014163531310951907</v>
      </c>
      <c r="CJ88" s="6">
        <v>1.1347458</v>
      </c>
      <c r="CK88" s="6">
        <v>0.8208327</v>
      </c>
    </row>
    <row r="89" spans="2:89" ht="12">
      <c r="B89" s="2" t="s">
        <v>84</v>
      </c>
      <c r="C89" s="1" t="s">
        <v>165</v>
      </c>
      <c r="D89" s="6">
        <v>0.0008308464376408898</v>
      </c>
      <c r="E89" s="6">
        <v>0.0011647079650784406</v>
      </c>
      <c r="F89" s="6">
        <v>0.006295071861205344</v>
      </c>
      <c r="G89" s="6">
        <v>0.0014132097571919204</v>
      </c>
      <c r="H89" s="6">
        <v>0.001986182195149531</v>
      </c>
      <c r="I89" s="6">
        <v>0.0006827389096723796</v>
      </c>
      <c r="J89" s="6">
        <v>0.0030621052052334998</v>
      </c>
      <c r="K89" s="6">
        <v>0</v>
      </c>
      <c r="L89" s="6">
        <v>0</v>
      </c>
      <c r="M89" s="6">
        <v>0.0026367966685117415</v>
      </c>
      <c r="N89" s="6">
        <v>0.0015095851710021913</v>
      </c>
      <c r="O89" s="6">
        <v>0.0017450678717793571</v>
      </c>
      <c r="P89" s="6">
        <v>0.0007822173882344764</v>
      </c>
      <c r="Q89" s="6">
        <v>0.00281528676116778</v>
      </c>
      <c r="R89" s="6">
        <v>0.003914930362739013</v>
      </c>
      <c r="S89" s="6">
        <v>0.003930413677875194</v>
      </c>
      <c r="T89" s="6">
        <v>0.0037432402120914634</v>
      </c>
      <c r="U89" s="6">
        <v>0.001297720705376216</v>
      </c>
      <c r="V89" s="6">
        <v>0.0024479986480531674</v>
      </c>
      <c r="W89" s="6">
        <v>0.0031887244557434694</v>
      </c>
      <c r="X89" s="6">
        <v>0.00225492721084564</v>
      </c>
      <c r="Y89" s="6">
        <v>0.0016187993167903025</v>
      </c>
      <c r="Z89" s="6">
        <v>0.0009927000200129494</v>
      </c>
      <c r="AA89" s="6">
        <v>0.001220218246489872</v>
      </c>
      <c r="AB89" s="6">
        <v>0.001761469891646002</v>
      </c>
      <c r="AC89" s="6">
        <v>0.0028845067945291146</v>
      </c>
      <c r="AD89" s="6">
        <v>0.0003854837830424119</v>
      </c>
      <c r="AE89" s="6">
        <v>0.001371590771061852</v>
      </c>
      <c r="AF89" s="6">
        <v>0.002734162976901145</v>
      </c>
      <c r="AG89" s="6">
        <v>0.004699959715866582</v>
      </c>
      <c r="AH89" s="6">
        <v>0.008691358014642336</v>
      </c>
      <c r="AI89" s="6">
        <v>0.003134426222036724</v>
      </c>
      <c r="AJ89" s="6">
        <v>0.0039021935266165654</v>
      </c>
      <c r="AK89" s="6">
        <v>0.003268807616746251</v>
      </c>
      <c r="AL89" s="6">
        <v>0.0029002903000757514</v>
      </c>
      <c r="AM89" s="6">
        <v>0.000995663992995746</v>
      </c>
      <c r="AN89" s="6">
        <v>0.0007738805678338954</v>
      </c>
      <c r="AO89" s="6">
        <v>0.001788082566833262</v>
      </c>
      <c r="AP89" s="6">
        <v>0.0012937384264004419</v>
      </c>
      <c r="AQ89" s="6">
        <v>0.002477379776320576</v>
      </c>
      <c r="AR89" s="6">
        <v>0.0033878271933153294</v>
      </c>
      <c r="AS89" s="6">
        <v>0.0035401493001646746</v>
      </c>
      <c r="AT89" s="6">
        <v>0.002936376645014792</v>
      </c>
      <c r="AU89" s="6">
        <v>0.002538539344832795</v>
      </c>
      <c r="AV89" s="6">
        <v>0.003099422012992599</v>
      </c>
      <c r="AW89" s="6">
        <v>0.0015149705326255643</v>
      </c>
      <c r="AX89" s="6">
        <v>0.00403564706977309</v>
      </c>
      <c r="AY89" s="6">
        <v>0.004552196021019677</v>
      </c>
      <c r="AZ89" s="6">
        <v>0.0037544296776917782</v>
      </c>
      <c r="BA89" s="6">
        <v>0.0038125681697662793</v>
      </c>
      <c r="BB89" s="6">
        <v>0.0022750353534883405</v>
      </c>
      <c r="BC89" s="6">
        <v>0.0036722213771259136</v>
      </c>
      <c r="BD89" s="6">
        <v>0.000849148864370032</v>
      </c>
      <c r="BE89" s="6">
        <v>0.0027927308943663898</v>
      </c>
      <c r="BF89" s="6">
        <v>0.002650558845898319</v>
      </c>
      <c r="BG89" s="6">
        <v>0.002142127165950559</v>
      </c>
      <c r="BH89" s="6">
        <v>0.001455475156282756</v>
      </c>
      <c r="BI89" s="6">
        <v>0.002616599023368269</v>
      </c>
      <c r="BJ89" s="6">
        <v>0.0020029898363311976</v>
      </c>
      <c r="BK89" s="6">
        <v>0.011740005980510813</v>
      </c>
      <c r="BL89" s="6">
        <v>0.003464246465093134</v>
      </c>
      <c r="BM89" s="6">
        <v>0.0062279788862902915</v>
      </c>
      <c r="BN89" s="6">
        <v>0.00653399971529171</v>
      </c>
      <c r="BO89" s="6">
        <v>0.005353720962287694</v>
      </c>
      <c r="BP89" s="6">
        <v>0.003610344672945291</v>
      </c>
      <c r="BQ89" s="6">
        <v>0.00038314760439969937</v>
      </c>
      <c r="BR89" s="6">
        <v>0.00436077029923796</v>
      </c>
      <c r="BS89" s="6">
        <v>0.002879025950478323</v>
      </c>
      <c r="BT89" s="6">
        <v>0.0029264175363207462</v>
      </c>
      <c r="BU89" s="6">
        <v>0.004636435752620688</v>
      </c>
      <c r="BV89" s="6">
        <v>0.004018986777485489</v>
      </c>
      <c r="BW89" s="6">
        <v>0.004877998779464672</v>
      </c>
      <c r="BX89" s="6">
        <v>0.0072723688452949065</v>
      </c>
      <c r="BY89" s="6">
        <v>0.004717345544035711</v>
      </c>
      <c r="BZ89" s="6">
        <v>0.004066858885128395</v>
      </c>
      <c r="CA89" s="6">
        <v>0.0046307660386031265</v>
      </c>
      <c r="CB89" s="6">
        <v>0.006633620833249427</v>
      </c>
      <c r="CC89" s="6">
        <v>0.025980896307204734</v>
      </c>
      <c r="CD89" s="6">
        <v>0.003589591428988411</v>
      </c>
      <c r="CE89" s="6">
        <v>0.007878995888933347</v>
      </c>
      <c r="CF89" s="6">
        <v>0.004114602497964961</v>
      </c>
      <c r="CG89" s="6">
        <v>0.0025620581669049776</v>
      </c>
      <c r="CH89" s="6">
        <v>1.0017832455766555</v>
      </c>
      <c r="CI89" s="6">
        <v>0.009172149548400033</v>
      </c>
      <c r="CJ89" s="6">
        <v>1.2896411</v>
      </c>
      <c r="CK89" s="6">
        <v>0.9328781</v>
      </c>
    </row>
    <row r="90" spans="2:89" ht="12">
      <c r="B90" s="3" t="s">
        <v>85</v>
      </c>
      <c r="C90" s="1" t="s">
        <v>166</v>
      </c>
      <c r="D90" s="6">
        <v>0.0019798185253149863</v>
      </c>
      <c r="E90" s="6">
        <v>0.001405845316717693</v>
      </c>
      <c r="F90" s="6">
        <v>0.0008173961690582013</v>
      </c>
      <c r="G90" s="6">
        <v>0.0005549395584034919</v>
      </c>
      <c r="H90" s="6">
        <v>0.0012505110378446004</v>
      </c>
      <c r="I90" s="6">
        <v>0.004203969723985721</v>
      </c>
      <c r="J90" s="6">
        <v>0.003193579702505538</v>
      </c>
      <c r="K90" s="6">
        <v>0</v>
      </c>
      <c r="L90" s="6">
        <v>0</v>
      </c>
      <c r="M90" s="6">
        <v>0.0013098916361892173</v>
      </c>
      <c r="N90" s="6">
        <v>0.0008889793198682789</v>
      </c>
      <c r="O90" s="6">
        <v>0.002738034114109387</v>
      </c>
      <c r="P90" s="6">
        <v>0.0030333910953590257</v>
      </c>
      <c r="Q90" s="6">
        <v>0.0008265752335945767</v>
      </c>
      <c r="R90" s="6">
        <v>0.0009485342838227329</v>
      </c>
      <c r="S90" s="6">
        <v>0.0009404749500925318</v>
      </c>
      <c r="T90" s="6">
        <v>0.0025739396345601804</v>
      </c>
      <c r="U90" s="6">
        <v>0.0009266815195630487</v>
      </c>
      <c r="V90" s="6">
        <v>0.0011437815734248414</v>
      </c>
      <c r="W90" s="6">
        <v>0.0016085115537377438</v>
      </c>
      <c r="X90" s="6">
        <v>0.003848774356282299</v>
      </c>
      <c r="Y90" s="6">
        <v>0.0011361277739228481</v>
      </c>
      <c r="Z90" s="6">
        <v>0.0008338838660290825</v>
      </c>
      <c r="AA90" s="6">
        <v>0.0011523163329084701</v>
      </c>
      <c r="AB90" s="6">
        <v>0.0007534341512287787</v>
      </c>
      <c r="AC90" s="6">
        <v>0.0008227094417771998</v>
      </c>
      <c r="AD90" s="6">
        <v>0.00015816638345890645</v>
      </c>
      <c r="AE90" s="6">
        <v>0.002482456015057962</v>
      </c>
      <c r="AF90" s="6">
        <v>0.0006386007018384165</v>
      </c>
      <c r="AG90" s="6">
        <v>0.0028911137638488946</v>
      </c>
      <c r="AH90" s="6">
        <v>0.005064570926963811</v>
      </c>
      <c r="AI90" s="6">
        <v>0.002006900962344454</v>
      </c>
      <c r="AJ90" s="6">
        <v>0.003756204391588018</v>
      </c>
      <c r="AK90" s="6">
        <v>0.0020372293804402576</v>
      </c>
      <c r="AL90" s="6">
        <v>0.002268792673922828</v>
      </c>
      <c r="AM90" s="6">
        <v>0.003248399218675152</v>
      </c>
      <c r="AN90" s="6">
        <v>0.00154587626869535</v>
      </c>
      <c r="AO90" s="6">
        <v>0.0014458391569528088</v>
      </c>
      <c r="AP90" s="6">
        <v>0.0006510144292367426</v>
      </c>
      <c r="AQ90" s="6">
        <v>0.002490656292137529</v>
      </c>
      <c r="AR90" s="6">
        <v>0.0032088126169317103</v>
      </c>
      <c r="AS90" s="6">
        <v>0.0018636600040527111</v>
      </c>
      <c r="AT90" s="6">
        <v>0.0012746298418395995</v>
      </c>
      <c r="AU90" s="6">
        <v>0.003357570197757502</v>
      </c>
      <c r="AV90" s="6">
        <v>0.0022616756238392193</v>
      </c>
      <c r="AW90" s="6">
        <v>0.003326527861034103</v>
      </c>
      <c r="AX90" s="6">
        <v>0.0022635800581290036</v>
      </c>
      <c r="AY90" s="6">
        <v>0.003340806015545393</v>
      </c>
      <c r="AZ90" s="6">
        <v>0.00328613553275502</v>
      </c>
      <c r="BA90" s="6">
        <v>0.0034459397963086127</v>
      </c>
      <c r="BB90" s="6">
        <v>0.0008444888714274814</v>
      </c>
      <c r="BC90" s="6">
        <v>0.000891613884547688</v>
      </c>
      <c r="BD90" s="6">
        <v>0.0016670263516818378</v>
      </c>
      <c r="BE90" s="6">
        <v>0.0021196492732658834</v>
      </c>
      <c r="BF90" s="6">
        <v>0.0009384288689954454</v>
      </c>
      <c r="BG90" s="6">
        <v>0.0017310850004230236</v>
      </c>
      <c r="BH90" s="6">
        <v>0.0025496785900308142</v>
      </c>
      <c r="BI90" s="6">
        <v>0.0019315233980917086</v>
      </c>
      <c r="BJ90" s="6">
        <v>0.0006328507578662271</v>
      </c>
      <c r="BK90" s="6">
        <v>0.0037417861771991178</v>
      </c>
      <c r="BL90" s="6">
        <v>0.0009009285413544903</v>
      </c>
      <c r="BM90" s="6">
        <v>0.0006395883932245463</v>
      </c>
      <c r="BN90" s="6">
        <v>0.0007609873301209618</v>
      </c>
      <c r="BO90" s="6">
        <v>0.0018509911944655341</v>
      </c>
      <c r="BP90" s="6">
        <v>0.0007509947492975676</v>
      </c>
      <c r="BQ90" s="6">
        <v>0.00045454383953098267</v>
      </c>
      <c r="BR90" s="6">
        <v>0.001388894757536085</v>
      </c>
      <c r="BS90" s="6">
        <v>0.0005916516618806966</v>
      </c>
      <c r="BT90" s="6">
        <v>0.000660890053901864</v>
      </c>
      <c r="BU90" s="6">
        <v>0.0007768358323972317</v>
      </c>
      <c r="BV90" s="6">
        <v>0.0005479798925418248</v>
      </c>
      <c r="BW90" s="6">
        <v>0.0014343290153652664</v>
      </c>
      <c r="BX90" s="6">
        <v>0.0012432187988054902</v>
      </c>
      <c r="BY90" s="6">
        <v>0.001691820721789838</v>
      </c>
      <c r="BZ90" s="6">
        <v>0.002091524107102753</v>
      </c>
      <c r="CA90" s="6">
        <v>0.0006761192238050326</v>
      </c>
      <c r="CB90" s="6">
        <v>0.002658808343816854</v>
      </c>
      <c r="CC90" s="6">
        <v>0.0041602957866623625</v>
      </c>
      <c r="CD90" s="6">
        <v>0.00040229986182486484</v>
      </c>
      <c r="CE90" s="6">
        <v>0.002397069193541311</v>
      </c>
      <c r="CF90" s="6">
        <v>0.0014432508425833792</v>
      </c>
      <c r="CG90" s="6">
        <v>0.000541140789115497</v>
      </c>
      <c r="CH90" s="6">
        <v>0.0030262365352911724</v>
      </c>
      <c r="CI90" s="6">
        <v>1.0005446056289187</v>
      </c>
      <c r="CJ90" s="6">
        <v>1.1458904</v>
      </c>
      <c r="CK90" s="6">
        <v>0.8288943</v>
      </c>
    </row>
    <row r="91" spans="3:89" ht="12">
      <c r="C91" s="1" t="s">
        <v>274</v>
      </c>
      <c r="D91" s="6">
        <v>1.2495327</v>
      </c>
      <c r="E91" s="6">
        <v>1.6554714</v>
      </c>
      <c r="F91" s="6">
        <v>1.4160736</v>
      </c>
      <c r="G91" s="6">
        <v>1.6708118</v>
      </c>
      <c r="H91" s="6">
        <v>1.352595</v>
      </c>
      <c r="I91" s="6">
        <v>1.2880516</v>
      </c>
      <c r="J91" s="6">
        <v>1.8933766</v>
      </c>
      <c r="K91" s="6">
        <v>1</v>
      </c>
      <c r="L91" s="6">
        <v>1</v>
      </c>
      <c r="M91" s="6">
        <v>1.8201771</v>
      </c>
      <c r="N91" s="6">
        <v>1.2876989</v>
      </c>
      <c r="O91" s="6">
        <v>1.8162754</v>
      </c>
      <c r="P91" s="6">
        <v>1.1763303</v>
      </c>
      <c r="Q91" s="6">
        <v>1.3155022</v>
      </c>
      <c r="R91" s="6">
        <v>1.2919663</v>
      </c>
      <c r="S91" s="6">
        <v>1.7427258</v>
      </c>
      <c r="T91" s="6">
        <v>1.3655478</v>
      </c>
      <c r="U91" s="6">
        <v>1.3474566</v>
      </c>
      <c r="V91" s="6">
        <v>1.3876707</v>
      </c>
      <c r="W91" s="6">
        <v>1.3180451</v>
      </c>
      <c r="X91" s="6">
        <v>1.3833392</v>
      </c>
      <c r="Y91" s="6">
        <v>1.2871145</v>
      </c>
      <c r="Z91" s="6">
        <v>1.1782824</v>
      </c>
      <c r="AA91" s="6">
        <v>1.2003816</v>
      </c>
      <c r="AB91" s="6">
        <v>1.3242443</v>
      </c>
      <c r="AC91" s="6">
        <v>1.3438499</v>
      </c>
      <c r="AD91" s="6">
        <v>1.0931791</v>
      </c>
      <c r="AE91" s="6">
        <v>1.3765675</v>
      </c>
      <c r="AF91" s="6">
        <v>1.2585789</v>
      </c>
      <c r="AG91" s="6">
        <v>1.4069996</v>
      </c>
      <c r="AH91" s="6">
        <v>1.3670585</v>
      </c>
      <c r="AI91" s="6">
        <v>1.4174539</v>
      </c>
      <c r="AJ91" s="6">
        <v>1.8798681</v>
      </c>
      <c r="AK91" s="6">
        <v>1.2513667</v>
      </c>
      <c r="AL91" s="6">
        <v>1.4427141</v>
      </c>
      <c r="AM91" s="6">
        <v>2.0043965</v>
      </c>
      <c r="AN91" s="6">
        <v>1.7937964</v>
      </c>
      <c r="AO91" s="6">
        <v>1.5103439</v>
      </c>
      <c r="AP91" s="6">
        <v>1.2258083</v>
      </c>
      <c r="AQ91" s="6">
        <v>1.2440041</v>
      </c>
      <c r="AR91" s="6">
        <v>1.3960708</v>
      </c>
      <c r="AS91" s="6">
        <v>1.3170067</v>
      </c>
      <c r="AT91" s="6">
        <v>1.3756866</v>
      </c>
      <c r="AU91" s="6">
        <v>1.2681323</v>
      </c>
      <c r="AV91" s="6">
        <v>1.2874434</v>
      </c>
      <c r="AW91" s="6">
        <v>1.2745791</v>
      </c>
      <c r="AX91" s="6">
        <v>1.3767762</v>
      </c>
      <c r="AY91" s="6">
        <v>1.3995094</v>
      </c>
      <c r="AZ91" s="6">
        <v>1.3799498</v>
      </c>
      <c r="BA91" s="6">
        <v>1.3381255</v>
      </c>
      <c r="BB91" s="6">
        <v>1.3939834</v>
      </c>
      <c r="BC91" s="6">
        <v>1.3824172</v>
      </c>
      <c r="BD91" s="6">
        <v>1.1834651</v>
      </c>
      <c r="BE91" s="6">
        <v>1.2420858</v>
      </c>
      <c r="BF91" s="6">
        <v>1.3118969</v>
      </c>
      <c r="BG91" s="6">
        <v>1.4814348</v>
      </c>
      <c r="BH91" s="6">
        <v>1.5044292</v>
      </c>
      <c r="BI91" s="6">
        <v>1.5685542</v>
      </c>
      <c r="BJ91" s="6">
        <v>1.2709311</v>
      </c>
      <c r="BK91" s="6">
        <v>1.2834981</v>
      </c>
      <c r="BL91" s="6">
        <v>1.3412926</v>
      </c>
      <c r="BM91" s="6">
        <v>1.1794493</v>
      </c>
      <c r="BN91" s="6">
        <v>1.369536</v>
      </c>
      <c r="BO91" s="6">
        <v>1.2547787</v>
      </c>
      <c r="BP91" s="6">
        <v>1.2286283</v>
      </c>
      <c r="BQ91" s="6">
        <v>1.1410624</v>
      </c>
      <c r="BR91" s="6">
        <v>1.5469681</v>
      </c>
      <c r="BS91" s="6">
        <v>1.2092129</v>
      </c>
      <c r="BT91" s="6">
        <v>1.7436943</v>
      </c>
      <c r="BU91" s="6">
        <v>1.3475798</v>
      </c>
      <c r="BV91" s="6">
        <v>1.4222334</v>
      </c>
      <c r="BW91" s="6">
        <v>1.3891353</v>
      </c>
      <c r="BX91" s="6">
        <v>1.3074721</v>
      </c>
      <c r="BY91" s="6">
        <v>1.2318433</v>
      </c>
      <c r="BZ91" s="6">
        <v>1.4125064</v>
      </c>
      <c r="CA91" s="6">
        <v>1.255476</v>
      </c>
      <c r="CB91" s="6">
        <v>1.158484</v>
      </c>
      <c r="CC91" s="6">
        <v>1.7516345</v>
      </c>
      <c r="CD91" s="6">
        <v>1.1921788</v>
      </c>
      <c r="CE91" s="6">
        <v>1.3417143</v>
      </c>
      <c r="CF91" s="6">
        <v>1.3986519</v>
      </c>
      <c r="CG91" s="6">
        <v>1.31042</v>
      </c>
      <c r="CH91" s="6">
        <v>1.607126</v>
      </c>
      <c r="CI91" s="6">
        <v>1.5626238</v>
      </c>
      <c r="CJ91" s="6"/>
      <c r="CK91" s="6"/>
    </row>
    <row r="92" spans="3:89" ht="12">
      <c r="C92" s="1" t="s">
        <v>275</v>
      </c>
      <c r="D92" s="6">
        <v>0.9038652</v>
      </c>
      <c r="E92" s="6">
        <v>1.1975061</v>
      </c>
      <c r="F92" s="6">
        <v>1.0243347</v>
      </c>
      <c r="G92" s="6">
        <v>1.2086028</v>
      </c>
      <c r="H92" s="6">
        <v>0.9784166</v>
      </c>
      <c r="I92" s="6">
        <v>0.9317284</v>
      </c>
      <c r="J92" s="6">
        <v>1.3695978</v>
      </c>
      <c r="K92" s="6">
        <v>0.7233626</v>
      </c>
      <c r="L92" s="6">
        <v>0.7233626</v>
      </c>
      <c r="M92" s="6">
        <v>1.316648</v>
      </c>
      <c r="N92" s="6">
        <v>0.9314732</v>
      </c>
      <c r="O92" s="6">
        <v>1.3138257</v>
      </c>
      <c r="P92" s="6">
        <v>0.8509133</v>
      </c>
      <c r="Q92" s="6">
        <v>0.9515851</v>
      </c>
      <c r="R92" s="6">
        <v>0.9345601</v>
      </c>
      <c r="S92" s="6">
        <v>1.2606227</v>
      </c>
      <c r="T92" s="6">
        <v>0.9877862</v>
      </c>
      <c r="U92" s="6">
        <v>0.9746997</v>
      </c>
      <c r="V92" s="6">
        <v>1.0037891</v>
      </c>
      <c r="W92" s="6">
        <v>0.9534245</v>
      </c>
      <c r="X92" s="6">
        <v>1.0006558</v>
      </c>
      <c r="Y92" s="6">
        <v>0.9310505</v>
      </c>
      <c r="Z92" s="6">
        <v>0.8523254</v>
      </c>
      <c r="AA92" s="6">
        <v>0.8683112</v>
      </c>
      <c r="AB92" s="6">
        <v>0.9579088</v>
      </c>
      <c r="AC92" s="6">
        <v>0.9720908</v>
      </c>
      <c r="AD92" s="6">
        <v>0.7907649</v>
      </c>
      <c r="AE92" s="6">
        <v>0.9957574</v>
      </c>
      <c r="AF92" s="6">
        <v>0.9104089</v>
      </c>
      <c r="AG92" s="6">
        <v>1.0177709</v>
      </c>
      <c r="AH92" s="6">
        <v>0.988879</v>
      </c>
      <c r="AI92" s="6">
        <v>1.0253331</v>
      </c>
      <c r="AJ92" s="6">
        <v>1.3598263</v>
      </c>
      <c r="AK92" s="6">
        <v>0.9051919</v>
      </c>
      <c r="AL92" s="6">
        <v>1.0436054</v>
      </c>
      <c r="AM92" s="6">
        <v>1.4499055</v>
      </c>
      <c r="AN92" s="6">
        <v>1.2975652</v>
      </c>
      <c r="AO92" s="6">
        <v>1.0925263</v>
      </c>
      <c r="AP92" s="6">
        <v>0.8867039</v>
      </c>
      <c r="AQ92" s="6">
        <v>0.899866</v>
      </c>
      <c r="AR92" s="6">
        <v>1.0098654</v>
      </c>
      <c r="AS92" s="6">
        <v>0.9526734</v>
      </c>
      <c r="AT92" s="6">
        <v>0.9951202</v>
      </c>
      <c r="AU92" s="6">
        <v>0.9173195</v>
      </c>
      <c r="AV92" s="6">
        <v>0.9312884</v>
      </c>
      <c r="AW92" s="6">
        <v>0.9219828</v>
      </c>
      <c r="AX92" s="6">
        <v>0.9959084</v>
      </c>
      <c r="AY92" s="6">
        <v>1.0123528</v>
      </c>
      <c r="AZ92" s="6">
        <v>0.9982041</v>
      </c>
      <c r="BA92" s="6">
        <v>0.9679499</v>
      </c>
      <c r="BB92" s="6">
        <v>1.0083555</v>
      </c>
      <c r="BC92" s="6">
        <v>0.9999889</v>
      </c>
      <c r="BD92" s="6">
        <v>0.8560744</v>
      </c>
      <c r="BE92" s="6">
        <v>0.8984784</v>
      </c>
      <c r="BF92" s="6">
        <v>0.9489771</v>
      </c>
      <c r="BG92" s="6">
        <v>1.0716145</v>
      </c>
      <c r="BH92" s="6">
        <v>1.0882478</v>
      </c>
      <c r="BI92" s="6">
        <v>1.1346334</v>
      </c>
      <c r="BJ92" s="6">
        <v>0.919344</v>
      </c>
      <c r="BK92" s="6">
        <v>0.9284345</v>
      </c>
      <c r="BL92" s="6">
        <v>0.9702409</v>
      </c>
      <c r="BM92" s="6">
        <v>0.8531695</v>
      </c>
      <c r="BN92" s="6">
        <v>0.9906711</v>
      </c>
      <c r="BO92" s="6">
        <v>0.90766</v>
      </c>
      <c r="BP92" s="6">
        <v>0.8887438</v>
      </c>
      <c r="BQ92" s="6">
        <v>0.8254019</v>
      </c>
      <c r="BR92" s="6">
        <v>1.1190189</v>
      </c>
      <c r="BS92" s="6">
        <v>0.8746994</v>
      </c>
      <c r="BT92" s="6">
        <v>1.2613232</v>
      </c>
      <c r="BU92" s="6">
        <v>0.9747888</v>
      </c>
      <c r="BV92" s="6">
        <v>1.0287904</v>
      </c>
      <c r="BW92" s="6">
        <v>1.0048485</v>
      </c>
      <c r="BX92" s="6">
        <v>0.9457764</v>
      </c>
      <c r="BY92" s="6">
        <v>0.8910694</v>
      </c>
      <c r="BZ92" s="6">
        <v>1.0217543</v>
      </c>
      <c r="CA92" s="6">
        <v>0.9081644</v>
      </c>
      <c r="CB92" s="6">
        <v>0.838004</v>
      </c>
      <c r="CC92" s="6">
        <v>1.2670669</v>
      </c>
      <c r="CD92" s="6">
        <v>0.8623776</v>
      </c>
      <c r="CE92" s="6">
        <v>0.9705459</v>
      </c>
      <c r="CF92" s="6">
        <v>1.0117325</v>
      </c>
      <c r="CG92" s="6">
        <v>0.9479088</v>
      </c>
      <c r="CH92" s="6">
        <v>1.1625348</v>
      </c>
      <c r="CI92" s="6">
        <v>1.1303436</v>
      </c>
      <c r="CJ92" s="6"/>
      <c r="CK92" s="6"/>
    </row>
    <row r="94" spans="4:5" ht="12">
      <c r="D94" s="8" t="s">
        <v>276</v>
      </c>
      <c r="E94" s="7">
        <v>1.3769415902749442</v>
      </c>
    </row>
  </sheetData>
  <printOptions/>
  <pageMargins left="0.55" right="0.51" top="0.69" bottom="1" header="0.512" footer="0.512"/>
  <pageSetup fitToWidth="8" fitToHeight="1" orientation="portrait" paperSize="9" scale="64"/>
  <headerFooter alignWithMargins="0">
    <oddHeader>&amp;C平成２年表（８４部門）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27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  <col min="4" max="4" width="9.75390625" style="0" customWidth="1"/>
    <col min="8" max="8" width="10.125" style="0" customWidth="1"/>
  </cols>
  <sheetData>
    <row r="1" ht="12">
      <c r="B1" t="s">
        <v>293</v>
      </c>
    </row>
    <row r="2" ht="12">
      <c r="J2" s="18" t="s">
        <v>292</v>
      </c>
    </row>
    <row r="3" spans="3:10" ht="12">
      <c r="C3" t="s">
        <v>262</v>
      </c>
      <c r="D3" t="s">
        <v>287</v>
      </c>
      <c r="E3" t="s">
        <v>288</v>
      </c>
      <c r="F3" t="s">
        <v>294</v>
      </c>
      <c r="G3" t="s">
        <v>295</v>
      </c>
      <c r="H3" t="s">
        <v>289</v>
      </c>
      <c r="I3" t="s">
        <v>301</v>
      </c>
      <c r="J3" t="s">
        <v>290</v>
      </c>
    </row>
    <row r="4" spans="2:10" ht="12">
      <c r="B4" t="s">
        <v>86</v>
      </c>
      <c r="C4">
        <v>3815</v>
      </c>
      <c r="D4">
        <v>99039</v>
      </c>
      <c r="E4">
        <v>394</v>
      </c>
      <c r="F4">
        <v>784</v>
      </c>
      <c r="G4">
        <v>2783</v>
      </c>
      <c r="H4">
        <v>-990</v>
      </c>
      <c r="I4">
        <v>211559</v>
      </c>
      <c r="J4">
        <v>317384</v>
      </c>
    </row>
    <row r="5" spans="2:10" ht="12">
      <c r="B5" t="s">
        <v>87</v>
      </c>
      <c r="C5">
        <v>1199</v>
      </c>
      <c r="D5">
        <v>42081</v>
      </c>
      <c r="E5">
        <v>146</v>
      </c>
      <c r="F5">
        <v>26</v>
      </c>
      <c r="G5">
        <v>10527</v>
      </c>
      <c r="H5">
        <v>1544</v>
      </c>
      <c r="I5">
        <v>65646</v>
      </c>
      <c r="J5">
        <v>121169</v>
      </c>
    </row>
    <row r="6" spans="2:10" ht="12">
      <c r="B6" t="s">
        <v>204</v>
      </c>
      <c r="C6">
        <v>215</v>
      </c>
      <c r="D6">
        <v>6187</v>
      </c>
      <c r="E6">
        <v>22</v>
      </c>
      <c r="F6">
        <v>57</v>
      </c>
      <c r="G6">
        <v>531</v>
      </c>
      <c r="H6">
        <v>34</v>
      </c>
      <c r="I6">
        <v>11003</v>
      </c>
      <c r="J6">
        <v>18049</v>
      </c>
    </row>
    <row r="7" spans="2:10" ht="12">
      <c r="B7" t="s">
        <v>205</v>
      </c>
      <c r="C7">
        <v>493</v>
      </c>
      <c r="D7">
        <v>9800</v>
      </c>
      <c r="E7">
        <v>146</v>
      </c>
      <c r="F7">
        <v>2803</v>
      </c>
      <c r="G7">
        <v>6695</v>
      </c>
      <c r="H7">
        <v>2361</v>
      </c>
      <c r="I7">
        <v>32998</v>
      </c>
      <c r="J7">
        <v>55296</v>
      </c>
    </row>
    <row r="8" spans="2:10" ht="12">
      <c r="B8" t="s">
        <v>206</v>
      </c>
      <c r="C8">
        <v>2621</v>
      </c>
      <c r="D8">
        <v>44631</v>
      </c>
      <c r="E8">
        <v>87</v>
      </c>
      <c r="F8">
        <v>5</v>
      </c>
      <c r="G8">
        <v>23</v>
      </c>
      <c r="H8">
        <v>430</v>
      </c>
      <c r="I8">
        <v>23896</v>
      </c>
      <c r="J8">
        <v>71693</v>
      </c>
    </row>
    <row r="9" spans="2:10" ht="12">
      <c r="B9" t="s">
        <v>91</v>
      </c>
      <c r="C9">
        <v>0</v>
      </c>
      <c r="D9">
        <v>1</v>
      </c>
      <c r="E9">
        <v>0</v>
      </c>
      <c r="F9">
        <v>4</v>
      </c>
      <c r="G9">
        <v>3</v>
      </c>
      <c r="H9">
        <v>10</v>
      </c>
      <c r="I9">
        <v>45</v>
      </c>
      <c r="J9">
        <v>64</v>
      </c>
    </row>
    <row r="10" spans="2:10" ht="12">
      <c r="B10" t="s">
        <v>92</v>
      </c>
      <c r="C10">
        <v>24</v>
      </c>
      <c r="D10">
        <v>801</v>
      </c>
      <c r="E10">
        <v>151</v>
      </c>
      <c r="F10">
        <v>14735</v>
      </c>
      <c r="G10">
        <v>9338</v>
      </c>
      <c r="H10">
        <v>5302</v>
      </c>
      <c r="I10">
        <v>20392</v>
      </c>
      <c r="J10">
        <v>50743</v>
      </c>
    </row>
    <row r="11" spans="2:10" ht="12">
      <c r="B11" t="s">
        <v>93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2:10" ht="12">
      <c r="B12" t="s">
        <v>207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2:10" ht="12">
      <c r="B13" t="s">
        <v>208</v>
      </c>
      <c r="C13">
        <v>6790</v>
      </c>
      <c r="D13">
        <v>219973</v>
      </c>
      <c r="E13">
        <v>603</v>
      </c>
      <c r="F13">
        <v>40</v>
      </c>
      <c r="G13">
        <v>338</v>
      </c>
      <c r="H13">
        <v>123</v>
      </c>
      <c r="I13">
        <v>173809</v>
      </c>
      <c r="J13">
        <v>401677</v>
      </c>
    </row>
    <row r="14" spans="2:10" ht="12">
      <c r="B14" t="s">
        <v>209</v>
      </c>
      <c r="C14">
        <v>1914</v>
      </c>
      <c r="D14">
        <v>18593</v>
      </c>
      <c r="E14">
        <v>59</v>
      </c>
      <c r="F14">
        <v>7</v>
      </c>
      <c r="G14">
        <v>22</v>
      </c>
      <c r="H14">
        <v>-83</v>
      </c>
      <c r="I14">
        <v>46143</v>
      </c>
      <c r="J14">
        <v>66655</v>
      </c>
    </row>
    <row r="15" spans="2:10" ht="12">
      <c r="B15" t="s">
        <v>210</v>
      </c>
      <c r="C15">
        <v>199</v>
      </c>
      <c r="D15">
        <v>6693</v>
      </c>
      <c r="E15">
        <v>27</v>
      </c>
      <c r="F15">
        <v>7</v>
      </c>
      <c r="G15">
        <v>1520</v>
      </c>
      <c r="H15">
        <v>223</v>
      </c>
      <c r="I15">
        <v>12488</v>
      </c>
      <c r="J15">
        <v>21158</v>
      </c>
    </row>
    <row r="16" spans="2:10" ht="12">
      <c r="B16" t="s">
        <v>98</v>
      </c>
      <c r="C16">
        <v>3469</v>
      </c>
      <c r="D16">
        <v>9765</v>
      </c>
      <c r="E16">
        <v>3</v>
      </c>
      <c r="F16">
        <v>1</v>
      </c>
      <c r="G16">
        <v>1</v>
      </c>
      <c r="H16">
        <v>-2988</v>
      </c>
      <c r="I16">
        <v>103778</v>
      </c>
      <c r="J16">
        <v>114029</v>
      </c>
    </row>
    <row r="17" spans="2:10" ht="12">
      <c r="B17" t="s">
        <v>211</v>
      </c>
      <c r="C17">
        <v>220</v>
      </c>
      <c r="D17">
        <v>9387</v>
      </c>
      <c r="E17">
        <v>140</v>
      </c>
      <c r="F17">
        <v>290</v>
      </c>
      <c r="G17">
        <v>1320</v>
      </c>
      <c r="H17">
        <v>-12</v>
      </c>
      <c r="I17">
        <v>70058</v>
      </c>
      <c r="J17">
        <v>81402</v>
      </c>
    </row>
    <row r="18" spans="2:10" ht="12">
      <c r="B18" t="s">
        <v>212</v>
      </c>
      <c r="C18">
        <v>71</v>
      </c>
      <c r="D18">
        <v>4046</v>
      </c>
      <c r="E18">
        <v>84</v>
      </c>
      <c r="F18">
        <v>39</v>
      </c>
      <c r="G18">
        <v>201</v>
      </c>
      <c r="H18">
        <v>37</v>
      </c>
      <c r="I18">
        <v>22103</v>
      </c>
      <c r="J18">
        <v>26581</v>
      </c>
    </row>
    <row r="19" spans="2:10" ht="12">
      <c r="B19" t="s">
        <v>213</v>
      </c>
      <c r="C19">
        <v>420</v>
      </c>
      <c r="D19">
        <v>3266</v>
      </c>
      <c r="E19">
        <v>290</v>
      </c>
      <c r="F19">
        <v>3432</v>
      </c>
      <c r="G19">
        <v>14390</v>
      </c>
      <c r="H19">
        <v>1202</v>
      </c>
      <c r="I19">
        <v>70704</v>
      </c>
      <c r="J19">
        <v>93705</v>
      </c>
    </row>
    <row r="20" spans="2:10" ht="12">
      <c r="B20" t="s">
        <v>214</v>
      </c>
      <c r="C20">
        <v>348</v>
      </c>
      <c r="D20">
        <v>3778</v>
      </c>
      <c r="E20">
        <v>838</v>
      </c>
      <c r="F20">
        <v>867</v>
      </c>
      <c r="G20">
        <v>5975</v>
      </c>
      <c r="H20">
        <v>123</v>
      </c>
      <c r="I20">
        <v>18269</v>
      </c>
      <c r="J20">
        <v>30199</v>
      </c>
    </row>
    <row r="21" spans="2:10" ht="12">
      <c r="B21" t="s">
        <v>103</v>
      </c>
      <c r="C21">
        <v>642</v>
      </c>
      <c r="D21">
        <v>6304</v>
      </c>
      <c r="E21">
        <v>1479</v>
      </c>
      <c r="F21">
        <v>738</v>
      </c>
      <c r="G21">
        <v>2161</v>
      </c>
      <c r="H21">
        <v>-312</v>
      </c>
      <c r="I21">
        <v>55408</v>
      </c>
      <c r="J21">
        <v>66419</v>
      </c>
    </row>
    <row r="22" spans="2:10" ht="12">
      <c r="B22" t="s">
        <v>104</v>
      </c>
      <c r="C22">
        <v>539</v>
      </c>
      <c r="D22">
        <v>7818</v>
      </c>
      <c r="E22">
        <v>898</v>
      </c>
      <c r="F22">
        <v>451</v>
      </c>
      <c r="G22">
        <v>1306</v>
      </c>
      <c r="H22">
        <v>21</v>
      </c>
      <c r="I22">
        <v>19427</v>
      </c>
      <c r="J22">
        <v>30461</v>
      </c>
    </row>
    <row r="23" spans="2:10" ht="12">
      <c r="B23" t="s">
        <v>105</v>
      </c>
      <c r="C23">
        <v>1096</v>
      </c>
      <c r="D23">
        <v>24306</v>
      </c>
      <c r="E23">
        <v>7666</v>
      </c>
      <c r="F23">
        <v>2205</v>
      </c>
      <c r="G23">
        <v>3446</v>
      </c>
      <c r="H23">
        <v>-527</v>
      </c>
      <c r="I23">
        <v>48037</v>
      </c>
      <c r="J23">
        <v>86228</v>
      </c>
    </row>
    <row r="24" spans="2:10" ht="12">
      <c r="B24" t="s">
        <v>106</v>
      </c>
      <c r="C24">
        <v>39</v>
      </c>
      <c r="D24">
        <v>1889</v>
      </c>
      <c r="E24">
        <v>5</v>
      </c>
      <c r="F24">
        <v>36</v>
      </c>
      <c r="G24">
        <v>57</v>
      </c>
      <c r="H24">
        <v>596</v>
      </c>
      <c r="I24">
        <v>8395</v>
      </c>
      <c r="J24">
        <v>11017</v>
      </c>
    </row>
    <row r="25" spans="2:10" ht="12">
      <c r="B25" t="s">
        <v>215</v>
      </c>
      <c r="C25">
        <v>15</v>
      </c>
      <c r="D25">
        <v>335</v>
      </c>
      <c r="E25">
        <v>51</v>
      </c>
      <c r="F25">
        <v>58</v>
      </c>
      <c r="G25">
        <v>92</v>
      </c>
      <c r="H25">
        <v>-140</v>
      </c>
      <c r="I25">
        <v>3065</v>
      </c>
      <c r="J25">
        <v>3476</v>
      </c>
    </row>
    <row r="26" spans="2:10" ht="12">
      <c r="B26" t="s">
        <v>216</v>
      </c>
      <c r="C26">
        <v>6</v>
      </c>
      <c r="D26">
        <v>154</v>
      </c>
      <c r="E26">
        <v>16</v>
      </c>
      <c r="F26">
        <v>19</v>
      </c>
      <c r="G26">
        <v>35</v>
      </c>
      <c r="H26">
        <v>238</v>
      </c>
      <c r="I26">
        <v>14109</v>
      </c>
      <c r="J26">
        <v>14577</v>
      </c>
    </row>
    <row r="27" spans="2:10" ht="12">
      <c r="B27" t="s">
        <v>109</v>
      </c>
      <c r="C27">
        <v>5</v>
      </c>
      <c r="D27">
        <v>165</v>
      </c>
      <c r="E27">
        <v>16</v>
      </c>
      <c r="F27">
        <v>47</v>
      </c>
      <c r="G27">
        <v>108</v>
      </c>
      <c r="H27">
        <v>-154</v>
      </c>
      <c r="I27">
        <v>16721</v>
      </c>
      <c r="J27">
        <v>16909</v>
      </c>
    </row>
    <row r="28" spans="2:10" ht="12">
      <c r="B28" t="s">
        <v>110</v>
      </c>
      <c r="C28">
        <v>5</v>
      </c>
      <c r="D28">
        <v>118</v>
      </c>
      <c r="E28">
        <v>3</v>
      </c>
      <c r="F28">
        <v>5</v>
      </c>
      <c r="G28">
        <v>18</v>
      </c>
      <c r="H28">
        <v>-73</v>
      </c>
      <c r="I28">
        <v>12706</v>
      </c>
      <c r="J28">
        <v>12781</v>
      </c>
    </row>
    <row r="29" spans="2:10" ht="12">
      <c r="B29" t="s">
        <v>217</v>
      </c>
      <c r="C29">
        <v>225</v>
      </c>
      <c r="D29">
        <v>7891</v>
      </c>
      <c r="E29">
        <v>727</v>
      </c>
      <c r="F29">
        <v>189</v>
      </c>
      <c r="G29">
        <v>416</v>
      </c>
      <c r="H29">
        <v>64</v>
      </c>
      <c r="I29">
        <v>37442</v>
      </c>
      <c r="J29">
        <v>46954</v>
      </c>
    </row>
    <row r="30" spans="2:10" ht="12">
      <c r="B30" t="s">
        <v>112</v>
      </c>
      <c r="C30">
        <v>13</v>
      </c>
      <c r="D30">
        <v>395</v>
      </c>
      <c r="E30">
        <v>45</v>
      </c>
      <c r="F30">
        <v>60</v>
      </c>
      <c r="G30">
        <v>82</v>
      </c>
      <c r="H30">
        <v>10</v>
      </c>
      <c r="I30">
        <v>1266</v>
      </c>
      <c r="J30">
        <v>1872</v>
      </c>
    </row>
    <row r="31" spans="2:10" ht="12">
      <c r="B31" t="s">
        <v>113</v>
      </c>
      <c r="C31">
        <v>18</v>
      </c>
      <c r="D31">
        <v>208</v>
      </c>
      <c r="E31">
        <v>30</v>
      </c>
      <c r="F31">
        <v>2792</v>
      </c>
      <c r="G31">
        <v>1201</v>
      </c>
      <c r="H31">
        <v>6</v>
      </c>
      <c r="I31">
        <v>1263</v>
      </c>
      <c r="J31">
        <v>5519</v>
      </c>
    </row>
    <row r="32" spans="2:10" ht="12">
      <c r="B32" t="s">
        <v>218</v>
      </c>
      <c r="C32">
        <v>157</v>
      </c>
      <c r="D32">
        <v>4746</v>
      </c>
      <c r="E32">
        <v>373</v>
      </c>
      <c r="F32">
        <v>1467</v>
      </c>
      <c r="G32">
        <v>2508</v>
      </c>
      <c r="H32">
        <v>-1469</v>
      </c>
      <c r="I32">
        <v>46819</v>
      </c>
      <c r="J32">
        <v>54601</v>
      </c>
    </row>
    <row r="33" spans="2:10" ht="12">
      <c r="B33" t="s">
        <v>115</v>
      </c>
      <c r="C33">
        <v>38</v>
      </c>
      <c r="D33">
        <v>1350</v>
      </c>
      <c r="E33">
        <v>173</v>
      </c>
      <c r="F33">
        <v>666</v>
      </c>
      <c r="G33">
        <v>540</v>
      </c>
      <c r="H33">
        <v>-430</v>
      </c>
      <c r="I33">
        <v>41567</v>
      </c>
      <c r="J33">
        <v>43905</v>
      </c>
    </row>
    <row r="34" spans="2:10" ht="12">
      <c r="B34" t="s">
        <v>219</v>
      </c>
      <c r="C34">
        <v>1</v>
      </c>
      <c r="D34">
        <v>21</v>
      </c>
      <c r="E34">
        <v>1</v>
      </c>
      <c r="F34">
        <v>1</v>
      </c>
      <c r="G34">
        <v>1</v>
      </c>
      <c r="H34">
        <v>0</v>
      </c>
      <c r="I34">
        <v>922</v>
      </c>
      <c r="J34">
        <v>946</v>
      </c>
    </row>
    <row r="35" spans="2:10" ht="12">
      <c r="B35" t="s">
        <v>220</v>
      </c>
      <c r="C35">
        <v>27</v>
      </c>
      <c r="D35">
        <v>316</v>
      </c>
      <c r="E35">
        <v>59</v>
      </c>
      <c r="F35">
        <v>79</v>
      </c>
      <c r="G35">
        <v>320</v>
      </c>
      <c r="H35">
        <v>3</v>
      </c>
      <c r="I35">
        <v>1391</v>
      </c>
      <c r="J35">
        <v>2195</v>
      </c>
    </row>
    <row r="36" spans="2:10" ht="12">
      <c r="B36" t="s">
        <v>221</v>
      </c>
      <c r="C36">
        <v>63</v>
      </c>
      <c r="D36">
        <v>2556</v>
      </c>
      <c r="E36">
        <v>630</v>
      </c>
      <c r="F36">
        <v>33477</v>
      </c>
      <c r="G36">
        <v>26302</v>
      </c>
      <c r="H36">
        <v>2009</v>
      </c>
      <c r="I36">
        <v>11653</v>
      </c>
      <c r="J36">
        <v>76690</v>
      </c>
    </row>
    <row r="37" spans="2:10" ht="12">
      <c r="B37" t="s">
        <v>222</v>
      </c>
      <c r="C37">
        <v>43</v>
      </c>
      <c r="D37">
        <v>247</v>
      </c>
      <c r="E37">
        <v>6</v>
      </c>
      <c r="F37">
        <v>78</v>
      </c>
      <c r="G37">
        <v>130</v>
      </c>
      <c r="H37">
        <v>30</v>
      </c>
      <c r="I37">
        <v>2248</v>
      </c>
      <c r="J37">
        <v>2781</v>
      </c>
    </row>
    <row r="38" spans="2:10" ht="12">
      <c r="B38" t="s">
        <v>223</v>
      </c>
      <c r="C38">
        <v>98</v>
      </c>
      <c r="D38">
        <v>4465</v>
      </c>
      <c r="E38">
        <v>407</v>
      </c>
      <c r="F38">
        <v>3595</v>
      </c>
      <c r="G38">
        <v>5250</v>
      </c>
      <c r="H38">
        <v>-2304</v>
      </c>
      <c r="I38">
        <v>21114</v>
      </c>
      <c r="J38">
        <v>32626</v>
      </c>
    </row>
    <row r="39" spans="2:10" ht="12">
      <c r="B39" t="s">
        <v>121</v>
      </c>
      <c r="C39">
        <v>7</v>
      </c>
      <c r="D39">
        <v>-228</v>
      </c>
      <c r="E39">
        <v>13</v>
      </c>
      <c r="F39">
        <v>2748</v>
      </c>
      <c r="G39">
        <v>2169</v>
      </c>
      <c r="H39">
        <v>201</v>
      </c>
      <c r="I39">
        <v>25026</v>
      </c>
      <c r="J39">
        <v>29935</v>
      </c>
    </row>
    <row r="40" spans="2:10" ht="12">
      <c r="B40" t="s">
        <v>224</v>
      </c>
      <c r="C40">
        <v>24</v>
      </c>
      <c r="D40">
        <v>603</v>
      </c>
      <c r="E40">
        <v>137</v>
      </c>
      <c r="F40">
        <v>5016</v>
      </c>
      <c r="G40">
        <v>6155</v>
      </c>
      <c r="H40">
        <v>437</v>
      </c>
      <c r="I40">
        <v>27379</v>
      </c>
      <c r="J40">
        <v>39751</v>
      </c>
    </row>
    <row r="41" spans="2:10" ht="12">
      <c r="B41" t="s">
        <v>225</v>
      </c>
      <c r="C41">
        <v>13</v>
      </c>
      <c r="D41">
        <v>287</v>
      </c>
      <c r="E41">
        <v>61</v>
      </c>
      <c r="F41">
        <v>737</v>
      </c>
      <c r="G41">
        <v>1364</v>
      </c>
      <c r="H41">
        <v>192</v>
      </c>
      <c r="I41">
        <v>11094</v>
      </c>
      <c r="J41">
        <v>13748</v>
      </c>
    </row>
    <row r="42" spans="2:10" ht="12">
      <c r="B42" t="s">
        <v>226</v>
      </c>
      <c r="C42">
        <v>1</v>
      </c>
      <c r="D42">
        <v>403</v>
      </c>
      <c r="E42">
        <v>3</v>
      </c>
      <c r="F42">
        <v>29</v>
      </c>
      <c r="G42">
        <v>25</v>
      </c>
      <c r="H42">
        <v>-7</v>
      </c>
      <c r="I42">
        <v>2857</v>
      </c>
      <c r="J42">
        <v>3312</v>
      </c>
    </row>
    <row r="43" spans="2:10" ht="12">
      <c r="B43" t="s">
        <v>227</v>
      </c>
      <c r="C43">
        <v>33</v>
      </c>
      <c r="D43">
        <v>474</v>
      </c>
      <c r="E43">
        <v>49</v>
      </c>
      <c r="F43">
        <v>656</v>
      </c>
      <c r="G43">
        <v>1574</v>
      </c>
      <c r="H43">
        <v>-22</v>
      </c>
      <c r="I43">
        <v>3424</v>
      </c>
      <c r="J43">
        <v>6187</v>
      </c>
    </row>
    <row r="44" spans="2:10" ht="12">
      <c r="B44" t="s">
        <v>228</v>
      </c>
      <c r="C44">
        <v>46</v>
      </c>
      <c r="D44">
        <v>2274</v>
      </c>
      <c r="E44">
        <v>443</v>
      </c>
      <c r="F44">
        <v>6911</v>
      </c>
      <c r="G44">
        <v>14188</v>
      </c>
      <c r="H44">
        <v>238</v>
      </c>
      <c r="I44">
        <v>62904</v>
      </c>
      <c r="J44">
        <v>87004</v>
      </c>
    </row>
    <row r="45" spans="2:10" ht="12">
      <c r="B45" t="s">
        <v>229</v>
      </c>
      <c r="C45">
        <v>150</v>
      </c>
      <c r="D45">
        <v>1534</v>
      </c>
      <c r="E45">
        <v>90</v>
      </c>
      <c r="F45">
        <v>486</v>
      </c>
      <c r="G45">
        <v>2120</v>
      </c>
      <c r="H45">
        <v>-1</v>
      </c>
      <c r="I45">
        <v>13804</v>
      </c>
      <c r="J45">
        <v>18184</v>
      </c>
    </row>
    <row r="46" spans="2:10" ht="12">
      <c r="B46" t="s">
        <v>230</v>
      </c>
      <c r="C46">
        <v>15</v>
      </c>
      <c r="D46">
        <v>423</v>
      </c>
      <c r="E46">
        <v>144</v>
      </c>
      <c r="F46">
        <v>915</v>
      </c>
      <c r="G46">
        <v>7626</v>
      </c>
      <c r="H46">
        <v>386</v>
      </c>
      <c r="I46">
        <v>23092</v>
      </c>
      <c r="J46">
        <v>32602</v>
      </c>
    </row>
    <row r="47" spans="2:10" ht="12">
      <c r="B47" t="s">
        <v>231</v>
      </c>
      <c r="C47">
        <v>25</v>
      </c>
      <c r="D47">
        <v>592</v>
      </c>
      <c r="E47">
        <v>181</v>
      </c>
      <c r="F47">
        <v>444</v>
      </c>
      <c r="G47">
        <v>11583</v>
      </c>
      <c r="H47">
        <v>382</v>
      </c>
      <c r="I47">
        <v>76244</v>
      </c>
      <c r="J47">
        <v>89451</v>
      </c>
    </row>
    <row r="48" spans="2:10" ht="12">
      <c r="B48" t="s">
        <v>232</v>
      </c>
      <c r="C48">
        <v>6</v>
      </c>
      <c r="D48">
        <v>126</v>
      </c>
      <c r="E48">
        <v>32</v>
      </c>
      <c r="F48">
        <v>64</v>
      </c>
      <c r="G48">
        <v>1426</v>
      </c>
      <c r="H48">
        <v>46</v>
      </c>
      <c r="I48">
        <v>5874</v>
      </c>
      <c r="J48">
        <v>7573</v>
      </c>
    </row>
    <row r="49" spans="2:10" ht="12">
      <c r="B49" t="s">
        <v>233</v>
      </c>
      <c r="C49">
        <v>1</v>
      </c>
      <c r="D49">
        <v>7</v>
      </c>
      <c r="E49">
        <v>2</v>
      </c>
      <c r="F49">
        <v>5</v>
      </c>
      <c r="G49">
        <v>83</v>
      </c>
      <c r="H49">
        <v>2</v>
      </c>
      <c r="I49">
        <v>333</v>
      </c>
      <c r="J49">
        <v>433</v>
      </c>
    </row>
    <row r="50" spans="2:10" ht="12">
      <c r="B50" t="s">
        <v>234</v>
      </c>
      <c r="C50">
        <v>42</v>
      </c>
      <c r="D50">
        <v>1704</v>
      </c>
      <c r="E50">
        <v>1</v>
      </c>
      <c r="F50">
        <v>14</v>
      </c>
      <c r="G50">
        <v>1187</v>
      </c>
      <c r="H50">
        <v>90</v>
      </c>
      <c r="I50">
        <v>2539</v>
      </c>
      <c r="J50">
        <v>5576</v>
      </c>
    </row>
    <row r="51" spans="2:10" ht="12">
      <c r="B51" t="s">
        <v>235</v>
      </c>
      <c r="C51">
        <v>37</v>
      </c>
      <c r="D51">
        <v>1045</v>
      </c>
      <c r="E51">
        <v>244</v>
      </c>
      <c r="F51">
        <v>4000</v>
      </c>
      <c r="G51">
        <v>16692</v>
      </c>
      <c r="H51">
        <v>588</v>
      </c>
      <c r="I51">
        <v>346277</v>
      </c>
      <c r="J51">
        <v>368883</v>
      </c>
    </row>
    <row r="52" spans="2:10" ht="12">
      <c r="B52" t="s">
        <v>132</v>
      </c>
      <c r="C52">
        <v>13</v>
      </c>
      <c r="D52">
        <v>322</v>
      </c>
      <c r="E52">
        <v>110</v>
      </c>
      <c r="F52">
        <v>1578</v>
      </c>
      <c r="G52">
        <v>7377</v>
      </c>
      <c r="H52">
        <v>-638</v>
      </c>
      <c r="I52">
        <v>36739</v>
      </c>
      <c r="J52">
        <v>45501</v>
      </c>
    </row>
    <row r="53" spans="2:10" ht="12">
      <c r="B53" t="s">
        <v>236</v>
      </c>
      <c r="C53">
        <v>18</v>
      </c>
      <c r="D53">
        <v>2066</v>
      </c>
      <c r="E53">
        <v>94</v>
      </c>
      <c r="F53">
        <v>896</v>
      </c>
      <c r="G53">
        <v>2114</v>
      </c>
      <c r="H53">
        <v>302</v>
      </c>
      <c r="I53">
        <v>43009</v>
      </c>
      <c r="J53">
        <v>48499</v>
      </c>
    </row>
    <row r="54" spans="2:10" ht="12">
      <c r="B54" t="s">
        <v>237</v>
      </c>
      <c r="C54">
        <v>129</v>
      </c>
      <c r="D54">
        <v>8016</v>
      </c>
      <c r="E54">
        <v>1065</v>
      </c>
      <c r="F54">
        <v>1201</v>
      </c>
      <c r="G54">
        <v>22586</v>
      </c>
      <c r="H54">
        <v>754</v>
      </c>
      <c r="I54">
        <v>184311</v>
      </c>
      <c r="J54">
        <v>218062</v>
      </c>
    </row>
    <row r="55" spans="2:10" ht="12">
      <c r="B55" t="s">
        <v>238</v>
      </c>
      <c r="C55">
        <v>43</v>
      </c>
      <c r="D55">
        <v>815</v>
      </c>
      <c r="E55">
        <v>1049</v>
      </c>
      <c r="F55">
        <v>74</v>
      </c>
      <c r="G55">
        <v>1339</v>
      </c>
      <c r="H55">
        <v>-1131</v>
      </c>
      <c r="I55">
        <v>47885</v>
      </c>
      <c r="J55">
        <v>50075</v>
      </c>
    </row>
    <row r="56" spans="2:10" ht="12">
      <c r="B56" t="s">
        <v>239</v>
      </c>
      <c r="C56">
        <v>9</v>
      </c>
      <c r="D56">
        <v>518</v>
      </c>
      <c r="E56">
        <v>450</v>
      </c>
      <c r="F56">
        <v>178</v>
      </c>
      <c r="G56">
        <v>2237</v>
      </c>
      <c r="H56">
        <v>90</v>
      </c>
      <c r="I56">
        <v>4349</v>
      </c>
      <c r="J56">
        <v>7831</v>
      </c>
    </row>
    <row r="57" spans="2:10" ht="12">
      <c r="B57" t="s">
        <v>136</v>
      </c>
      <c r="C57">
        <v>30</v>
      </c>
      <c r="D57">
        <v>686</v>
      </c>
      <c r="E57">
        <v>21</v>
      </c>
      <c r="F57">
        <v>158</v>
      </c>
      <c r="G57">
        <v>887</v>
      </c>
      <c r="H57">
        <v>55</v>
      </c>
      <c r="I57">
        <v>1296</v>
      </c>
      <c r="J57">
        <v>3133</v>
      </c>
    </row>
    <row r="58" spans="2:10" ht="12">
      <c r="B58" t="s">
        <v>240</v>
      </c>
      <c r="C58">
        <v>515</v>
      </c>
      <c r="D58">
        <v>9803</v>
      </c>
      <c r="E58">
        <v>929</v>
      </c>
      <c r="F58">
        <v>714</v>
      </c>
      <c r="G58">
        <v>2537</v>
      </c>
      <c r="H58">
        <v>278</v>
      </c>
      <c r="I58">
        <v>22071</v>
      </c>
      <c r="J58">
        <v>36848</v>
      </c>
    </row>
    <row r="59" spans="2:10" ht="12">
      <c r="B59" t="s">
        <v>241</v>
      </c>
      <c r="C59">
        <v>0</v>
      </c>
      <c r="D59">
        <v>0</v>
      </c>
      <c r="E59">
        <v>0</v>
      </c>
      <c r="F59">
        <v>76518</v>
      </c>
      <c r="G59">
        <v>401602</v>
      </c>
      <c r="H59">
        <v>0</v>
      </c>
      <c r="I59">
        <v>0</v>
      </c>
      <c r="J59">
        <v>478120</v>
      </c>
    </row>
    <row r="60" spans="2:10" ht="12">
      <c r="B60" t="s">
        <v>139</v>
      </c>
      <c r="C60">
        <v>1136</v>
      </c>
      <c r="D60">
        <v>44209</v>
      </c>
      <c r="E60">
        <v>11421</v>
      </c>
      <c r="F60">
        <v>2470</v>
      </c>
      <c r="G60">
        <v>4086</v>
      </c>
      <c r="H60">
        <v>59</v>
      </c>
      <c r="I60">
        <v>12341</v>
      </c>
      <c r="J60">
        <v>75722</v>
      </c>
    </row>
    <row r="61" spans="2:10" ht="12">
      <c r="B61" t="s">
        <v>242</v>
      </c>
      <c r="C61">
        <v>0</v>
      </c>
      <c r="D61">
        <v>0</v>
      </c>
      <c r="E61">
        <v>0</v>
      </c>
      <c r="F61">
        <v>340454</v>
      </c>
      <c r="G61">
        <v>140108</v>
      </c>
      <c r="H61">
        <v>0</v>
      </c>
      <c r="I61">
        <v>0</v>
      </c>
      <c r="J61">
        <v>480562</v>
      </c>
    </row>
    <row r="62" spans="2:10" ht="12">
      <c r="B62" t="s">
        <v>243</v>
      </c>
      <c r="C62">
        <v>361</v>
      </c>
      <c r="D62">
        <v>13901</v>
      </c>
      <c r="E62">
        <v>1772</v>
      </c>
      <c r="F62">
        <v>1106</v>
      </c>
      <c r="G62">
        <v>1465</v>
      </c>
      <c r="H62">
        <v>8</v>
      </c>
      <c r="I62">
        <v>8096</v>
      </c>
      <c r="J62">
        <v>26708</v>
      </c>
    </row>
    <row r="63" spans="2:10" ht="12">
      <c r="B63" t="s">
        <v>244</v>
      </c>
      <c r="C63">
        <v>154</v>
      </c>
      <c r="D63">
        <v>5050</v>
      </c>
      <c r="E63">
        <v>374</v>
      </c>
      <c r="F63">
        <v>128</v>
      </c>
      <c r="G63">
        <v>334</v>
      </c>
      <c r="H63">
        <v>1</v>
      </c>
      <c r="I63">
        <v>1077</v>
      </c>
      <c r="J63">
        <v>7118</v>
      </c>
    </row>
    <row r="64" spans="2:10" ht="12">
      <c r="B64" t="s">
        <v>245</v>
      </c>
      <c r="C64">
        <v>395</v>
      </c>
      <c r="D64">
        <v>12962</v>
      </c>
      <c r="E64">
        <v>4606</v>
      </c>
      <c r="F64">
        <v>430</v>
      </c>
      <c r="G64">
        <v>734</v>
      </c>
      <c r="H64">
        <v>12</v>
      </c>
      <c r="I64">
        <v>2654</v>
      </c>
      <c r="J64">
        <v>21793</v>
      </c>
    </row>
    <row r="65" spans="2:10" ht="12">
      <c r="B65" t="s">
        <v>144</v>
      </c>
      <c r="C65">
        <v>397</v>
      </c>
      <c r="D65">
        <v>7296</v>
      </c>
      <c r="E65">
        <v>22993</v>
      </c>
      <c r="F65">
        <v>528</v>
      </c>
      <c r="G65">
        <v>950</v>
      </c>
      <c r="H65">
        <v>10</v>
      </c>
      <c r="I65">
        <v>3197</v>
      </c>
      <c r="J65">
        <v>35371</v>
      </c>
    </row>
    <row r="66" spans="2:10" ht="12">
      <c r="B66" t="s">
        <v>246</v>
      </c>
      <c r="C66">
        <v>19638</v>
      </c>
      <c r="D66">
        <v>472902</v>
      </c>
      <c r="E66">
        <v>13064</v>
      </c>
      <c r="F66">
        <v>32129</v>
      </c>
      <c r="G66">
        <v>135317</v>
      </c>
      <c r="H66">
        <v>2122</v>
      </c>
      <c r="I66">
        <v>261320</v>
      </c>
      <c r="J66">
        <v>936492</v>
      </c>
    </row>
    <row r="67" spans="2:10" ht="12">
      <c r="B67" t="s">
        <v>146</v>
      </c>
      <c r="C67">
        <v>4314</v>
      </c>
      <c r="D67">
        <v>132951</v>
      </c>
      <c r="E67">
        <v>6229</v>
      </c>
      <c r="F67">
        <v>15960</v>
      </c>
      <c r="G67">
        <v>28641</v>
      </c>
      <c r="H67">
        <v>647</v>
      </c>
      <c r="I67">
        <v>89147</v>
      </c>
      <c r="J67">
        <v>277889</v>
      </c>
    </row>
    <row r="68" spans="2:10" ht="12">
      <c r="B68" t="s">
        <v>247</v>
      </c>
      <c r="C68">
        <v>4166</v>
      </c>
      <c r="D68">
        <v>54893</v>
      </c>
      <c r="E68">
        <v>5488</v>
      </c>
      <c r="F68">
        <v>6934</v>
      </c>
      <c r="G68">
        <v>14254</v>
      </c>
      <c r="H68">
        <v>210</v>
      </c>
      <c r="I68">
        <v>38481</v>
      </c>
      <c r="J68">
        <v>124426</v>
      </c>
    </row>
    <row r="69" spans="2:10" ht="12">
      <c r="B69" t="s">
        <v>148</v>
      </c>
      <c r="C69">
        <v>0</v>
      </c>
      <c r="D69">
        <v>414649</v>
      </c>
      <c r="E69">
        <v>0</v>
      </c>
      <c r="F69">
        <v>0</v>
      </c>
      <c r="G69">
        <v>0</v>
      </c>
      <c r="H69">
        <v>0</v>
      </c>
      <c r="I69">
        <v>0</v>
      </c>
      <c r="J69">
        <v>414649</v>
      </c>
    </row>
    <row r="70" spans="2:10" ht="12">
      <c r="B70" t="s">
        <v>149</v>
      </c>
      <c r="C70">
        <v>235</v>
      </c>
      <c r="D70">
        <v>8536</v>
      </c>
      <c r="E70">
        <v>2521</v>
      </c>
      <c r="F70">
        <v>738</v>
      </c>
      <c r="G70">
        <v>1581</v>
      </c>
      <c r="H70">
        <v>21</v>
      </c>
      <c r="I70">
        <v>8078</v>
      </c>
      <c r="J70">
        <v>21709</v>
      </c>
    </row>
    <row r="71" spans="2:10" ht="12">
      <c r="B71" t="s">
        <v>248</v>
      </c>
      <c r="C71">
        <v>3179</v>
      </c>
      <c r="D71">
        <v>59448</v>
      </c>
      <c r="E71">
        <v>6474</v>
      </c>
      <c r="F71">
        <v>17974</v>
      </c>
      <c r="G71">
        <v>25767</v>
      </c>
      <c r="H71">
        <v>450</v>
      </c>
      <c r="I71">
        <v>68779</v>
      </c>
      <c r="J71">
        <v>182071</v>
      </c>
    </row>
    <row r="72" spans="2:10" ht="12">
      <c r="B72" t="s">
        <v>249</v>
      </c>
      <c r="C72">
        <v>2591</v>
      </c>
      <c r="D72">
        <v>40591</v>
      </c>
      <c r="E72">
        <v>10851</v>
      </c>
      <c r="F72">
        <v>19370</v>
      </c>
      <c r="G72">
        <v>28140</v>
      </c>
      <c r="H72">
        <v>2389</v>
      </c>
      <c r="I72">
        <v>35346</v>
      </c>
      <c r="J72">
        <v>139278</v>
      </c>
    </row>
    <row r="73" spans="2:10" ht="12">
      <c r="B73" t="s">
        <v>250</v>
      </c>
      <c r="C73">
        <v>126</v>
      </c>
      <c r="D73">
        <v>2831</v>
      </c>
      <c r="E73">
        <v>399</v>
      </c>
      <c r="F73">
        <v>1369</v>
      </c>
      <c r="G73">
        <v>1887</v>
      </c>
      <c r="H73">
        <v>77</v>
      </c>
      <c r="I73">
        <v>18277</v>
      </c>
      <c r="J73">
        <v>24966</v>
      </c>
    </row>
    <row r="74" spans="2:10" ht="12">
      <c r="B74" t="s">
        <v>153</v>
      </c>
      <c r="C74">
        <v>236</v>
      </c>
      <c r="D74">
        <v>13690</v>
      </c>
      <c r="E74">
        <v>781</v>
      </c>
      <c r="F74">
        <v>384</v>
      </c>
      <c r="G74">
        <v>818</v>
      </c>
      <c r="H74">
        <v>9</v>
      </c>
      <c r="I74">
        <v>8255</v>
      </c>
      <c r="J74">
        <v>24174</v>
      </c>
    </row>
    <row r="75" spans="2:10" ht="12">
      <c r="B75" t="s">
        <v>251</v>
      </c>
      <c r="C75">
        <v>190</v>
      </c>
      <c r="D75">
        <v>3434</v>
      </c>
      <c r="E75">
        <v>100</v>
      </c>
      <c r="F75">
        <v>252</v>
      </c>
      <c r="G75">
        <v>759</v>
      </c>
      <c r="H75">
        <v>35</v>
      </c>
      <c r="I75">
        <v>2290</v>
      </c>
      <c r="J75">
        <v>7060</v>
      </c>
    </row>
    <row r="76" spans="2:10" ht="12">
      <c r="B76" t="s">
        <v>252</v>
      </c>
      <c r="C76">
        <v>614</v>
      </c>
      <c r="D76">
        <v>17457</v>
      </c>
      <c r="E76">
        <v>824</v>
      </c>
      <c r="F76">
        <v>2087</v>
      </c>
      <c r="G76">
        <v>3476</v>
      </c>
      <c r="H76">
        <v>198</v>
      </c>
      <c r="I76">
        <v>12100</v>
      </c>
      <c r="J76">
        <v>36755</v>
      </c>
    </row>
    <row r="77" spans="2:10" ht="12">
      <c r="B77" t="s">
        <v>253</v>
      </c>
      <c r="C77">
        <v>1140</v>
      </c>
      <c r="D77">
        <v>77160</v>
      </c>
      <c r="E77">
        <v>6119</v>
      </c>
      <c r="F77">
        <v>3758</v>
      </c>
      <c r="G77">
        <v>5619</v>
      </c>
      <c r="H77">
        <v>74</v>
      </c>
      <c r="I77">
        <v>14640</v>
      </c>
      <c r="J77">
        <v>108511</v>
      </c>
    </row>
    <row r="78" spans="2:10" ht="12">
      <c r="B78" t="s">
        <v>254</v>
      </c>
      <c r="C78">
        <v>350</v>
      </c>
      <c r="D78">
        <v>17274</v>
      </c>
      <c r="E78">
        <v>1213</v>
      </c>
      <c r="F78">
        <v>1134</v>
      </c>
      <c r="G78">
        <v>1599</v>
      </c>
      <c r="H78">
        <v>26</v>
      </c>
      <c r="I78">
        <v>2921</v>
      </c>
      <c r="J78">
        <v>24518</v>
      </c>
    </row>
    <row r="79" spans="2:10" ht="12">
      <c r="B79" t="s">
        <v>255</v>
      </c>
      <c r="C79">
        <v>5</v>
      </c>
      <c r="D79">
        <v>9547</v>
      </c>
      <c r="E79">
        <v>381734</v>
      </c>
      <c r="F79">
        <v>43</v>
      </c>
      <c r="G79">
        <v>64</v>
      </c>
      <c r="H79">
        <v>1</v>
      </c>
      <c r="I79">
        <v>1301</v>
      </c>
      <c r="J79">
        <v>392695</v>
      </c>
    </row>
    <row r="80" spans="2:10" ht="12">
      <c r="B80" t="s">
        <v>256</v>
      </c>
      <c r="C80">
        <v>64</v>
      </c>
      <c r="D80">
        <v>92171</v>
      </c>
      <c r="E80">
        <v>216997</v>
      </c>
      <c r="F80">
        <v>473</v>
      </c>
      <c r="G80">
        <v>849</v>
      </c>
      <c r="H80">
        <v>4</v>
      </c>
      <c r="I80">
        <v>3063</v>
      </c>
      <c r="J80">
        <v>313622</v>
      </c>
    </row>
    <row r="81" spans="2:10" ht="12">
      <c r="B81" t="s">
        <v>257</v>
      </c>
      <c r="C81">
        <v>61</v>
      </c>
      <c r="D81">
        <v>2206</v>
      </c>
      <c r="E81">
        <v>6767</v>
      </c>
      <c r="F81">
        <v>863</v>
      </c>
      <c r="G81">
        <v>2613</v>
      </c>
      <c r="H81">
        <v>50</v>
      </c>
      <c r="I81">
        <v>29147</v>
      </c>
      <c r="J81">
        <v>41706</v>
      </c>
    </row>
    <row r="82" spans="2:10" ht="12">
      <c r="B82" t="s">
        <v>258</v>
      </c>
      <c r="C82">
        <v>5327</v>
      </c>
      <c r="D82">
        <v>411772</v>
      </c>
      <c r="E82">
        <v>65696</v>
      </c>
      <c r="F82">
        <v>87</v>
      </c>
      <c r="G82">
        <v>198</v>
      </c>
      <c r="H82">
        <v>4</v>
      </c>
      <c r="I82">
        <v>3486</v>
      </c>
      <c r="J82">
        <v>486570</v>
      </c>
    </row>
    <row r="83" spans="2:10" ht="12">
      <c r="B83" t="s">
        <v>259</v>
      </c>
      <c r="C83">
        <v>1349</v>
      </c>
      <c r="D83">
        <v>50583</v>
      </c>
      <c r="E83">
        <v>2079</v>
      </c>
      <c r="F83">
        <v>3322</v>
      </c>
      <c r="G83">
        <v>5986</v>
      </c>
      <c r="H83">
        <v>62</v>
      </c>
      <c r="I83">
        <v>61784</v>
      </c>
      <c r="J83">
        <v>125165</v>
      </c>
    </row>
    <row r="84" spans="2:10" ht="12">
      <c r="B84" t="s">
        <v>260</v>
      </c>
      <c r="C84">
        <v>6287</v>
      </c>
      <c r="D84">
        <v>150839</v>
      </c>
      <c r="E84">
        <v>44658</v>
      </c>
      <c r="F84">
        <v>42592</v>
      </c>
      <c r="G84">
        <v>60029</v>
      </c>
      <c r="H84">
        <v>981</v>
      </c>
      <c r="I84">
        <v>104116</v>
      </c>
      <c r="J84">
        <v>409503</v>
      </c>
    </row>
    <row r="85" spans="2:10" ht="12">
      <c r="B85" t="s">
        <v>261</v>
      </c>
      <c r="C85">
        <v>102464</v>
      </c>
      <c r="D85">
        <v>371583</v>
      </c>
      <c r="E85">
        <v>616</v>
      </c>
      <c r="F85">
        <v>194</v>
      </c>
      <c r="G85">
        <v>280</v>
      </c>
      <c r="H85">
        <v>4</v>
      </c>
      <c r="I85">
        <v>171277</v>
      </c>
      <c r="J85">
        <v>646418</v>
      </c>
    </row>
    <row r="86" spans="2:10" ht="12">
      <c r="B86" t="s">
        <v>165</v>
      </c>
      <c r="C86">
        <v>408</v>
      </c>
      <c r="D86">
        <v>8111</v>
      </c>
      <c r="E86">
        <v>3703</v>
      </c>
      <c r="F86">
        <v>1138</v>
      </c>
      <c r="G86">
        <v>2129</v>
      </c>
      <c r="H86">
        <v>29</v>
      </c>
      <c r="I86">
        <v>7287</v>
      </c>
      <c r="J86">
        <v>22806</v>
      </c>
    </row>
    <row r="87" spans="2:10" ht="12">
      <c r="B87" t="s">
        <v>166</v>
      </c>
      <c r="C87">
        <v>93</v>
      </c>
      <c r="D87">
        <v>2071</v>
      </c>
      <c r="E87">
        <v>899</v>
      </c>
      <c r="F87">
        <v>817</v>
      </c>
      <c r="G87">
        <v>1226</v>
      </c>
      <c r="H87">
        <v>16</v>
      </c>
      <c r="I87">
        <v>24819</v>
      </c>
      <c r="J87">
        <v>29940</v>
      </c>
    </row>
    <row r="88" spans="2:10" ht="12">
      <c r="B88" t="s">
        <v>290</v>
      </c>
      <c r="C88">
        <v>181267</v>
      </c>
      <c r="D88">
        <v>3070911</v>
      </c>
      <c r="E88">
        <v>839072</v>
      </c>
      <c r="F88">
        <v>669135</v>
      </c>
      <c r="G88">
        <v>1073423</v>
      </c>
      <c r="H88">
        <v>14627</v>
      </c>
      <c r="I88">
        <v>3160231</v>
      </c>
      <c r="J88">
        <v>9008666</v>
      </c>
    </row>
    <row r="92" ht="12">
      <c r="B92" t="s">
        <v>296</v>
      </c>
    </row>
    <row r="94" spans="3:10" ht="12">
      <c r="C94" t="s">
        <v>262</v>
      </c>
      <c r="D94" t="s">
        <v>287</v>
      </c>
      <c r="E94" t="s">
        <v>288</v>
      </c>
      <c r="F94" t="s">
        <v>294</v>
      </c>
      <c r="G94" t="s">
        <v>295</v>
      </c>
      <c r="H94" t="s">
        <v>289</v>
      </c>
      <c r="I94" t="s">
        <v>301</v>
      </c>
      <c r="J94" t="s">
        <v>291</v>
      </c>
    </row>
    <row r="95" spans="2:10" ht="12">
      <c r="B95" t="s">
        <v>86</v>
      </c>
      <c r="C95">
        <v>0.0217746122287472</v>
      </c>
      <c r="D95">
        <v>0.0314133468245803</v>
      </c>
      <c r="E95">
        <v>0.000572970812031129</v>
      </c>
      <c r="F95">
        <v>0.00169479983967568</v>
      </c>
      <c r="G95">
        <v>0.00264467273954838</v>
      </c>
      <c r="H95">
        <v>-0.0482608057374325</v>
      </c>
      <c r="I95">
        <v>0.0936422262008327</v>
      </c>
      <c r="J95">
        <v>0.0406394570888953</v>
      </c>
    </row>
    <row r="96" spans="2:10" ht="12">
      <c r="B96" t="s">
        <v>87</v>
      </c>
      <c r="C96">
        <v>0.00684181719388681</v>
      </c>
      <c r="D96">
        <v>0.0133472102351031</v>
      </c>
      <c r="E96">
        <v>0.000212920078757687</v>
      </c>
      <c r="F96" s="17">
        <v>5.61752008867069E-05</v>
      </c>
      <c r="G96">
        <v>0.0100031898469261</v>
      </c>
      <c r="H96">
        <v>0.0752539409075904</v>
      </c>
      <c r="I96">
        <v>0.0290569906371246</v>
      </c>
      <c r="J96">
        <v>0.0155150933128461</v>
      </c>
    </row>
    <row r="97" spans="2:10" ht="12">
      <c r="B97" t="s">
        <v>204</v>
      </c>
      <c r="C97">
        <v>0.00122751488438144</v>
      </c>
      <c r="D97">
        <v>0.00196254571805109</v>
      </c>
      <c r="E97" s="17">
        <v>3.22791285496015E-05</v>
      </c>
      <c r="F97">
        <v>0.000122404647047002</v>
      </c>
      <c r="G97">
        <v>0.000504317831690593</v>
      </c>
      <c r="H97">
        <v>0.00166180226527253</v>
      </c>
      <c r="I97">
        <v>0.00487018231720552</v>
      </c>
      <c r="J97">
        <v>0.00231108550209674</v>
      </c>
    </row>
    <row r="98" spans="2:10" ht="12">
      <c r="B98" t="s">
        <v>205</v>
      </c>
      <c r="C98">
        <v>0.00281379978787509</v>
      </c>
      <c r="D98">
        <v>0.00310835720604557</v>
      </c>
      <c r="E98">
        <v>0.000212973585019333</v>
      </c>
      <c r="F98">
        <v>0.00605767101172479</v>
      </c>
      <c r="G98">
        <v>0.00636189417405212</v>
      </c>
      <c r="H98">
        <v>0.115090488665168</v>
      </c>
      <c r="I98">
        <v>0.0146059427270142</v>
      </c>
      <c r="J98">
        <v>0.00708038029386344</v>
      </c>
    </row>
    <row r="99" spans="2:10" ht="12">
      <c r="B99" t="s">
        <v>206</v>
      </c>
      <c r="C99">
        <v>0.0149609616242599</v>
      </c>
      <c r="D99">
        <v>0.0141560315072385</v>
      </c>
      <c r="E99">
        <v>0.000127149740446331</v>
      </c>
      <c r="F99" s="17">
        <v>1.15996444797533E-05</v>
      </c>
      <c r="G99" s="17">
        <v>2.15813847831872E-05</v>
      </c>
      <c r="H99">
        <v>0.0209704741615473</v>
      </c>
      <c r="I99">
        <v>0.0105768687444771</v>
      </c>
      <c r="J99">
        <v>0.00917993533723871</v>
      </c>
    </row>
    <row r="100" spans="2:10" ht="12">
      <c r="B100" t="s">
        <v>91</v>
      </c>
      <c r="C100" s="17">
        <v>1.86111455595639E-07</v>
      </c>
      <c r="D100" s="17">
        <v>4.73852567264995E-07</v>
      </c>
      <c r="E100" s="17">
        <v>3.19132546935796E-07</v>
      </c>
      <c r="F100" s="17">
        <v>8.45297441623811E-06</v>
      </c>
      <c r="G100" s="17">
        <v>3.19972729991725E-06</v>
      </c>
      <c r="H100">
        <v>0.000494859524627952</v>
      </c>
      <c r="I100" s="17">
        <v>1.98410601902586E-05</v>
      </c>
      <c r="J100" s="17">
        <v>8.19488459937898E-06</v>
      </c>
    </row>
    <row r="101" spans="2:10" ht="12">
      <c r="B101" t="s">
        <v>92</v>
      </c>
      <c r="C101">
        <v>0.000134508823209932</v>
      </c>
      <c r="D101">
        <v>0.000254186292733212</v>
      </c>
      <c r="E101">
        <v>0.000219847456605621</v>
      </c>
      <c r="F101">
        <v>0.0318487263921068</v>
      </c>
      <c r="G101">
        <v>0.00887264663782381</v>
      </c>
      <c r="H101">
        <v>0.258502532786729</v>
      </c>
      <c r="I101">
        <v>0.00902613093669834</v>
      </c>
      <c r="J101">
        <v>0.00649739108166075</v>
      </c>
    </row>
    <row r="102" spans="2:10" ht="12">
      <c r="B102" t="s">
        <v>93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2:10" ht="12">
      <c r="B103" t="s">
        <v>207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2:10" ht="12">
      <c r="B104" t="s">
        <v>208</v>
      </c>
      <c r="C104">
        <v>0.0387578509026863</v>
      </c>
      <c r="D104">
        <v>0.0697714180296744</v>
      </c>
      <c r="E104">
        <v>0.000877503851907756</v>
      </c>
      <c r="F104" s="17">
        <v>8.69245569159187E-05</v>
      </c>
      <c r="G104">
        <v>0.000321073497318606</v>
      </c>
      <c r="H104">
        <v>0.00601444343220459</v>
      </c>
      <c r="I104">
        <v>0.0769330303422215</v>
      </c>
      <c r="J104">
        <v>0.0514327603316367</v>
      </c>
    </row>
    <row r="105" spans="2:10" ht="12">
      <c r="B105" t="s">
        <v>209</v>
      </c>
      <c r="C105">
        <v>0.0109265265758509</v>
      </c>
      <c r="D105">
        <v>0.00589722379940066</v>
      </c>
      <c r="E105" s="17">
        <v>8.58195649353908E-05</v>
      </c>
      <c r="F105" s="17">
        <v>1.58304575891058E-05</v>
      </c>
      <c r="G105" s="17">
        <v>2.05970603341243E-05</v>
      </c>
      <c r="H105">
        <v>-0.00405543801512577</v>
      </c>
      <c r="I105">
        <v>0.0204243796952045</v>
      </c>
      <c r="J105">
        <v>0.00853484426518134</v>
      </c>
    </row>
    <row r="106" spans="2:10" ht="12">
      <c r="B106" t="s">
        <v>210</v>
      </c>
      <c r="C106">
        <v>0.00113744824420655</v>
      </c>
      <c r="D106">
        <v>0.00212304278470205</v>
      </c>
      <c r="E106" s="17">
        <v>3.94408432568492E-05</v>
      </c>
      <c r="F106" s="17">
        <v>1.60482208368387E-05</v>
      </c>
      <c r="G106">
        <v>0.00144409312777591</v>
      </c>
      <c r="H106">
        <v>0.0108570548479917</v>
      </c>
      <c r="I106">
        <v>0.00552767034854404</v>
      </c>
      <c r="J106">
        <v>0.00270917763052594</v>
      </c>
    </row>
    <row r="107" spans="2:10" ht="12">
      <c r="B107" t="s">
        <v>98</v>
      </c>
      <c r="C107">
        <v>0.0197986376180168</v>
      </c>
      <c r="D107">
        <v>0.00309716588119922</v>
      </c>
      <c r="E107" s="17">
        <v>4.44629820156335E-06</v>
      </c>
      <c r="F107" s="17">
        <v>2.07507540272666E-06</v>
      </c>
      <c r="G107" s="17">
        <v>1.320636985448E-06</v>
      </c>
      <c r="H107">
        <v>-0.145650111590736</v>
      </c>
      <c r="I107">
        <v>0.0459350877241037</v>
      </c>
      <c r="J107">
        <v>0.0146008514997279</v>
      </c>
    </row>
    <row r="108" spans="2:10" ht="12">
      <c r="B108" t="s">
        <v>211</v>
      </c>
      <c r="C108">
        <v>0.00125496616227358</v>
      </c>
      <c r="D108">
        <v>0.00297728929642471</v>
      </c>
      <c r="E108">
        <v>0.000203696413552073</v>
      </c>
      <c r="F108">
        <v>0.000626348009563206</v>
      </c>
      <c r="G108">
        <v>0.00125465829592885</v>
      </c>
      <c r="H108">
        <v>-0.000601074798835743</v>
      </c>
      <c r="I108">
        <v>0.0310095677609101</v>
      </c>
      <c r="J108">
        <v>0.0104231249399789</v>
      </c>
    </row>
    <row r="109" spans="2:10" ht="12">
      <c r="B109" t="s">
        <v>212</v>
      </c>
      <c r="C109">
        <v>0.000407930561394364</v>
      </c>
      <c r="D109">
        <v>0.0012831960310082</v>
      </c>
      <c r="E109">
        <v>0.000122742511817049</v>
      </c>
      <c r="F109" s="17">
        <v>8.40050718613692E-05</v>
      </c>
      <c r="G109">
        <v>0.000191188390906597</v>
      </c>
      <c r="H109">
        <v>0.00179587545497433</v>
      </c>
      <c r="I109">
        <v>0.00978329646667644</v>
      </c>
      <c r="J109">
        <v>0.00340356605525145</v>
      </c>
    </row>
    <row r="110" spans="2:10" ht="12">
      <c r="B110" t="s">
        <v>213</v>
      </c>
      <c r="C110">
        <v>0.00239650310363917</v>
      </c>
      <c r="D110">
        <v>0.0010360545322969</v>
      </c>
      <c r="E110">
        <v>0.000422831682295627</v>
      </c>
      <c r="F110">
        <v>0.00741893539955249</v>
      </c>
      <c r="G110">
        <v>0.0136734914089408</v>
      </c>
      <c r="H110">
        <v>0.0586083976419708</v>
      </c>
      <c r="I110">
        <v>0.0312954655967094</v>
      </c>
      <c r="J110">
        <v>0.0119984634591376</v>
      </c>
    </row>
    <row r="111" spans="2:10" ht="12">
      <c r="B111" t="s">
        <v>214</v>
      </c>
      <c r="C111">
        <v>0.001988792308467</v>
      </c>
      <c r="D111">
        <v>0.00119821019538091</v>
      </c>
      <c r="E111">
        <v>0.00122021827596263</v>
      </c>
      <c r="F111">
        <v>0.00187386937441328</v>
      </c>
      <c r="G111">
        <v>0.00567764589820443</v>
      </c>
      <c r="H111">
        <v>0.00599572561097937</v>
      </c>
      <c r="I111">
        <v>0.00808660553288325</v>
      </c>
      <c r="J111">
        <v>0.0038668331252601</v>
      </c>
    </row>
    <row r="112" spans="2:10" ht="12">
      <c r="B112" t="s">
        <v>103</v>
      </c>
      <c r="C112">
        <v>0.00366308684183131</v>
      </c>
      <c r="D112">
        <v>0.00199935536144768</v>
      </c>
      <c r="E112">
        <v>0.00215238406634687</v>
      </c>
      <c r="F112">
        <v>0.0015945350546291</v>
      </c>
      <c r="G112">
        <v>0.00205331647438905</v>
      </c>
      <c r="H112">
        <v>-0.0151996724381486</v>
      </c>
      <c r="I112">
        <v>0.0245253020266588</v>
      </c>
      <c r="J112">
        <v>0.00850462562822113</v>
      </c>
    </row>
    <row r="113" spans="2:10" ht="12">
      <c r="B113" t="s">
        <v>104</v>
      </c>
      <c r="C113">
        <v>0.00307872729147484</v>
      </c>
      <c r="D113">
        <v>0.00247985242401025</v>
      </c>
      <c r="E113">
        <v>0.00130729569232984</v>
      </c>
      <c r="F113">
        <v>0.000974460632319408</v>
      </c>
      <c r="G113">
        <v>0.00124081523151127</v>
      </c>
      <c r="H113">
        <v>0.00102093537806352</v>
      </c>
      <c r="I113">
        <v>0.00859917942828882</v>
      </c>
      <c r="J113">
        <v>0.0039003809340888</v>
      </c>
    </row>
    <row r="114" spans="2:10" ht="12">
      <c r="B114" t="s">
        <v>105</v>
      </c>
      <c r="C114">
        <v>0.00625408604945787</v>
      </c>
      <c r="D114">
        <v>0.00770937211509866</v>
      </c>
      <c r="E114">
        <v>0.0111589096104133</v>
      </c>
      <c r="F114">
        <v>0.00476557923699512</v>
      </c>
      <c r="G114">
        <v>0.00327449049931654</v>
      </c>
      <c r="H114">
        <v>-0.025710917162024</v>
      </c>
      <c r="I114">
        <v>0.0212625643088991</v>
      </c>
      <c r="J114">
        <v>0.0110410704568008</v>
      </c>
    </row>
    <row r="115" spans="2:10" ht="12">
      <c r="B115" t="s">
        <v>106</v>
      </c>
      <c r="C115">
        <v>0.000223501386725782</v>
      </c>
      <c r="D115">
        <v>0.000599305743542183</v>
      </c>
      <c r="E115" s="17">
        <v>6.8451244094767E-06</v>
      </c>
      <c r="F115" s="17">
        <v>7.76983869528818E-05</v>
      </c>
      <c r="G115" s="17">
        <v>5.37806875308396E-05</v>
      </c>
      <c r="H115">
        <v>0.0290519537064552</v>
      </c>
      <c r="I115">
        <v>0.00371596605981523</v>
      </c>
      <c r="J115">
        <v>0.00141067255673997</v>
      </c>
    </row>
    <row r="116" spans="2:10" ht="12">
      <c r="B116" t="s">
        <v>215</v>
      </c>
      <c r="C116" s="17">
        <v>8.70637951513072E-05</v>
      </c>
      <c r="D116">
        <v>0.000106134189105235</v>
      </c>
      <c r="E116" s="17">
        <v>7.48956700141155E-05</v>
      </c>
      <c r="F116">
        <v>0.000124840908521999</v>
      </c>
      <c r="G116" s="17">
        <v>8.7864068844279E-05</v>
      </c>
      <c r="H116">
        <v>-0.00684757866127092</v>
      </c>
      <c r="I116">
        <v>0.00135661883631324</v>
      </c>
      <c r="J116">
        <v>0.000445084669803771</v>
      </c>
    </row>
    <row r="117" spans="2:10" ht="12">
      <c r="B117" t="s">
        <v>216</v>
      </c>
      <c r="C117" s="17">
        <v>3.557557972804E-05</v>
      </c>
      <c r="D117" s="17">
        <v>4.89141036467098E-05</v>
      </c>
      <c r="E117" s="17">
        <v>2.36747676272463E-05</v>
      </c>
      <c r="F117" s="17">
        <v>4.03242718722402E-05</v>
      </c>
      <c r="G117" s="17">
        <v>3.28543802517883E-05</v>
      </c>
      <c r="H117">
        <v>0.0116011772522838</v>
      </c>
      <c r="I117">
        <v>0.00624510006154285</v>
      </c>
      <c r="J117">
        <v>0.00186651301258043</v>
      </c>
    </row>
    <row r="118" spans="2:10" ht="12">
      <c r="B118" t="s">
        <v>109</v>
      </c>
      <c r="C118" s="17">
        <v>3.10485156379808E-05</v>
      </c>
      <c r="D118" s="17">
        <v>5.24615550798728E-05</v>
      </c>
      <c r="E118" s="17">
        <v>2.36002607977839E-05</v>
      </c>
      <c r="F118">
        <v>0.000100903281720152</v>
      </c>
      <c r="G118">
        <v>0.000102542816138709</v>
      </c>
      <c r="H118">
        <v>-0.00748731138047456</v>
      </c>
      <c r="I118">
        <v>0.00740117533707357</v>
      </c>
      <c r="J118">
        <v>0.0021651141201703</v>
      </c>
    </row>
    <row r="119" spans="2:10" ht="12">
      <c r="B119" t="s">
        <v>110</v>
      </c>
      <c r="C119" s="17">
        <v>2.69992177452664E-05</v>
      </c>
      <c r="D119" s="17">
        <v>3.72692669102138E-05</v>
      </c>
      <c r="E119" s="17">
        <v>4.44240245047649E-06</v>
      </c>
      <c r="F119" s="17">
        <v>1.08076126778716E-05</v>
      </c>
      <c r="G119" s="17">
        <v>1.73412394313321E-05</v>
      </c>
      <c r="H119">
        <v>-0.00357477104441758</v>
      </c>
      <c r="I119">
        <v>0.00562395790107537</v>
      </c>
      <c r="J119">
        <v>0.00163654406351036</v>
      </c>
    </row>
    <row r="120" spans="2:10" ht="12">
      <c r="B120" t="s">
        <v>217</v>
      </c>
      <c r="C120">
        <v>0.00128494577002059</v>
      </c>
      <c r="D120">
        <v>0.00250292389990948</v>
      </c>
      <c r="E120">
        <v>0.00105892634715695</v>
      </c>
      <c r="F120">
        <v>0.000409118493336424</v>
      </c>
      <c r="G120">
        <v>0.000394981517551949</v>
      </c>
      <c r="H120">
        <v>0.00311084743244265</v>
      </c>
      <c r="I120">
        <v>0.0165727126965348</v>
      </c>
      <c r="J120">
        <v>0.00601222830436314</v>
      </c>
    </row>
    <row r="121" spans="2:10" ht="12">
      <c r="B121" t="s">
        <v>112</v>
      </c>
      <c r="C121" s="17">
        <v>7.49747420920826E-05</v>
      </c>
      <c r="D121">
        <v>0.00012543145413564</v>
      </c>
      <c r="E121" s="17">
        <v>6.51485451999218E-05</v>
      </c>
      <c r="F121">
        <v>0.000130091224224713</v>
      </c>
      <c r="G121" s="17">
        <v>7.82063078956372E-05</v>
      </c>
      <c r="H121">
        <v>0.000502928700599876</v>
      </c>
      <c r="I121">
        <v>0.000560299900924856</v>
      </c>
      <c r="J121">
        <v>0.000239700374531834</v>
      </c>
    </row>
    <row r="122" spans="2:10" ht="12">
      <c r="B122" t="s">
        <v>113</v>
      </c>
      <c r="C122">
        <v>0.000104829051450587</v>
      </c>
      <c r="D122" s="17">
        <v>6.59087870669952E-05</v>
      </c>
      <c r="E122" s="17">
        <v>4.33957824334E-05</v>
      </c>
      <c r="F122">
        <v>0.00603568153893231</v>
      </c>
      <c r="G122">
        <v>0.00114110007066257</v>
      </c>
      <c r="H122">
        <v>0.000313762484918792</v>
      </c>
      <c r="I122">
        <v>0.000559158478562125</v>
      </c>
      <c r="J122">
        <v>0.000706680751624572</v>
      </c>
    </row>
    <row r="123" spans="2:10" ht="12">
      <c r="B123" t="s">
        <v>218</v>
      </c>
      <c r="C123">
        <v>0.000895109430366419</v>
      </c>
      <c r="D123">
        <v>0.00150542885878889</v>
      </c>
      <c r="E123">
        <v>0.00054334572747169</v>
      </c>
      <c r="F123">
        <v>0.00316999725144776</v>
      </c>
      <c r="G123">
        <v>0.00238315166125322</v>
      </c>
      <c r="H123">
        <v>-0.0716055457496041</v>
      </c>
      <c r="I123">
        <v>0.0207233600586715</v>
      </c>
      <c r="J123">
        <v>0.00699138896891706</v>
      </c>
    </row>
    <row r="124" spans="2:10" ht="12">
      <c r="B124" t="s">
        <v>115</v>
      </c>
      <c r="C124">
        <v>0.000218384207592444</v>
      </c>
      <c r="D124">
        <v>0.000428244040320039</v>
      </c>
      <c r="E124">
        <v>0.000252245448178266</v>
      </c>
      <c r="F124">
        <v>0.00143956096952412</v>
      </c>
      <c r="G124">
        <v>0.000513463377043576</v>
      </c>
      <c r="H124">
        <v>-0.0209757876494868</v>
      </c>
      <c r="I124">
        <v>0.0183988510230411</v>
      </c>
      <c r="J124">
        <v>0.00562181888024585</v>
      </c>
    </row>
    <row r="125" spans="2:10" ht="12">
      <c r="B125" t="s">
        <v>219</v>
      </c>
      <c r="C125" s="17">
        <v>5.5345250469607E-06</v>
      </c>
      <c r="D125" s="17">
        <v>6.64226267746612E-06</v>
      </c>
      <c r="E125" s="17">
        <v>9.22102540281723E-07</v>
      </c>
      <c r="F125" s="17">
        <v>1.47240431903898E-06</v>
      </c>
      <c r="G125" s="17">
        <v>7.85690584727671E-07</v>
      </c>
      <c r="H125" s="17">
        <v>2.15410121830658E-05</v>
      </c>
      <c r="I125">
        <v>0.000407885456185828</v>
      </c>
      <c r="J125">
        <v>0.000121130637984571</v>
      </c>
    </row>
    <row r="126" spans="2:10" ht="12">
      <c r="B126" t="s">
        <v>220</v>
      </c>
      <c r="C126">
        <v>0.000156920199735486</v>
      </c>
      <c r="D126">
        <v>0.00010018122979886</v>
      </c>
      <c r="E126" s="17">
        <v>8.62816367517775E-05</v>
      </c>
      <c r="F126">
        <v>0.000171307976969589</v>
      </c>
      <c r="G126">
        <v>0.000304007665103045</v>
      </c>
      <c r="H126">
        <v>0.000126979057032055</v>
      </c>
      <c r="I126">
        <v>0.00061551344699082</v>
      </c>
      <c r="J126">
        <v>0.000281058932744326</v>
      </c>
    </row>
    <row r="127" spans="2:10" ht="12">
      <c r="B127" t="s">
        <v>221</v>
      </c>
      <c r="C127">
        <v>0.0003579759747584</v>
      </c>
      <c r="D127">
        <v>0.000810825585743488</v>
      </c>
      <c r="E127">
        <v>0.000917036160443738</v>
      </c>
      <c r="F127">
        <v>0.0723598424582113</v>
      </c>
      <c r="G127">
        <v>0.024992514215659</v>
      </c>
      <c r="H127">
        <v>0.0979253936352343</v>
      </c>
      <c r="I127">
        <v>0.00515774366866866</v>
      </c>
      <c r="J127">
        <v>0.0098197765613496</v>
      </c>
    </row>
    <row r="128" spans="2:10" ht="12">
      <c r="B128" t="s">
        <v>222</v>
      </c>
      <c r="C128">
        <v>0.000244097079916333</v>
      </c>
      <c r="D128" s="17">
        <v>7.83048988549356E-05</v>
      </c>
      <c r="E128" s="17">
        <v>8.80269732146013E-06</v>
      </c>
      <c r="F128">
        <v>0.000167716006368546</v>
      </c>
      <c r="G128">
        <v>0.000123443692733233</v>
      </c>
      <c r="H128">
        <v>0.00146371411877884</v>
      </c>
      <c r="I128">
        <v>0.00099493268282985</v>
      </c>
      <c r="J128">
        <v>0.00035609334485739</v>
      </c>
    </row>
    <row r="129" spans="2:10" ht="12">
      <c r="B129" t="s">
        <v>223</v>
      </c>
      <c r="C129">
        <v>0.000561986553312935</v>
      </c>
      <c r="D129">
        <v>0.00141629348476896</v>
      </c>
      <c r="E129">
        <v>0.000592510027875071</v>
      </c>
      <c r="F129">
        <v>0.00777057696719896</v>
      </c>
      <c r="G129">
        <v>0.00498863944042344</v>
      </c>
      <c r="H129">
        <v>-0.112309581746063</v>
      </c>
      <c r="I129">
        <v>0.00934558060075572</v>
      </c>
      <c r="J129">
        <v>0.00417759851467717</v>
      </c>
    </row>
    <row r="130" spans="2:10" ht="12">
      <c r="B130" t="s">
        <v>121</v>
      </c>
      <c r="C130" s="17">
        <v>3.96020258889357E-05</v>
      </c>
      <c r="D130" s="17">
        <v>-7.22806829414933E-05</v>
      </c>
      <c r="E130" s="17">
        <v>1.88970288800931E-05</v>
      </c>
      <c r="F130">
        <v>0.005938697754285</v>
      </c>
      <c r="G130">
        <v>0.00206053986850733</v>
      </c>
      <c r="H130">
        <v>0.00980853730531843</v>
      </c>
      <c r="I130">
        <v>0.0110771069803611</v>
      </c>
      <c r="J130">
        <v>0.00383302922628765</v>
      </c>
    </row>
    <row r="131" spans="2:10" ht="12">
      <c r="B131" t="s">
        <v>224</v>
      </c>
      <c r="C131">
        <v>0.000138957444456619</v>
      </c>
      <c r="D131">
        <v>0.000191236591009751</v>
      </c>
      <c r="E131">
        <v>0.000198849330001085</v>
      </c>
      <c r="F131">
        <v>0.010842857795596</v>
      </c>
      <c r="G131">
        <v>0.0058482674665205</v>
      </c>
      <c r="H131">
        <v>0.0212996452298549</v>
      </c>
      <c r="I131">
        <v>0.0121187437592236</v>
      </c>
      <c r="J131">
        <v>0.0050899196517174</v>
      </c>
    </row>
    <row r="132" spans="2:10" ht="12">
      <c r="B132" t="s">
        <v>225</v>
      </c>
      <c r="C132" s="17">
        <v>7.15802200679845E-05</v>
      </c>
      <c r="D132" s="17">
        <v>9.10309278690002E-05</v>
      </c>
      <c r="E132" s="17">
        <v>8.8494958145641E-05</v>
      </c>
      <c r="F132">
        <v>0.001592681157706</v>
      </c>
      <c r="G132">
        <v>0.00129642885957551</v>
      </c>
      <c r="H132">
        <v>0.00937536925809863</v>
      </c>
      <c r="I132">
        <v>0.00491058706085749</v>
      </c>
      <c r="J132">
        <v>0.0017603636480041</v>
      </c>
    </row>
    <row r="133" spans="2:10" ht="12">
      <c r="B133" t="s">
        <v>226</v>
      </c>
      <c r="C133" s="17">
        <v>8.21111128907567E-06</v>
      </c>
      <c r="D133">
        <v>0.000127816800566487</v>
      </c>
      <c r="E133" s="17">
        <v>4.54513552347486E-06</v>
      </c>
      <c r="F133" s="17">
        <v>6.25119203663055E-05</v>
      </c>
      <c r="G133" s="17">
        <v>2.42279659120922E-05</v>
      </c>
      <c r="H133">
        <v>-0.000343222281279677</v>
      </c>
      <c r="I133">
        <v>0.00126462930851999</v>
      </c>
      <c r="J133">
        <v>0.000424085278017862</v>
      </c>
    </row>
    <row r="134" spans="2:10" ht="12">
      <c r="B134" t="s">
        <v>227</v>
      </c>
      <c r="C134">
        <v>0.000187475575109315</v>
      </c>
      <c r="D134">
        <v>0.000150201604629946</v>
      </c>
      <c r="E134" s="17">
        <v>7.10855343094135E-05</v>
      </c>
      <c r="F134">
        <v>0.00141725270936733</v>
      </c>
      <c r="G134">
        <v>0.00149585645290311</v>
      </c>
      <c r="H134">
        <v>-0.00108349656163914</v>
      </c>
      <c r="I134">
        <v>0.00151558287054602</v>
      </c>
      <c r="J134">
        <v>0.00079221485963059</v>
      </c>
    </row>
    <row r="135" spans="2:10" ht="12">
      <c r="B135" t="s">
        <v>228</v>
      </c>
      <c r="C135">
        <v>0.000264179043866463</v>
      </c>
      <c r="D135">
        <v>0.000721126709001145</v>
      </c>
      <c r="E135">
        <v>0.000644652451933433</v>
      </c>
      <c r="F135">
        <v>0.0149369129413728</v>
      </c>
      <c r="G135">
        <v>0.0134818150834413</v>
      </c>
      <c r="H135">
        <v>0.0115982406301153</v>
      </c>
      <c r="I135">
        <v>0.0278433473942824</v>
      </c>
      <c r="J135">
        <v>0.0111404334325683</v>
      </c>
    </row>
    <row r="136" spans="2:10" ht="12">
      <c r="B136" t="s">
        <v>229</v>
      </c>
      <c r="C136">
        <v>0.000858450205045922</v>
      </c>
      <c r="D136">
        <v>0.000486418124752929</v>
      </c>
      <c r="E136">
        <v>0.000131331871941896</v>
      </c>
      <c r="F136">
        <v>0.00105000851028515</v>
      </c>
      <c r="G136">
        <v>0.00201481977173969</v>
      </c>
      <c r="H136" s="17">
        <v>-4.11672746035264E-05</v>
      </c>
      <c r="I136">
        <v>0.00611025661982873</v>
      </c>
      <c r="J136">
        <v>0.00232837158679855</v>
      </c>
    </row>
    <row r="137" spans="2:10" ht="12">
      <c r="B137" t="s">
        <v>230</v>
      </c>
      <c r="C137" s="17">
        <v>8.5523084877815E-05</v>
      </c>
      <c r="D137">
        <v>0.000134138466147321</v>
      </c>
      <c r="E137">
        <v>0.000210232736972732</v>
      </c>
      <c r="F137">
        <v>0.00197797918141691</v>
      </c>
      <c r="G137">
        <v>0.00724637996843507</v>
      </c>
      <c r="H137">
        <v>0.0188405441424634</v>
      </c>
      <c r="I137">
        <v>0.0102211762575489</v>
      </c>
      <c r="J137">
        <v>0.0041745254329524</v>
      </c>
    </row>
    <row r="138" spans="2:10" ht="12">
      <c r="B138" t="s">
        <v>231</v>
      </c>
      <c r="C138">
        <v>0.000140916427855433</v>
      </c>
      <c r="D138">
        <v>0.000187851160086772</v>
      </c>
      <c r="E138">
        <v>0.000263707794561235</v>
      </c>
      <c r="F138">
        <v>0.000958654842012044</v>
      </c>
      <c r="G138">
        <v>0.0110066322915251</v>
      </c>
      <c r="H138">
        <v>0.0186108600655305</v>
      </c>
      <c r="I138">
        <v>0.0337479024870693</v>
      </c>
      <c r="J138">
        <v>0.0114537597234227</v>
      </c>
    </row>
    <row r="139" spans="2:10" ht="12">
      <c r="B139" t="s">
        <v>232</v>
      </c>
      <c r="C139" s="17">
        <v>3.2346738772906E-05</v>
      </c>
      <c r="D139" s="17">
        <v>3.99162152648925E-05</v>
      </c>
      <c r="E139" s="17">
        <v>4.59514931820059E-05</v>
      </c>
      <c r="F139">
        <v>0.000137486608088033</v>
      </c>
      <c r="G139">
        <v>0.00135515874425786</v>
      </c>
      <c r="H139">
        <v>0.00224282048719084</v>
      </c>
      <c r="I139">
        <v>0.00260005978828192</v>
      </c>
      <c r="J139">
        <v>0.00096968532923589</v>
      </c>
    </row>
    <row r="140" spans="2:10" ht="12">
      <c r="B140" t="s">
        <v>233</v>
      </c>
      <c r="C140" s="17">
        <v>3.0263006744083E-06</v>
      </c>
      <c r="D140" s="17">
        <v>2.21262415146295E-06</v>
      </c>
      <c r="E140" s="17">
        <v>2.4283141430864E-06</v>
      </c>
      <c r="F140" s="17">
        <v>1.15013223246401E-05</v>
      </c>
      <c r="G140" s="17">
        <v>7.89778328875306E-05</v>
      </c>
      <c r="H140">
        <v>0.000104435412674663</v>
      </c>
      <c r="I140">
        <v>0.000147504207870478</v>
      </c>
      <c r="J140" s="17">
        <v>5.54435161176733E-05</v>
      </c>
    </row>
    <row r="141" spans="2:10" ht="12">
      <c r="B141" t="s">
        <v>234</v>
      </c>
      <c r="C141">
        <v>0.000237029742883231</v>
      </c>
      <c r="D141">
        <v>0.000540432063990487</v>
      </c>
      <c r="E141" s="17">
        <v>1.11401806561843E-06</v>
      </c>
      <c r="F141" s="17">
        <v>2.97877710140954E-05</v>
      </c>
      <c r="G141">
        <v>0.00112760490486341</v>
      </c>
      <c r="H141">
        <v>0.00439780993435024</v>
      </c>
      <c r="I141">
        <v>0.0011239059422483</v>
      </c>
      <c r="J141">
        <v>0.000713979320720894</v>
      </c>
    </row>
    <row r="142" spans="2:10" ht="12">
      <c r="B142" t="s">
        <v>235</v>
      </c>
      <c r="C142">
        <v>0.000211921662248738</v>
      </c>
      <c r="D142">
        <v>0.000331316416117559</v>
      </c>
      <c r="E142">
        <v>0.000355373664990659</v>
      </c>
      <c r="F142">
        <v>0.00864637078241588</v>
      </c>
      <c r="G142">
        <v>0.0158607072045801</v>
      </c>
      <c r="H142">
        <v>0.028670583647513</v>
      </c>
      <c r="I142">
        <v>0.153272339302585</v>
      </c>
      <c r="J142">
        <v>0.0472336502448863</v>
      </c>
    </row>
    <row r="143" spans="2:10" ht="12">
      <c r="B143" t="s">
        <v>132</v>
      </c>
      <c r="C143" s="17">
        <v>7.23901914429733E-05</v>
      </c>
      <c r="D143">
        <v>0.000102184645098007</v>
      </c>
      <c r="E143">
        <v>0.000160344672365765</v>
      </c>
      <c r="F143">
        <v>0.00341081949324273</v>
      </c>
      <c r="G143">
        <v>0.00701003397797303</v>
      </c>
      <c r="H143">
        <v>-0.0311080062984675</v>
      </c>
      <c r="I143">
        <v>0.0162616020821746</v>
      </c>
      <c r="J143">
        <v>0.00582617881494286</v>
      </c>
    </row>
    <row r="144" spans="2:10" ht="12">
      <c r="B144" t="s">
        <v>236</v>
      </c>
      <c r="C144">
        <v>0.000103881754667543</v>
      </c>
      <c r="D144">
        <v>0.000655412307095481</v>
      </c>
      <c r="E144">
        <v>0.000136526923564495</v>
      </c>
      <c r="F144">
        <v>0.00193594259829701</v>
      </c>
      <c r="G144">
        <v>0.00200883954740754</v>
      </c>
      <c r="H144">
        <v>0.0147387594939542</v>
      </c>
      <c r="I144">
        <v>0.0190368442772358</v>
      </c>
      <c r="J144">
        <v>0.00621005794039502</v>
      </c>
    </row>
    <row r="145" spans="2:10" ht="12">
      <c r="B145" t="s">
        <v>237</v>
      </c>
      <c r="C145">
        <v>0.000737590603853151</v>
      </c>
      <c r="D145">
        <v>0.00254240082771391</v>
      </c>
      <c r="E145">
        <v>0.00155044389276246</v>
      </c>
      <c r="F145">
        <v>0.00259623860866545</v>
      </c>
      <c r="G145">
        <v>0.0214612145127322</v>
      </c>
      <c r="H145">
        <v>0.0367530561642352</v>
      </c>
      <c r="I145">
        <v>0.0815814881324292</v>
      </c>
      <c r="J145">
        <v>0.0279217644610903</v>
      </c>
    </row>
    <row r="146" spans="2:10" ht="12">
      <c r="B146" t="s">
        <v>238</v>
      </c>
      <c r="C146">
        <v>0.000248099107652424</v>
      </c>
      <c r="D146">
        <v>0.000258578137380209</v>
      </c>
      <c r="E146">
        <v>0.0015268145137497</v>
      </c>
      <c r="F146">
        <v>0.000160800172020293</v>
      </c>
      <c r="G146">
        <v>0.00127264506497387</v>
      </c>
      <c r="H146">
        <v>-0.055134594526599</v>
      </c>
      <c r="I146">
        <v>0.0211951295691904</v>
      </c>
      <c r="J146">
        <v>0.00641185697365473</v>
      </c>
    </row>
    <row r="147" spans="2:10" ht="12">
      <c r="B147" t="s">
        <v>239</v>
      </c>
      <c r="C147" s="17">
        <v>5.00831250798668E-05</v>
      </c>
      <c r="D147">
        <v>0.000164352574929275</v>
      </c>
      <c r="E147">
        <v>0.000654352000841173</v>
      </c>
      <c r="F147">
        <v>0.000384769569228538</v>
      </c>
      <c r="G147">
        <v>0.00212556568344466</v>
      </c>
      <c r="H147">
        <v>0.00440338695120745</v>
      </c>
      <c r="I147">
        <v>0.00192509753309154</v>
      </c>
      <c r="J147">
        <v>0.00100272095777714</v>
      </c>
    </row>
    <row r="148" spans="2:10" ht="12">
      <c r="B148" t="s">
        <v>136</v>
      </c>
      <c r="C148">
        <v>0.00017291209419621</v>
      </c>
      <c r="D148">
        <v>0.000217553216636393</v>
      </c>
      <c r="E148" s="17">
        <v>3.10306032395402E-05</v>
      </c>
      <c r="F148">
        <v>0.000341420608991534</v>
      </c>
      <c r="G148">
        <v>0.000842474963207963</v>
      </c>
      <c r="H148">
        <v>0.00268277528496646</v>
      </c>
      <c r="I148">
        <v>0.000573592902880582</v>
      </c>
      <c r="J148">
        <v>0.000401165210153975</v>
      </c>
    </row>
    <row r="149" spans="2:10" ht="12">
      <c r="B149" t="s">
        <v>240</v>
      </c>
      <c r="C149">
        <v>0.00293935921746217</v>
      </c>
      <c r="D149">
        <v>0.00310922668167457</v>
      </c>
      <c r="E149">
        <v>0.0013522236678876</v>
      </c>
      <c r="F149">
        <v>0.00154417356778551</v>
      </c>
      <c r="G149">
        <v>0.00241092348107928</v>
      </c>
      <c r="H149">
        <v>0.0135737454026761</v>
      </c>
      <c r="I149">
        <v>0.0097693972011857</v>
      </c>
      <c r="J149">
        <v>0.00471820480809245</v>
      </c>
    </row>
    <row r="150" spans="2:10" ht="12">
      <c r="B150" t="s">
        <v>241</v>
      </c>
      <c r="C150">
        <v>0</v>
      </c>
      <c r="D150">
        <v>0</v>
      </c>
      <c r="E150">
        <v>0</v>
      </c>
      <c r="F150">
        <v>0.165389969134468</v>
      </c>
      <c r="G150">
        <v>0.38160222726884</v>
      </c>
      <c r="H150">
        <v>0</v>
      </c>
      <c r="I150">
        <v>0</v>
      </c>
      <c r="J150">
        <v>0.0612209097602356</v>
      </c>
    </row>
    <row r="151" spans="2:10" ht="12">
      <c r="B151" t="s">
        <v>139</v>
      </c>
      <c r="C151">
        <v>0.00648232283402964</v>
      </c>
      <c r="D151">
        <v>0.0140224072835381</v>
      </c>
      <c r="E151">
        <v>0.0166249304699085</v>
      </c>
      <c r="F151">
        <v>0.00533858331769075</v>
      </c>
      <c r="G151">
        <v>0.00388267943547528</v>
      </c>
      <c r="H151">
        <v>0.00287723169451802</v>
      </c>
      <c r="I151">
        <v>0.00546240518939385</v>
      </c>
      <c r="J151">
        <v>0.00969582893178399</v>
      </c>
    </row>
    <row r="152" spans="2:10" ht="12">
      <c r="B152" t="s">
        <v>242</v>
      </c>
      <c r="C152">
        <v>0</v>
      </c>
      <c r="D152">
        <v>0</v>
      </c>
      <c r="E152">
        <v>0</v>
      </c>
      <c r="F152">
        <v>0.735874912461202</v>
      </c>
      <c r="G152">
        <v>0.133130623996351</v>
      </c>
      <c r="H152">
        <v>0</v>
      </c>
      <c r="I152">
        <v>0</v>
      </c>
      <c r="J152">
        <v>0.0615335958257307</v>
      </c>
    </row>
    <row r="153" spans="2:10" ht="12">
      <c r="B153" t="s">
        <v>243</v>
      </c>
      <c r="C153">
        <v>0.00205802125664647</v>
      </c>
      <c r="D153">
        <v>0.00440927308779273</v>
      </c>
      <c r="E153">
        <v>0.00257878568867924</v>
      </c>
      <c r="F153">
        <v>0.00239053794184267</v>
      </c>
      <c r="G153">
        <v>0.00139181272431561</v>
      </c>
      <c r="H153">
        <v>0.000383315167547156</v>
      </c>
      <c r="I153">
        <v>0.00358345488406709</v>
      </c>
      <c r="J153">
        <v>0.00341982777937834</v>
      </c>
    </row>
    <row r="154" spans="2:10" ht="12">
      <c r="B154" t="s">
        <v>244</v>
      </c>
      <c r="C154">
        <v>0.000880616057376623</v>
      </c>
      <c r="D154">
        <v>0.00160168509334682</v>
      </c>
      <c r="E154">
        <v>0.000544010381288998</v>
      </c>
      <c r="F154">
        <v>0.000275931034045046</v>
      </c>
      <c r="G154">
        <v>0.000317635247881272</v>
      </c>
      <c r="H154" s="17">
        <v>4.86983545336157E-05</v>
      </c>
      <c r="I154">
        <v>0.000476847713401453</v>
      </c>
      <c r="J154">
        <v>0.000911424821537181</v>
      </c>
    </row>
    <row r="155" spans="2:10" ht="12">
      <c r="B155" t="s">
        <v>245</v>
      </c>
      <c r="C155">
        <v>0.00225652904069869</v>
      </c>
      <c r="D155">
        <v>0.00411122145891666</v>
      </c>
      <c r="E155">
        <v>0.00670468467237607</v>
      </c>
      <c r="F155">
        <v>0.000928539734357733</v>
      </c>
      <c r="G155">
        <v>0.00069740533725934</v>
      </c>
      <c r="H155">
        <v>0.000594949050249309</v>
      </c>
      <c r="I155">
        <v>0.00117482429967989</v>
      </c>
      <c r="J155">
        <v>0.00279048625116041</v>
      </c>
    </row>
    <row r="156" spans="2:10" ht="12">
      <c r="B156" t="s">
        <v>144</v>
      </c>
      <c r="C156">
        <v>0.00226533658314539</v>
      </c>
      <c r="D156">
        <v>0.00231419620544695</v>
      </c>
      <c r="E156">
        <v>0.0334703590046107</v>
      </c>
      <c r="F156">
        <v>0.00114190705063918</v>
      </c>
      <c r="G156">
        <v>0.000902235969713132</v>
      </c>
      <c r="H156">
        <v>0.000485728561198212</v>
      </c>
      <c r="I156">
        <v>0.00141497917066054</v>
      </c>
      <c r="J156">
        <v>0.0045290822369474</v>
      </c>
    </row>
    <row r="157" spans="2:10" ht="12">
      <c r="B157" t="s">
        <v>246</v>
      </c>
      <c r="C157">
        <v>0.112084451051883</v>
      </c>
      <c r="D157">
        <v>0.149995881104663</v>
      </c>
      <c r="E157">
        <v>0.0190166788572501</v>
      </c>
      <c r="F157">
        <v>0.069444870112745</v>
      </c>
      <c r="G157">
        <v>0.128578528492976</v>
      </c>
      <c r="H157">
        <v>0.10345325962335</v>
      </c>
      <c r="I157">
        <v>0.115667943065017</v>
      </c>
      <c r="J157">
        <v>0.119913185441275</v>
      </c>
    </row>
    <row r="158" spans="2:10" ht="12">
      <c r="B158" t="s">
        <v>146</v>
      </c>
      <c r="C158">
        <v>0.0246233920667807</v>
      </c>
      <c r="D158">
        <v>0.0421696340828674</v>
      </c>
      <c r="E158">
        <v>0.00906737077465725</v>
      </c>
      <c r="F158">
        <v>0.0344970972335452</v>
      </c>
      <c r="G158">
        <v>0.0272146932965748</v>
      </c>
      <c r="H158">
        <v>0.0315246449637426</v>
      </c>
      <c r="I158">
        <v>0.0394590632832254</v>
      </c>
      <c r="J158">
        <v>0.0355823169755754</v>
      </c>
    </row>
    <row r="159" spans="2:10" ht="12">
      <c r="B159" t="s">
        <v>247</v>
      </c>
      <c r="C159">
        <v>0.0237783501955108</v>
      </c>
      <c r="D159">
        <v>0.0174110736016984</v>
      </c>
      <c r="E159">
        <v>0.00798875490734981</v>
      </c>
      <c r="F159">
        <v>0.0149876168931606</v>
      </c>
      <c r="G159">
        <v>0.0135439927126719</v>
      </c>
      <c r="H159">
        <v>0.0102309736713988</v>
      </c>
      <c r="I159">
        <v>0.0170328409475524</v>
      </c>
      <c r="J159">
        <v>0.0159321361119114</v>
      </c>
    </row>
    <row r="160" spans="2:10" ht="12">
      <c r="B160" t="s">
        <v>148</v>
      </c>
      <c r="C160">
        <v>0</v>
      </c>
      <c r="D160">
        <v>0.131519033433478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0.0530937610038734</v>
      </c>
    </row>
    <row r="161" spans="2:10" ht="12">
      <c r="B161" t="s">
        <v>149</v>
      </c>
      <c r="C161">
        <v>0.00133872817988275</v>
      </c>
      <c r="D161">
        <v>0.0027074351731736</v>
      </c>
      <c r="E161">
        <v>0.00366924967833125</v>
      </c>
      <c r="F161">
        <v>0.00159492003665181</v>
      </c>
      <c r="G161">
        <v>0.00150211638191473</v>
      </c>
      <c r="H161">
        <v>0.00103536549562385</v>
      </c>
      <c r="I161">
        <v>0.00357550138522634</v>
      </c>
      <c r="J161">
        <v>0.00277973046512372</v>
      </c>
    </row>
    <row r="162" spans="2:10" ht="12">
      <c r="B162" t="s">
        <v>248</v>
      </c>
      <c r="C162">
        <v>0.0181430114115257</v>
      </c>
      <c r="D162">
        <v>0.0188557783226747</v>
      </c>
      <c r="E162">
        <v>0.0094231940188423</v>
      </c>
      <c r="F162">
        <v>0.0388492868812275</v>
      </c>
      <c r="G162">
        <v>0.0244842601305827</v>
      </c>
      <c r="H162">
        <v>0.0219527159096758</v>
      </c>
      <c r="I162">
        <v>0.0304437822820887</v>
      </c>
      <c r="J162">
        <v>0.0233132942795864</v>
      </c>
    </row>
    <row r="163" spans="2:10" ht="12">
      <c r="B163" t="s">
        <v>249</v>
      </c>
      <c r="C163">
        <v>0.0147893841031185</v>
      </c>
      <c r="D163">
        <v>0.0128747868355879</v>
      </c>
      <c r="E163">
        <v>0.0157946723011902</v>
      </c>
      <c r="F163">
        <v>0.0418681828057252</v>
      </c>
      <c r="G163">
        <v>0.0267383957169466</v>
      </c>
      <c r="H163">
        <v>0.116477320379133</v>
      </c>
      <c r="I163">
        <v>0.0156450461656321</v>
      </c>
      <c r="J163">
        <v>0.0178338615192548</v>
      </c>
    </row>
    <row r="164" spans="2:10" ht="12">
      <c r="B164" t="s">
        <v>250</v>
      </c>
      <c r="C164">
        <v>0.000720323128984395</v>
      </c>
      <c r="D164">
        <v>0.00089784739839415</v>
      </c>
      <c r="E164">
        <v>0.000581515870973928</v>
      </c>
      <c r="F164">
        <v>0.00295959350527256</v>
      </c>
      <c r="G164">
        <v>0.00179266053423335</v>
      </c>
      <c r="H164">
        <v>0.00375060429895556</v>
      </c>
      <c r="I164">
        <v>0.00808984818966866</v>
      </c>
      <c r="J164">
        <v>0.00319677326418899</v>
      </c>
    </row>
    <row r="165" spans="2:10" ht="12">
      <c r="B165" t="s">
        <v>153</v>
      </c>
      <c r="C165">
        <v>0.00134524083324599</v>
      </c>
      <c r="D165">
        <v>0.00434232179932329</v>
      </c>
      <c r="E165">
        <v>0.00113712024662761</v>
      </c>
      <c r="F165">
        <v>0.00083097374807744</v>
      </c>
      <c r="G165">
        <v>0.000777537333332942</v>
      </c>
      <c r="H165">
        <v>0.000457919085149491</v>
      </c>
      <c r="I165">
        <v>0.0036537585252794</v>
      </c>
      <c r="J165">
        <v>0.00309536156727168</v>
      </c>
    </row>
    <row r="166" spans="2:10" ht="12">
      <c r="B166" t="s">
        <v>251</v>
      </c>
      <c r="C166">
        <v>0.00108229477673267</v>
      </c>
      <c r="D166">
        <v>0.00108928808878201</v>
      </c>
      <c r="E166">
        <v>0.000145171386419289</v>
      </c>
      <c r="F166">
        <v>0.000545287073870307</v>
      </c>
      <c r="G166">
        <v>0.000721098845716819</v>
      </c>
      <c r="H166">
        <v>0.00171544957487419</v>
      </c>
      <c r="I166">
        <v>0.00101363001845198</v>
      </c>
      <c r="J166">
        <v>0.000903998207368994</v>
      </c>
    </row>
    <row r="167" spans="2:10" ht="12">
      <c r="B167" t="s">
        <v>252</v>
      </c>
      <c r="C167">
        <v>0.00350272834712677</v>
      </c>
      <c r="D167">
        <v>0.00553712458357984</v>
      </c>
      <c r="E167">
        <v>0.0011992048151953</v>
      </c>
      <c r="F167">
        <v>0.00450995513102635</v>
      </c>
      <c r="G167">
        <v>0.00330245809076173</v>
      </c>
      <c r="H167">
        <v>0.00964075245032325</v>
      </c>
      <c r="I167">
        <v>0.00535598606190672</v>
      </c>
      <c r="J167">
        <v>0.00470629661640898</v>
      </c>
    </row>
    <row r="168" spans="2:10" ht="12">
      <c r="B168" t="s">
        <v>253</v>
      </c>
      <c r="C168">
        <v>0.00650867604771929</v>
      </c>
      <c r="D168">
        <v>0.0244736659875666</v>
      </c>
      <c r="E168">
        <v>0.00890768343862113</v>
      </c>
      <c r="F168">
        <v>0.00812374979959915</v>
      </c>
      <c r="G168">
        <v>0.00533912865406473</v>
      </c>
      <c r="H168">
        <v>0.00358876658306905</v>
      </c>
      <c r="I168">
        <v>0.00648029180873553</v>
      </c>
      <c r="J168">
        <v>0.0138942987931752</v>
      </c>
    </row>
    <row r="169" spans="2:10" ht="12">
      <c r="B169" t="s">
        <v>254</v>
      </c>
      <c r="C169">
        <v>0.00199912864740875</v>
      </c>
      <c r="D169">
        <v>0.00547911503109918</v>
      </c>
      <c r="E169">
        <v>0.00176509498332838</v>
      </c>
      <c r="F169">
        <v>0.00245161299545664</v>
      </c>
      <c r="G169">
        <v>0.0015194405002929</v>
      </c>
      <c r="H169">
        <v>0.00127254100338749</v>
      </c>
      <c r="I169">
        <v>0.00129308203124382</v>
      </c>
      <c r="J169">
        <v>0.00313940907199334</v>
      </c>
    </row>
    <row r="170" spans="2:10" ht="12">
      <c r="B170" t="s">
        <v>255</v>
      </c>
      <c r="C170" s="17">
        <v>2.77362984383119E-05</v>
      </c>
      <c r="D170">
        <v>0.00302800102441744</v>
      </c>
      <c r="E170">
        <v>0.555670724386006</v>
      </c>
      <c r="F170" s="17">
        <v>9.25924852784257E-05</v>
      </c>
      <c r="G170" s="17">
        <v>6.1067803812574E-05</v>
      </c>
      <c r="H170" s="17">
        <v>4.12236561673157E-05</v>
      </c>
      <c r="I170">
        <v>0.000576075686998791</v>
      </c>
      <c r="J170">
        <v>0.0502826594961427</v>
      </c>
    </row>
    <row r="171" spans="2:10" ht="12">
      <c r="B171" t="s">
        <v>256</v>
      </c>
      <c r="C171">
        <v>0.000365924159872104</v>
      </c>
      <c r="D171">
        <v>0.0292349485007948</v>
      </c>
      <c r="E171">
        <v>0.315871793995325</v>
      </c>
      <c r="F171">
        <v>0.00102314969077882</v>
      </c>
      <c r="G171">
        <v>0.000806433637826968</v>
      </c>
      <c r="H171">
        <v>0.000208345319340435</v>
      </c>
      <c r="I171">
        <v>0.00135588695094522</v>
      </c>
      <c r="J171">
        <v>0.040157751528538</v>
      </c>
    </row>
    <row r="172" spans="2:10" ht="12">
      <c r="B172" t="s">
        <v>257</v>
      </c>
      <c r="C172">
        <v>0.000348578389355427</v>
      </c>
      <c r="D172">
        <v>0.00069956936608514</v>
      </c>
      <c r="E172">
        <v>0.00984976781339632</v>
      </c>
      <c r="F172">
        <v>0.00186538555902732</v>
      </c>
      <c r="G172">
        <v>0.00248252192791989</v>
      </c>
      <c r="H172">
        <v>0.00243187178505534</v>
      </c>
      <c r="I172">
        <v>0.0129014213941964</v>
      </c>
      <c r="J172">
        <v>0.00534024776721406</v>
      </c>
    </row>
    <row r="173" spans="2:10" ht="12">
      <c r="B173" t="s">
        <v>258</v>
      </c>
      <c r="C173">
        <v>0.0304040215752995</v>
      </c>
      <c r="D173">
        <v>0.130606539046766</v>
      </c>
      <c r="E173">
        <v>0.0956308028594972</v>
      </c>
      <c r="F173">
        <v>0.000188236349339086</v>
      </c>
      <c r="G173">
        <v>0.000187718895566979</v>
      </c>
      <c r="H173">
        <v>0.000172286287032407</v>
      </c>
      <c r="I173">
        <v>0.00154321652204677</v>
      </c>
      <c r="J173">
        <v>0.0623028906174973</v>
      </c>
    </row>
    <row r="174" spans="2:10" ht="12">
      <c r="B174" t="s">
        <v>259</v>
      </c>
      <c r="C174">
        <v>0.00770125846224392</v>
      </c>
      <c r="D174">
        <v>0.0160438388632629</v>
      </c>
      <c r="E174">
        <v>0.00302660127641199</v>
      </c>
      <c r="F174">
        <v>0.00718003703817243</v>
      </c>
      <c r="G174">
        <v>0.00568827343710214</v>
      </c>
      <c r="H174">
        <v>0.0030174952732237</v>
      </c>
      <c r="I174">
        <v>0.0273473543254858</v>
      </c>
      <c r="J174">
        <v>0.0160267614200199</v>
      </c>
    </row>
    <row r="175" spans="2:10" ht="12">
      <c r="B175" t="s">
        <v>260</v>
      </c>
      <c r="C175">
        <v>0.0358863407504894</v>
      </c>
      <c r="D175">
        <v>0.0478434256876367</v>
      </c>
      <c r="E175">
        <v>0.0650067518479002</v>
      </c>
      <c r="F175">
        <v>0.0920609817398029</v>
      </c>
      <c r="G175">
        <v>0.0570395158299101</v>
      </c>
      <c r="H175">
        <v>0.047817522281054</v>
      </c>
      <c r="I175">
        <v>0.046084864174698</v>
      </c>
      <c r="J175">
        <v>0.0524348410640545</v>
      </c>
    </row>
    <row r="176" spans="2:10" ht="12">
      <c r="B176" t="s">
        <v>261</v>
      </c>
      <c r="C176">
        <v>0.584829190894853</v>
      </c>
      <c r="D176">
        <v>0.117859214150334</v>
      </c>
      <c r="E176">
        <v>0.000896493111009307</v>
      </c>
      <c r="F176">
        <v>0.000418390921849375</v>
      </c>
      <c r="G176">
        <v>0.000266275878478405</v>
      </c>
      <c r="H176">
        <v>0.000215941773121491</v>
      </c>
      <c r="I176">
        <v>0.0758123845320142</v>
      </c>
      <c r="J176">
        <v>0.0827706392650212</v>
      </c>
    </row>
    <row r="177" spans="2:10" ht="12">
      <c r="B177" t="s">
        <v>165</v>
      </c>
      <c r="C177">
        <v>0.00233001216365614</v>
      </c>
      <c r="D177">
        <v>0.00257257965290703</v>
      </c>
      <c r="E177">
        <v>0.00538992427798143</v>
      </c>
      <c r="F177">
        <v>0.00246016395752742</v>
      </c>
      <c r="G177">
        <v>0.00202320873759544</v>
      </c>
      <c r="H177">
        <v>0.00143301922963145</v>
      </c>
      <c r="I177">
        <v>0.00322562873654171</v>
      </c>
      <c r="J177">
        <v>0.00292019590895995</v>
      </c>
    </row>
    <row r="178" spans="2:10" ht="12">
      <c r="B178" t="s">
        <v>166</v>
      </c>
      <c r="C178">
        <v>0.000528932977861821</v>
      </c>
      <c r="D178">
        <v>0.00065679358228953</v>
      </c>
      <c r="E178">
        <v>0.00130797898108276</v>
      </c>
      <c r="F178">
        <v>0.00176574459187011</v>
      </c>
      <c r="G178">
        <v>0.00116456690837482</v>
      </c>
      <c r="H178">
        <v>0.000786137748821293</v>
      </c>
      <c r="I178">
        <v>0.0109858000437859</v>
      </c>
      <c r="J178">
        <v>0.00383366945164698</v>
      </c>
    </row>
    <row r="179" spans="2:10" ht="12">
      <c r="B179" t="s">
        <v>290</v>
      </c>
      <c r="C179">
        <v>1.03461096825367</v>
      </c>
      <c r="D179">
        <v>0.974036405304909</v>
      </c>
      <c r="E179">
        <v>1.22139354209697</v>
      </c>
      <c r="F179">
        <v>1.44630345769142</v>
      </c>
      <c r="G179">
        <v>1.0199664970673</v>
      </c>
      <c r="H179">
        <v>0.713110393791166</v>
      </c>
      <c r="I179">
        <v>1.39881139912898</v>
      </c>
      <c r="J179">
        <v>1.15351528538045</v>
      </c>
    </row>
    <row r="183" ht="12">
      <c r="B183" t="s">
        <v>297</v>
      </c>
    </row>
    <row r="185" spans="3:10" ht="12">
      <c r="C185" t="s">
        <v>262</v>
      </c>
      <c r="D185" t="s">
        <v>287</v>
      </c>
      <c r="E185" t="s">
        <v>288</v>
      </c>
      <c r="F185" t="s">
        <v>294</v>
      </c>
      <c r="G185" t="s">
        <v>295</v>
      </c>
      <c r="H185" t="s">
        <v>289</v>
      </c>
      <c r="I185" t="s">
        <v>301</v>
      </c>
      <c r="J185" t="s">
        <v>290</v>
      </c>
    </row>
    <row r="186" spans="2:10" ht="12">
      <c r="B186" t="s">
        <v>86</v>
      </c>
      <c r="C186">
        <v>0.0120200683913278</v>
      </c>
      <c r="D186">
        <v>0.312047849423533</v>
      </c>
      <c r="E186">
        <v>0.00124019772729039</v>
      </c>
      <c r="F186">
        <v>0.00247051689885323</v>
      </c>
      <c r="G186">
        <v>0.0087694402926049</v>
      </c>
      <c r="H186">
        <v>-0.00311901560030189</v>
      </c>
      <c r="I186">
        <v>0.666570942866693</v>
      </c>
      <c r="J186">
        <v>1</v>
      </c>
    </row>
    <row r="187" spans="2:10" ht="12">
      <c r="B187" t="s">
        <v>87</v>
      </c>
      <c r="C187">
        <v>0.00989285128886555</v>
      </c>
      <c r="D187">
        <v>0.347288970929078</v>
      </c>
      <c r="E187">
        <v>0.00120717033882327</v>
      </c>
      <c r="F187">
        <v>0.000214490249491509</v>
      </c>
      <c r="G187">
        <v>0.0868824288952086</v>
      </c>
      <c r="H187">
        <v>0.0127393049038656</v>
      </c>
      <c r="I187">
        <v>0.541774783394667</v>
      </c>
      <c r="J187">
        <v>1</v>
      </c>
    </row>
    <row r="188" spans="2:10" ht="12">
      <c r="B188" t="s">
        <v>204</v>
      </c>
      <c r="C188">
        <v>0.0119155792724407</v>
      </c>
      <c r="D188">
        <v>0.342814080470304</v>
      </c>
      <c r="E188">
        <v>0.0012286045460622</v>
      </c>
      <c r="F188">
        <v>0.00313761176605848</v>
      </c>
      <c r="G188">
        <v>0.0294060130339353</v>
      </c>
      <c r="H188">
        <v>0.00188857488311098</v>
      </c>
      <c r="I188">
        <v>0.609609536028089</v>
      </c>
      <c r="J188">
        <v>1</v>
      </c>
    </row>
    <row r="189" spans="2:10" ht="12">
      <c r="B189" t="s">
        <v>205</v>
      </c>
      <c r="C189">
        <v>0.0089154037224226</v>
      </c>
      <c r="D189">
        <v>0.177226727643769</v>
      </c>
      <c r="E189">
        <v>0.00264591255177583</v>
      </c>
      <c r="F189">
        <v>0.0506834781705096</v>
      </c>
      <c r="G189">
        <v>0.121081471493674</v>
      </c>
      <c r="H189">
        <v>0.0426927102050769</v>
      </c>
      <c r="I189">
        <v>0.596754296212772</v>
      </c>
      <c r="J189">
        <v>1</v>
      </c>
    </row>
    <row r="190" spans="2:10" ht="12">
      <c r="B190" t="s">
        <v>206</v>
      </c>
      <c r="C190">
        <v>0.036561524269527</v>
      </c>
      <c r="D190">
        <v>0.622524976539041</v>
      </c>
      <c r="E190">
        <v>0.00121837838480856</v>
      </c>
      <c r="F190" s="17">
        <v>7.4855267848281E-05</v>
      </c>
      <c r="G190">
        <v>0.000316801712296514</v>
      </c>
      <c r="H190">
        <v>0.00599983772476613</v>
      </c>
      <c r="I190">
        <v>0.333303626101713</v>
      </c>
      <c r="J190">
        <v>1</v>
      </c>
    </row>
    <row r="191" spans="2:10" ht="12">
      <c r="B191" t="s">
        <v>91</v>
      </c>
      <c r="C191">
        <v>0.000509488833667542</v>
      </c>
      <c r="D191">
        <v>0.0233429251686082</v>
      </c>
      <c r="E191">
        <v>0.00342558371814698</v>
      </c>
      <c r="F191">
        <v>0.0611060237440843</v>
      </c>
      <c r="G191">
        <v>0.0526160157454049</v>
      </c>
      <c r="H191">
        <v>0.158602477643259</v>
      </c>
      <c r="I191">
        <v>0.700397485146829</v>
      </c>
      <c r="J191">
        <v>1</v>
      </c>
    </row>
    <row r="192" spans="2:10" ht="12">
      <c r="B192" t="s">
        <v>92</v>
      </c>
      <c r="C192">
        <v>0.000464425622309475</v>
      </c>
      <c r="D192">
        <v>0.0157931223965454</v>
      </c>
      <c r="E192">
        <v>0.00297638267133344</v>
      </c>
      <c r="F192">
        <v>0.290382455959659</v>
      </c>
      <c r="G192">
        <v>0.184018722742293</v>
      </c>
      <c r="H192">
        <v>0.104495279201494</v>
      </c>
      <c r="I192">
        <v>0.401869611406366</v>
      </c>
      <c r="J192">
        <v>1</v>
      </c>
    </row>
    <row r="193" spans="2:10" ht="12">
      <c r="B193" t="s">
        <v>93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2:10" ht="12">
      <c r="B194" t="s">
        <v>207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2:10" ht="12">
      <c r="B195" t="s">
        <v>208</v>
      </c>
      <c r="C195">
        <v>0.0169053536839384</v>
      </c>
      <c r="D195">
        <v>0.547636768046417</v>
      </c>
      <c r="E195">
        <v>0.00150077479835723</v>
      </c>
      <c r="F195">
        <v>0.000100119798012492</v>
      </c>
      <c r="G195">
        <v>0.000841225560121874</v>
      </c>
      <c r="H195">
        <v>0.00030713300408383</v>
      </c>
      <c r="I195">
        <v>0.432708625109069</v>
      </c>
      <c r="J195">
        <v>1</v>
      </c>
    </row>
    <row r="196" spans="2:10" ht="12">
      <c r="B196" t="s">
        <v>209</v>
      </c>
      <c r="C196">
        <v>0.0287204296102138</v>
      </c>
      <c r="D196">
        <v>0.278937491314813</v>
      </c>
      <c r="E196">
        <v>0.000884498370711122</v>
      </c>
      <c r="F196">
        <v>0.000109879121814042</v>
      </c>
      <c r="G196">
        <v>0.000325205194902644</v>
      </c>
      <c r="H196">
        <v>-0.00124799556771825</v>
      </c>
      <c r="I196">
        <v>0.692270491955264</v>
      </c>
      <c r="J196">
        <v>1</v>
      </c>
    </row>
    <row r="197" spans="2:10" ht="12">
      <c r="B197" t="s">
        <v>210</v>
      </c>
      <c r="C197">
        <v>0.00941886495555916</v>
      </c>
      <c r="D197">
        <v>0.316356052284692</v>
      </c>
      <c r="E197">
        <v>0.0012806045495674</v>
      </c>
      <c r="F197">
        <v>0.00035091887071581</v>
      </c>
      <c r="G197">
        <v>0.0718299484167995</v>
      </c>
      <c r="H197">
        <v>0.0105255652255414</v>
      </c>
      <c r="I197">
        <v>0.590238045697125</v>
      </c>
      <c r="J197">
        <v>1</v>
      </c>
    </row>
    <row r="198" spans="2:10" ht="12">
      <c r="B198" t="s">
        <v>98</v>
      </c>
      <c r="C198">
        <v>0.0304201624726114</v>
      </c>
      <c r="D198">
        <v>0.0856330010868874</v>
      </c>
      <c r="E198" s="17">
        <v>2.67871637233668E-05</v>
      </c>
      <c r="F198" s="17">
        <v>8.41924234380985E-06</v>
      </c>
      <c r="G198" s="17">
        <v>1.21885798336856E-05</v>
      </c>
      <c r="H198">
        <v>-0.0262001340794814</v>
      </c>
      <c r="I198">
        <v>0.910099575534082</v>
      </c>
      <c r="J198">
        <v>1</v>
      </c>
    </row>
    <row r="199" spans="2:10" ht="12">
      <c r="B199" t="s">
        <v>211</v>
      </c>
      <c r="C199">
        <v>0.00270108641714969</v>
      </c>
      <c r="D199">
        <v>0.115312921310414</v>
      </c>
      <c r="E199">
        <v>0.00171906290368283</v>
      </c>
      <c r="F199">
        <v>0.00355987763593568</v>
      </c>
      <c r="G199">
        <v>0.0162209151767584</v>
      </c>
      <c r="H199">
        <v>-0.000151461220531667</v>
      </c>
      <c r="I199">
        <v>0.86063759777659</v>
      </c>
      <c r="J199">
        <v>1</v>
      </c>
    </row>
    <row r="200" spans="2:10" ht="12">
      <c r="B200" t="s">
        <v>212</v>
      </c>
      <c r="C200">
        <v>0.00268878741010409</v>
      </c>
      <c r="D200">
        <v>0.152199668345422</v>
      </c>
      <c r="E200">
        <v>0.00317224814813455</v>
      </c>
      <c r="F200">
        <v>0.00146213891527054</v>
      </c>
      <c r="G200">
        <v>0.00756963900808894</v>
      </c>
      <c r="H200">
        <v>0.00138583940906788</v>
      </c>
      <c r="I200">
        <v>0.831521678763912</v>
      </c>
      <c r="J200">
        <v>1</v>
      </c>
    </row>
    <row r="201" spans="2:10" ht="12">
      <c r="B201" t="s">
        <v>213</v>
      </c>
      <c r="C201">
        <v>0.00448081247816973</v>
      </c>
      <c r="D201">
        <v>0.0348587543426781</v>
      </c>
      <c r="E201">
        <v>0.00309990380739307</v>
      </c>
      <c r="F201">
        <v>0.0366296921239396</v>
      </c>
      <c r="G201">
        <v>0.153568316457856</v>
      </c>
      <c r="H201">
        <v>0.0128293629201441</v>
      </c>
      <c r="I201">
        <v>0.75453315786982</v>
      </c>
      <c r="J201">
        <v>1</v>
      </c>
    </row>
    <row r="202" spans="2:10" ht="12">
      <c r="B202" t="s">
        <v>214</v>
      </c>
      <c r="C202">
        <v>0.0115382091731628</v>
      </c>
      <c r="D202">
        <v>0.125092842851441</v>
      </c>
      <c r="E202">
        <v>0.0277580161926729</v>
      </c>
      <c r="F202">
        <v>0.0287078848243667</v>
      </c>
      <c r="G202">
        <v>0.197861231157632</v>
      </c>
      <c r="H202">
        <v>0.004072463450194</v>
      </c>
      <c r="I202">
        <v>0.60496935235053</v>
      </c>
      <c r="J202">
        <v>1</v>
      </c>
    </row>
    <row r="203" spans="2:10" ht="12">
      <c r="B203" t="s">
        <v>103</v>
      </c>
      <c r="C203">
        <v>0.0096626538181751</v>
      </c>
      <c r="D203">
        <v>0.0949051266083605</v>
      </c>
      <c r="E203">
        <v>0.0222623444122149</v>
      </c>
      <c r="F203">
        <v>0.0111069849304305</v>
      </c>
      <c r="G203">
        <v>0.0325348287509866</v>
      </c>
      <c r="H203">
        <v>-0.00469407369956345</v>
      </c>
      <c r="I203">
        <v>0.834222135179396</v>
      </c>
      <c r="J203">
        <v>1</v>
      </c>
    </row>
    <row r="204" spans="2:10" ht="12">
      <c r="B204" t="s">
        <v>104</v>
      </c>
      <c r="C204">
        <v>0.0177079628918376</v>
      </c>
      <c r="D204">
        <v>0.256669162770164</v>
      </c>
      <c r="E204">
        <v>0.0294830992883052</v>
      </c>
      <c r="F204">
        <v>0.0148004386088388</v>
      </c>
      <c r="G204">
        <v>0.0428694513573021</v>
      </c>
      <c r="H204">
        <v>0.00068748322362493</v>
      </c>
      <c r="I204">
        <v>0.637782401859928</v>
      </c>
      <c r="J204">
        <v>1</v>
      </c>
    </row>
    <row r="205" spans="2:10" ht="12">
      <c r="B205" t="s">
        <v>105</v>
      </c>
      <c r="C205">
        <v>0.0127074110280091</v>
      </c>
      <c r="D205">
        <v>0.281878991795883</v>
      </c>
      <c r="E205">
        <v>0.0889031006778784</v>
      </c>
      <c r="F205">
        <v>0.0255694758680969</v>
      </c>
      <c r="G205">
        <v>0.039965052493224</v>
      </c>
      <c r="H205">
        <v>-0.00611613783025742</v>
      </c>
      <c r="I205">
        <v>0.557092105967166</v>
      </c>
      <c r="J205">
        <v>1</v>
      </c>
    </row>
    <row r="206" spans="2:10" ht="12">
      <c r="B206" t="s">
        <v>106</v>
      </c>
      <c r="C206">
        <v>0.0035543354323788</v>
      </c>
      <c r="D206">
        <v>0.171505125756195</v>
      </c>
      <c r="E206">
        <v>0.00042683640933992</v>
      </c>
      <c r="F206">
        <v>0.00326289499142459</v>
      </c>
      <c r="G206">
        <v>0.00513745424020431</v>
      </c>
      <c r="H206">
        <v>0.0540903761846973</v>
      </c>
      <c r="I206">
        <v>0.76202297698576</v>
      </c>
      <c r="J206">
        <v>1</v>
      </c>
    </row>
    <row r="207" spans="2:10" ht="12">
      <c r="B207" t="s">
        <v>215</v>
      </c>
      <c r="C207">
        <v>0.00438833086935975</v>
      </c>
      <c r="D207">
        <v>0.0962648087217872</v>
      </c>
      <c r="E207">
        <v>0.014802000141147</v>
      </c>
      <c r="F207">
        <v>0.0166161956298964</v>
      </c>
      <c r="G207">
        <v>0.026602135987459</v>
      </c>
      <c r="H207">
        <v>-0.0404078059551176</v>
      </c>
      <c r="I207">
        <v>0.881734334605468</v>
      </c>
      <c r="J207">
        <v>1</v>
      </c>
    </row>
    <row r="208" spans="2:10" ht="12">
      <c r="B208" t="s">
        <v>216</v>
      </c>
      <c r="C208">
        <v>0.000427587864107279</v>
      </c>
      <c r="D208">
        <v>0.0105793250137909</v>
      </c>
      <c r="E208">
        <v>0.00111573493790204</v>
      </c>
      <c r="F208">
        <v>0.0012798315860764</v>
      </c>
      <c r="G208">
        <v>0.00237197491395929</v>
      </c>
      <c r="H208">
        <v>0.0163245762364577</v>
      </c>
      <c r="I208">
        <v>0.967900969447706</v>
      </c>
      <c r="J208">
        <v>1</v>
      </c>
    </row>
    <row r="209" spans="2:10" ht="12">
      <c r="B209" t="s">
        <v>109</v>
      </c>
      <c r="C209">
        <v>0.000321709922841158</v>
      </c>
      <c r="D209">
        <v>0.0097817205089633</v>
      </c>
      <c r="E209">
        <v>0.000958831602259197</v>
      </c>
      <c r="F209">
        <v>0.00276084363915025</v>
      </c>
      <c r="G209">
        <v>0.00638222751981423</v>
      </c>
      <c r="H209">
        <v>-0.00908272109742115</v>
      </c>
      <c r="I209">
        <v>0.988877387904393</v>
      </c>
      <c r="J209">
        <v>1</v>
      </c>
    </row>
    <row r="210" spans="2:10" ht="12">
      <c r="B210" t="s">
        <v>110</v>
      </c>
      <c r="C210">
        <v>0.000370107499149042</v>
      </c>
      <c r="D210">
        <v>0.00919343964462726</v>
      </c>
      <c r="E210">
        <v>0.000238779218607768</v>
      </c>
      <c r="F210">
        <v>0.000391218497820408</v>
      </c>
      <c r="G210">
        <v>0.00142790812846633</v>
      </c>
      <c r="H210">
        <v>-0.00573708658658113</v>
      </c>
      <c r="I210">
        <v>0.99411563359791</v>
      </c>
      <c r="J210">
        <v>1</v>
      </c>
    </row>
    <row r="211" spans="2:10" ht="12">
      <c r="B211" t="s">
        <v>217</v>
      </c>
      <c r="C211">
        <v>0.00479461502204109</v>
      </c>
      <c r="D211">
        <v>0.168061046515096</v>
      </c>
      <c r="E211">
        <v>0.0154930392095143</v>
      </c>
      <c r="F211">
        <v>0.00403116857305199</v>
      </c>
      <c r="G211">
        <v>0.00885297309892332</v>
      </c>
      <c r="H211">
        <v>0.00135898331418545</v>
      </c>
      <c r="I211">
        <v>0.797408174267188</v>
      </c>
      <c r="J211">
        <v>1</v>
      </c>
    </row>
    <row r="212" spans="2:10" ht="12">
      <c r="B212" t="s">
        <v>112</v>
      </c>
      <c r="C212">
        <v>0.00701698703993547</v>
      </c>
      <c r="D212">
        <v>0.21124801003863</v>
      </c>
      <c r="E212">
        <v>0.0239079500175733</v>
      </c>
      <c r="F212">
        <v>0.0321511565544938</v>
      </c>
      <c r="G212">
        <v>0.0439663998357093</v>
      </c>
      <c r="H212">
        <v>0.00551072302708584</v>
      </c>
      <c r="I212">
        <v>0.676198773486572</v>
      </c>
      <c r="J212">
        <v>1</v>
      </c>
    </row>
    <row r="213" spans="2:10" ht="12">
      <c r="B213" t="s">
        <v>113</v>
      </c>
      <c r="C213">
        <v>0.00332784277972407</v>
      </c>
      <c r="D213">
        <v>0.0376508633418439</v>
      </c>
      <c r="E213">
        <v>0.00540170161629184</v>
      </c>
      <c r="F213">
        <v>0.505964873228866</v>
      </c>
      <c r="G213">
        <v>0.217594695663343</v>
      </c>
      <c r="H213">
        <v>0.00116613446107162</v>
      </c>
      <c r="I213">
        <v>0.228893888908859</v>
      </c>
      <c r="J213">
        <v>1</v>
      </c>
    </row>
    <row r="214" spans="2:10" ht="12">
      <c r="B214" t="s">
        <v>218</v>
      </c>
      <c r="C214">
        <v>0.00287221584821684</v>
      </c>
      <c r="D214">
        <v>0.086926392048976</v>
      </c>
      <c r="E214">
        <v>0.00683626864915979</v>
      </c>
      <c r="F214">
        <v>0.02686041589672</v>
      </c>
      <c r="G214">
        <v>0.045934188747816</v>
      </c>
      <c r="H214">
        <v>-0.0269001108847069</v>
      </c>
      <c r="I214">
        <v>0.857470629693818</v>
      </c>
      <c r="J214">
        <v>1</v>
      </c>
    </row>
    <row r="215" spans="2:10" ht="12">
      <c r="B215" t="s">
        <v>115</v>
      </c>
      <c r="C215">
        <v>0.000871462665364286</v>
      </c>
      <c r="D215">
        <v>0.0307517163537576</v>
      </c>
      <c r="E215">
        <v>0.00394686996342232</v>
      </c>
      <c r="F215">
        <v>0.0151694741298775</v>
      </c>
      <c r="G215">
        <v>0.0123078007660729</v>
      </c>
      <c r="H215">
        <v>-0.00979968924419253</v>
      </c>
      <c r="I215">
        <v>0.946752365365698</v>
      </c>
      <c r="J215">
        <v>1</v>
      </c>
    </row>
    <row r="216" spans="2:10" ht="12">
      <c r="B216" t="s">
        <v>219</v>
      </c>
      <c r="C216">
        <v>0.0010250162704045</v>
      </c>
      <c r="D216">
        <v>0.0221369061491644</v>
      </c>
      <c r="E216">
        <v>0.000669624821374416</v>
      </c>
      <c r="F216">
        <v>0.000720095986270634</v>
      </c>
      <c r="G216">
        <v>0.000874068317413582</v>
      </c>
      <c r="H216">
        <v>0.000467071080231549</v>
      </c>
      <c r="I216">
        <v>0.97410721737514</v>
      </c>
      <c r="J216">
        <v>1</v>
      </c>
    </row>
    <row r="217" spans="2:10" ht="12">
      <c r="B217" t="s">
        <v>220</v>
      </c>
      <c r="C217">
        <v>0.0125252345121897</v>
      </c>
      <c r="D217">
        <v>0.143894385198402</v>
      </c>
      <c r="E217">
        <v>0.0270039510405919</v>
      </c>
      <c r="F217">
        <v>0.0361075071348219</v>
      </c>
      <c r="G217">
        <v>0.145758864159952</v>
      </c>
      <c r="H217">
        <v>0.00118660337942665</v>
      </c>
      <c r="I217">
        <v>0.633523454574615</v>
      </c>
      <c r="J217">
        <v>1</v>
      </c>
    </row>
    <row r="218" spans="2:10" ht="12">
      <c r="B218" t="s">
        <v>221</v>
      </c>
      <c r="C218">
        <v>0.00081781802980305</v>
      </c>
      <c r="D218">
        <v>0.0333334849434519</v>
      </c>
      <c r="E218">
        <v>0.00821469010908174</v>
      </c>
      <c r="F218">
        <v>0.436529219363364</v>
      </c>
      <c r="G218">
        <v>0.342970033716282</v>
      </c>
      <c r="H218">
        <v>0.0261917547821871</v>
      </c>
      <c r="I218">
        <v>0.15194299905583</v>
      </c>
      <c r="J218">
        <v>1</v>
      </c>
    </row>
    <row r="219" spans="2:10" ht="12">
      <c r="B219" t="s">
        <v>222</v>
      </c>
      <c r="C219">
        <v>0.015378116034729</v>
      </c>
      <c r="D219">
        <v>0.0887728081097006</v>
      </c>
      <c r="E219">
        <v>0.00217449413994943</v>
      </c>
      <c r="F219">
        <v>0.0279015267092486</v>
      </c>
      <c r="G219">
        <v>0.0467146266340819</v>
      </c>
      <c r="H219">
        <v>0.0107960100698999</v>
      </c>
      <c r="I219">
        <v>0.80826241830239</v>
      </c>
      <c r="J219">
        <v>1</v>
      </c>
    </row>
    <row r="220" spans="2:10" ht="12">
      <c r="B220" t="s">
        <v>223</v>
      </c>
      <c r="C220">
        <v>0.00301789156194711</v>
      </c>
      <c r="D220">
        <v>0.136861545313188</v>
      </c>
      <c r="E220">
        <v>0.0124759990939615</v>
      </c>
      <c r="F220">
        <v>0.11019043017926</v>
      </c>
      <c r="G220">
        <v>0.160917490145774</v>
      </c>
      <c r="H220">
        <v>-0.0706091503946313</v>
      </c>
      <c r="I220">
        <v>0.6471457941005</v>
      </c>
      <c r="J220">
        <v>1</v>
      </c>
    </row>
    <row r="221" spans="2:10" ht="12">
      <c r="B221" t="s">
        <v>121</v>
      </c>
      <c r="C221">
        <v>0.000231781985696316</v>
      </c>
      <c r="D221">
        <v>-0.0076126348487084</v>
      </c>
      <c r="E221">
        <v>0.000433668348188325</v>
      </c>
      <c r="F221">
        <v>0.0917838781832458</v>
      </c>
      <c r="G221">
        <v>0.0724413817610088</v>
      </c>
      <c r="H221">
        <v>0.0067209860433169</v>
      </c>
      <c r="I221">
        <v>0.836000938527252</v>
      </c>
      <c r="J221">
        <v>1</v>
      </c>
    </row>
    <row r="222" spans="2:10" ht="12">
      <c r="B222" t="s">
        <v>224</v>
      </c>
      <c r="C222">
        <v>0.000612456570680815</v>
      </c>
      <c r="D222">
        <v>0.0151675330070849</v>
      </c>
      <c r="E222">
        <v>0.00343652521634212</v>
      </c>
      <c r="F222">
        <v>0.126197324466003</v>
      </c>
      <c r="G222">
        <v>0.154833215879873</v>
      </c>
      <c r="H222">
        <v>0.0109908762787046</v>
      </c>
      <c r="I222">
        <v>0.688762068581311</v>
      </c>
      <c r="J222">
        <v>1</v>
      </c>
    </row>
    <row r="223" spans="2:10" ht="12">
      <c r="B223" t="s">
        <v>225</v>
      </c>
      <c r="C223">
        <v>0.000912210452180032</v>
      </c>
      <c r="D223">
        <v>0.0208757198425729</v>
      </c>
      <c r="E223">
        <v>0.00442203795838917</v>
      </c>
      <c r="F223">
        <v>0.0535974049298076</v>
      </c>
      <c r="G223">
        <v>0.099241685780176</v>
      </c>
      <c r="H223">
        <v>0.0139880400219755</v>
      </c>
      <c r="I223">
        <v>0.806962901014899</v>
      </c>
      <c r="J223">
        <v>1</v>
      </c>
    </row>
    <row r="224" spans="2:10" ht="12">
      <c r="B224" t="s">
        <v>226</v>
      </c>
      <c r="C224">
        <v>0.000434363324631619</v>
      </c>
      <c r="D224">
        <v>0.121671714579832</v>
      </c>
      <c r="E224">
        <v>0.000942757444680325</v>
      </c>
      <c r="F224">
        <v>0.00873226599677293</v>
      </c>
      <c r="G224">
        <v>0.00769859710312347</v>
      </c>
      <c r="H224">
        <v>-0.00212565683381906</v>
      </c>
      <c r="I224">
        <v>0.862645958384779</v>
      </c>
      <c r="J224">
        <v>1</v>
      </c>
    </row>
    <row r="225" spans="2:10" ht="12">
      <c r="B225" t="s">
        <v>227</v>
      </c>
      <c r="C225">
        <v>0.00530891921543193</v>
      </c>
      <c r="D225">
        <v>0.0765396496890168</v>
      </c>
      <c r="E225">
        <v>0.0078930449772663</v>
      </c>
      <c r="F225">
        <v>0.10597944084277</v>
      </c>
      <c r="G225">
        <v>0.254445496945169</v>
      </c>
      <c r="H225">
        <v>-0.00359215798809473</v>
      </c>
      <c r="I225">
        <v>0.553425606318441</v>
      </c>
      <c r="J225">
        <v>1</v>
      </c>
    </row>
    <row r="226" spans="2:10" ht="12">
      <c r="B226" t="s">
        <v>228</v>
      </c>
      <c r="C226">
        <v>0.000531986587082616</v>
      </c>
      <c r="D226">
        <v>0.0261315021387996</v>
      </c>
      <c r="E226">
        <v>0.00509014179551259</v>
      </c>
      <c r="F226">
        <v>0.0794284474984142</v>
      </c>
      <c r="G226">
        <v>0.163077525308773</v>
      </c>
      <c r="H226">
        <v>0.00273439280728385</v>
      </c>
      <c r="I226">
        <v>0.723006003864134</v>
      </c>
      <c r="J226">
        <v>1</v>
      </c>
    </row>
    <row r="227" spans="2:10" ht="12">
      <c r="B227" t="s">
        <v>229</v>
      </c>
      <c r="C227">
        <v>0.00827117527907285</v>
      </c>
      <c r="D227">
        <v>0.0843358721041048</v>
      </c>
      <c r="E227">
        <v>0.00496162769768872</v>
      </c>
      <c r="F227">
        <v>0.0267151637318768</v>
      </c>
      <c r="G227">
        <v>0.116608913109138</v>
      </c>
      <c r="H227" s="17">
        <v>-4.64376999927152E-05</v>
      </c>
      <c r="I227">
        <v>0.759153685778111</v>
      </c>
      <c r="J227">
        <v>1</v>
      </c>
    </row>
    <row r="228" spans="2:10" ht="12">
      <c r="B228" t="s">
        <v>230</v>
      </c>
      <c r="C228">
        <v>0.000459600669892884</v>
      </c>
      <c r="D228">
        <v>0.012971825766467</v>
      </c>
      <c r="E228">
        <v>0.00442995753060518</v>
      </c>
      <c r="F228">
        <v>0.0280693216440984</v>
      </c>
      <c r="G228">
        <v>0.233917021734272</v>
      </c>
      <c r="H228">
        <v>0.0118537893825596</v>
      </c>
      <c r="I228">
        <v>0.708298483272104</v>
      </c>
      <c r="J228">
        <v>1</v>
      </c>
    </row>
    <row r="229" spans="2:10" ht="12">
      <c r="B229" t="s">
        <v>231</v>
      </c>
      <c r="C229">
        <v>0.000276005644537852</v>
      </c>
      <c r="D229">
        <v>0.00662095590082226</v>
      </c>
      <c r="E229">
        <v>0.00202526206526347</v>
      </c>
      <c r="F229">
        <v>0.00495828531784503</v>
      </c>
      <c r="G229">
        <v>0.129495364947556</v>
      </c>
      <c r="H229">
        <v>0.00426765448864921</v>
      </c>
      <c r="I229">
        <v>0.852356471635326</v>
      </c>
      <c r="J229">
        <v>1</v>
      </c>
    </row>
    <row r="230" spans="2:10" ht="12">
      <c r="B230" t="s">
        <v>232</v>
      </c>
      <c r="C230">
        <v>0.000748348827839621</v>
      </c>
      <c r="D230">
        <v>0.0166177956118136</v>
      </c>
      <c r="E230">
        <v>0.00416845514785174</v>
      </c>
      <c r="F230">
        <v>0.00839937332697013</v>
      </c>
      <c r="G230">
        <v>0.188324655228366</v>
      </c>
      <c r="H230">
        <v>0.00607483610633283</v>
      </c>
      <c r="I230">
        <v>0.775666535750826</v>
      </c>
      <c r="J230">
        <v>1</v>
      </c>
    </row>
    <row r="231" spans="2:10" ht="12">
      <c r="B231" t="s">
        <v>233</v>
      </c>
      <c r="C231">
        <v>0.00122451953131261</v>
      </c>
      <c r="D231">
        <v>0.0161106018955186</v>
      </c>
      <c r="E231">
        <v>0.00385265778684377</v>
      </c>
      <c r="F231">
        <v>0.0122889371273427</v>
      </c>
      <c r="G231">
        <v>0.191956261222093</v>
      </c>
      <c r="H231">
        <v>0.00494729603875912</v>
      </c>
      <c r="I231">
        <v>0.76961972639813</v>
      </c>
      <c r="J231">
        <v>1</v>
      </c>
    </row>
    <row r="232" spans="2:10" ht="12">
      <c r="B232" t="s">
        <v>234</v>
      </c>
      <c r="C232">
        <v>0.00744769046670925</v>
      </c>
      <c r="D232">
        <v>0.305569748479763</v>
      </c>
      <c r="E232">
        <v>0.000137250182335094</v>
      </c>
      <c r="F232">
        <v>0.0024715516203754</v>
      </c>
      <c r="G232">
        <v>0.212823292311209</v>
      </c>
      <c r="H232">
        <v>0.0161778833166055</v>
      </c>
      <c r="I232">
        <v>0.455372583623003</v>
      </c>
      <c r="J232">
        <v>1</v>
      </c>
    </row>
    <row r="233" spans="2:10" ht="12">
      <c r="B233" t="s">
        <v>235</v>
      </c>
      <c r="C233">
        <v>0.000100653353477839</v>
      </c>
      <c r="D233">
        <v>0.00283169404556492</v>
      </c>
      <c r="E233">
        <v>0.000661820265508623</v>
      </c>
      <c r="F233">
        <v>0.0108442534224301</v>
      </c>
      <c r="G233">
        <v>0.0452500301428152</v>
      </c>
      <c r="H233">
        <v>0.00159424807263492</v>
      </c>
      <c r="I233">
        <v>0.938717300697569</v>
      </c>
      <c r="J233">
        <v>1</v>
      </c>
    </row>
    <row r="234" spans="2:10" ht="12">
      <c r="B234" t="s">
        <v>132</v>
      </c>
      <c r="C234">
        <v>0.000278740658697243</v>
      </c>
      <c r="D234">
        <v>0.00708038239063654</v>
      </c>
      <c r="E234">
        <v>0.00242090113793457</v>
      </c>
      <c r="F234">
        <v>0.0346810500909372</v>
      </c>
      <c r="G234">
        <v>0.162137752110033</v>
      </c>
      <c r="H234">
        <v>-0.0140235912440203</v>
      </c>
      <c r="I234">
        <v>0.807424764855782</v>
      </c>
      <c r="J234">
        <v>1</v>
      </c>
    </row>
    <row r="235" spans="2:10" ht="12">
      <c r="B235" t="s">
        <v>236</v>
      </c>
      <c r="C235">
        <v>0.000375273615188305</v>
      </c>
      <c r="D235">
        <v>0.0426063001013795</v>
      </c>
      <c r="E235">
        <v>0.0019338775938352</v>
      </c>
      <c r="F235">
        <v>0.01846775634523</v>
      </c>
      <c r="G235">
        <v>0.0435910601886053</v>
      </c>
      <c r="H235">
        <v>0.0062335601711373</v>
      </c>
      <c r="I235">
        <v>0.886792171984624</v>
      </c>
      <c r="J235">
        <v>1</v>
      </c>
    </row>
    <row r="236" spans="2:10" ht="12">
      <c r="B236" t="s">
        <v>237</v>
      </c>
      <c r="C236">
        <v>0.000592620844378588</v>
      </c>
      <c r="D236">
        <v>0.0367583530041452</v>
      </c>
      <c r="E236">
        <v>0.00488449337805791</v>
      </c>
      <c r="F236">
        <v>0.00550831866522497</v>
      </c>
      <c r="G236">
        <v>0.103576032345592</v>
      </c>
      <c r="H236">
        <v>0.00345717588594433</v>
      </c>
      <c r="I236">
        <v>0.845223005876657</v>
      </c>
      <c r="J236">
        <v>1</v>
      </c>
    </row>
    <row r="237" spans="2:10" ht="12">
      <c r="B237" t="s">
        <v>238</v>
      </c>
      <c r="C237">
        <v>0.000868052081038995</v>
      </c>
      <c r="D237">
        <v>0.0162803170650409</v>
      </c>
      <c r="E237">
        <v>0.0209463706009236</v>
      </c>
      <c r="F237">
        <v>0.00148566193081443</v>
      </c>
      <c r="G237">
        <v>0.0267467677050255</v>
      </c>
      <c r="H237">
        <v>-0.0225845392497174</v>
      </c>
      <c r="I237">
        <v>0.956257369866874</v>
      </c>
      <c r="J237">
        <v>1</v>
      </c>
    </row>
    <row r="238" spans="2:10" ht="12">
      <c r="B238" t="s">
        <v>239</v>
      </c>
      <c r="C238">
        <v>0.00112050999404519</v>
      </c>
      <c r="D238">
        <v>0.0661685019735181</v>
      </c>
      <c r="E238">
        <v>0.0574034073791174</v>
      </c>
      <c r="F238">
        <v>0.022732015163162</v>
      </c>
      <c r="G238">
        <v>0.285655290628782</v>
      </c>
      <c r="H238">
        <v>0.0115339385957307</v>
      </c>
      <c r="I238">
        <v>0.555386336265644</v>
      </c>
      <c r="J238">
        <v>1</v>
      </c>
    </row>
    <row r="239" spans="2:10" ht="12">
      <c r="B239" t="s">
        <v>136</v>
      </c>
      <c r="C239">
        <v>0.00966955558233597</v>
      </c>
      <c r="D239">
        <v>0.218925892023073</v>
      </c>
      <c r="E239">
        <v>0.00680414069035943</v>
      </c>
      <c r="F239">
        <v>0.0504177872936965</v>
      </c>
      <c r="G239">
        <v>0.282996832438459</v>
      </c>
      <c r="H239">
        <v>0.0175643430083728</v>
      </c>
      <c r="I239">
        <v>0.413621448963704</v>
      </c>
      <c r="J239">
        <v>1</v>
      </c>
    </row>
    <row r="240" spans="2:10" ht="12">
      <c r="B240" t="s">
        <v>240</v>
      </c>
      <c r="C240">
        <v>0.0139759160056726</v>
      </c>
      <c r="D240">
        <v>0.266029917138781</v>
      </c>
      <c r="E240">
        <v>0.0252103034938601</v>
      </c>
      <c r="F240">
        <v>0.0193881618943526</v>
      </c>
      <c r="G240">
        <v>0.0688580107664634</v>
      </c>
      <c r="H240">
        <v>0.00755603196102073</v>
      </c>
      <c r="I240">
        <v>0.59898165873985</v>
      </c>
      <c r="J240">
        <v>1</v>
      </c>
    </row>
    <row r="241" spans="2:10" ht="12">
      <c r="B241" t="s">
        <v>241</v>
      </c>
      <c r="C241">
        <v>0</v>
      </c>
      <c r="D241">
        <v>0</v>
      </c>
      <c r="E241">
        <v>0</v>
      </c>
      <c r="F241">
        <v>0.160039320672634</v>
      </c>
      <c r="G241">
        <v>0.839960679327366</v>
      </c>
      <c r="H241">
        <v>0</v>
      </c>
      <c r="I241">
        <v>0</v>
      </c>
      <c r="J241">
        <v>1</v>
      </c>
    </row>
    <row r="242" spans="2:10" ht="12">
      <c r="B242" t="s">
        <v>139</v>
      </c>
      <c r="C242">
        <v>0.0149985791116254</v>
      </c>
      <c r="D242">
        <v>0.583838210381474</v>
      </c>
      <c r="E242">
        <v>0.150827739749178</v>
      </c>
      <c r="F242">
        <v>0.0326180799384097</v>
      </c>
      <c r="G242">
        <v>0.0539627937018112</v>
      </c>
      <c r="H242">
        <v>0.00077940065658532</v>
      </c>
      <c r="I242">
        <v>0.162975196460916</v>
      </c>
      <c r="J242">
        <v>1</v>
      </c>
    </row>
    <row r="243" spans="2:10" ht="12">
      <c r="B243" t="s">
        <v>242</v>
      </c>
      <c r="C243">
        <v>0</v>
      </c>
      <c r="D243">
        <v>0</v>
      </c>
      <c r="E243">
        <v>0</v>
      </c>
      <c r="F243">
        <v>0.708449690154444</v>
      </c>
      <c r="G243">
        <v>0.291550309845556</v>
      </c>
      <c r="H243">
        <v>0</v>
      </c>
      <c r="I243">
        <v>0</v>
      </c>
      <c r="J243">
        <v>1</v>
      </c>
    </row>
    <row r="244" spans="2:10" ht="12">
      <c r="B244" t="s">
        <v>243</v>
      </c>
      <c r="C244">
        <v>0.0135005054001884</v>
      </c>
      <c r="D244">
        <v>0.520496296782017</v>
      </c>
      <c r="E244">
        <v>0.0663311222713485</v>
      </c>
      <c r="F244">
        <v>0.0414103324797587</v>
      </c>
      <c r="G244">
        <v>0.0548434038189677</v>
      </c>
      <c r="H244">
        <v>0.000294389722806921</v>
      </c>
      <c r="I244">
        <v>0.303123949524912</v>
      </c>
      <c r="J244">
        <v>1</v>
      </c>
    </row>
    <row r="245" spans="2:10" ht="12">
      <c r="B245" t="s">
        <v>244</v>
      </c>
      <c r="C245">
        <v>0.021675551433065</v>
      </c>
      <c r="D245">
        <v>0.709432636749209</v>
      </c>
      <c r="E245">
        <v>0.0525040331171024</v>
      </c>
      <c r="F245">
        <v>0.0179348194384671</v>
      </c>
      <c r="G245">
        <v>0.0469629827511561</v>
      </c>
      <c r="H245">
        <v>0.000140334454649273</v>
      </c>
      <c r="I245">
        <v>0.151349642056352</v>
      </c>
      <c r="J245">
        <v>1</v>
      </c>
    </row>
    <row r="246" spans="2:10" ht="12">
      <c r="B246" t="s">
        <v>245</v>
      </c>
      <c r="C246">
        <v>0.0181411764106609</v>
      </c>
      <c r="D246">
        <v>0.594765633762481</v>
      </c>
      <c r="E246">
        <v>0.211351239918517</v>
      </c>
      <c r="F246">
        <v>0.019712328049377</v>
      </c>
      <c r="G246">
        <v>0.0336785367312945</v>
      </c>
      <c r="H246">
        <v>0.000559977741417603</v>
      </c>
      <c r="I246">
        <v>0.121791107386252</v>
      </c>
      <c r="J246">
        <v>1</v>
      </c>
    </row>
    <row r="247" spans="2:10" ht="12">
      <c r="B247" t="s">
        <v>144</v>
      </c>
      <c r="C247">
        <v>0.0112208805342462</v>
      </c>
      <c r="D247">
        <v>0.206274172125599</v>
      </c>
      <c r="E247">
        <v>0.650064565848533</v>
      </c>
      <c r="F247">
        <v>0.0149361222694388</v>
      </c>
      <c r="G247">
        <v>0.0268446511799439</v>
      </c>
      <c r="H247">
        <v>0.000281678896477276</v>
      </c>
      <c r="I247">
        <v>0.0903779291457615</v>
      </c>
      <c r="J247">
        <v>1</v>
      </c>
    </row>
    <row r="248" spans="2:10" ht="12">
      <c r="B248" t="s">
        <v>246</v>
      </c>
      <c r="C248">
        <v>0.0209692470172122</v>
      </c>
      <c r="D248">
        <v>0.50497197421717</v>
      </c>
      <c r="E248">
        <v>0.0139499953279631</v>
      </c>
      <c r="F248">
        <v>0.0343076161327611</v>
      </c>
      <c r="G248">
        <v>0.144493844230696</v>
      </c>
      <c r="H248">
        <v>0.00226593848254353</v>
      </c>
      <c r="I248">
        <v>0.279041384591653</v>
      </c>
      <c r="J248">
        <v>1</v>
      </c>
    </row>
    <row r="249" spans="2:10" ht="12">
      <c r="B249" t="s">
        <v>146</v>
      </c>
      <c r="C249">
        <v>0.0155245157608836</v>
      </c>
      <c r="D249">
        <v>0.478432298177235</v>
      </c>
      <c r="E249">
        <v>0.022415760636093</v>
      </c>
      <c r="F249">
        <v>0.0574335473131147</v>
      </c>
      <c r="G249">
        <v>0.103066387558515</v>
      </c>
      <c r="H249">
        <v>0.00232694895262601</v>
      </c>
      <c r="I249">
        <v>0.320800541601532</v>
      </c>
      <c r="J249">
        <v>1</v>
      </c>
    </row>
    <row r="250" spans="2:10" ht="12">
      <c r="B250" t="s">
        <v>247</v>
      </c>
      <c r="C250">
        <v>0.0334820559151952</v>
      </c>
      <c r="D250">
        <v>0.441170460330472</v>
      </c>
      <c r="E250">
        <v>0.0441073960225055</v>
      </c>
      <c r="F250">
        <v>0.055728311854874</v>
      </c>
      <c r="G250">
        <v>0.114556711384622</v>
      </c>
      <c r="H250">
        <v>0.00168660675379529</v>
      </c>
      <c r="I250">
        <v>0.309268457738536</v>
      </c>
      <c r="J250">
        <v>1</v>
      </c>
    </row>
    <row r="251" spans="2:10" ht="12">
      <c r="B251" t="s">
        <v>148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1</v>
      </c>
    </row>
    <row r="252" spans="2:10" ht="12">
      <c r="B252" t="s">
        <v>149</v>
      </c>
      <c r="C252">
        <v>0.0108042375650651</v>
      </c>
      <c r="D252">
        <v>0.393197060023777</v>
      </c>
      <c r="E252">
        <v>0.116113016480276</v>
      </c>
      <c r="F252">
        <v>0.0339901858582632</v>
      </c>
      <c r="G252">
        <v>0.0728196739366567</v>
      </c>
      <c r="H252">
        <v>0.000978277076154428</v>
      </c>
      <c r="I252">
        <v>0.372097549059807</v>
      </c>
      <c r="J252">
        <v>1</v>
      </c>
    </row>
    <row r="253" spans="2:10" ht="12">
      <c r="B253" t="s">
        <v>248</v>
      </c>
      <c r="C253">
        <v>0.0174586289323041</v>
      </c>
      <c r="D253">
        <v>0.326509408477036</v>
      </c>
      <c r="E253">
        <v>0.0355550109785208</v>
      </c>
      <c r="F253">
        <v>0.0987180840121364</v>
      </c>
      <c r="G253">
        <v>0.141524351511369</v>
      </c>
      <c r="H253">
        <v>0.00247317864316266</v>
      </c>
      <c r="I253">
        <v>0.37776133744547</v>
      </c>
      <c r="J253">
        <v>1</v>
      </c>
    </row>
    <row r="254" spans="2:10" ht="12">
      <c r="B254" t="s">
        <v>249</v>
      </c>
      <c r="C254">
        <v>0.0186041188344079</v>
      </c>
      <c r="D254">
        <v>0.291440255762309</v>
      </c>
      <c r="E254">
        <v>0.0779061171383803</v>
      </c>
      <c r="F254">
        <v>0.139077230513321</v>
      </c>
      <c r="G254">
        <v>0.202040200437052</v>
      </c>
      <c r="H254">
        <v>0.017154057321449</v>
      </c>
      <c r="I254">
        <v>0.25377801999308</v>
      </c>
      <c r="J254">
        <v>1</v>
      </c>
    </row>
    <row r="255" spans="2:10" ht="12">
      <c r="B255" t="s">
        <v>250</v>
      </c>
      <c r="C255">
        <v>0.00505498570725999</v>
      </c>
      <c r="D255">
        <v>0.113382381900998</v>
      </c>
      <c r="E255">
        <v>0.0160013294691099</v>
      </c>
      <c r="F255">
        <v>0.0548450634623632</v>
      </c>
      <c r="G255">
        <v>0.07556732647731</v>
      </c>
      <c r="H255">
        <v>0.00308148663703342</v>
      </c>
      <c r="I255">
        <v>0.732067426345925</v>
      </c>
      <c r="J255">
        <v>1</v>
      </c>
    </row>
    <row r="256" spans="2:10" ht="12">
      <c r="B256" t="s">
        <v>153</v>
      </c>
      <c r="C256">
        <v>0.00974974061831708</v>
      </c>
      <c r="D256">
        <v>0.566324696558654</v>
      </c>
      <c r="E256">
        <v>0.0323147898530647</v>
      </c>
      <c r="F256">
        <v>0.0159035189251065</v>
      </c>
      <c r="G256">
        <v>0.0338499240908795</v>
      </c>
      <c r="H256">
        <v>0.000388551182037989</v>
      </c>
      <c r="I256">
        <v>0.341468778771941</v>
      </c>
      <c r="J256">
        <v>1</v>
      </c>
    </row>
    <row r="257" spans="2:10" ht="12">
      <c r="B257" t="s">
        <v>251</v>
      </c>
      <c r="C257">
        <v>0.0268585399104665</v>
      </c>
      <c r="D257">
        <v>0.486440882307802</v>
      </c>
      <c r="E257">
        <v>0.0141260189618891</v>
      </c>
      <c r="F257">
        <v>0.0357334497592415</v>
      </c>
      <c r="G257">
        <v>0.107491733175756</v>
      </c>
      <c r="H257">
        <v>0.00498403706513023</v>
      </c>
      <c r="I257">
        <v>0.324365338819714</v>
      </c>
      <c r="J257">
        <v>1</v>
      </c>
    </row>
    <row r="258" spans="2:10" ht="12">
      <c r="B258" t="s">
        <v>252</v>
      </c>
      <c r="C258">
        <v>0.0166967355353463</v>
      </c>
      <c r="D258">
        <v>0.474963112477863</v>
      </c>
      <c r="E258">
        <v>0.0224140531829152</v>
      </c>
      <c r="F258">
        <v>0.0567688684880861</v>
      </c>
      <c r="G258">
        <v>0.0945596495524024</v>
      </c>
      <c r="H258">
        <v>0.00538025069408326</v>
      </c>
      <c r="I258">
        <v>0.329217330069304</v>
      </c>
      <c r="J258">
        <v>1</v>
      </c>
    </row>
    <row r="259" spans="2:10" ht="12">
      <c r="B259" t="s">
        <v>253</v>
      </c>
      <c r="C259">
        <v>0.0105089766898154</v>
      </c>
      <c r="D259">
        <v>0.711078056310312</v>
      </c>
      <c r="E259">
        <v>0.0563942039146308</v>
      </c>
      <c r="F259">
        <v>0.0346367565710771</v>
      </c>
      <c r="G259">
        <v>0.0517823297806145</v>
      </c>
      <c r="H259">
        <v>0.000678390026374398</v>
      </c>
      <c r="I259">
        <v>0.134921286707176</v>
      </c>
      <c r="J259">
        <v>1</v>
      </c>
    </row>
    <row r="260" spans="2:10" ht="12">
      <c r="B260" t="s">
        <v>254</v>
      </c>
      <c r="C260">
        <v>0.0142855590346666</v>
      </c>
      <c r="D260">
        <v>0.704559039822518</v>
      </c>
      <c r="E260">
        <v>0.0494568556387939</v>
      </c>
      <c r="F260">
        <v>0.0462616712445553</v>
      </c>
      <c r="G260">
        <v>0.065220424867985</v>
      </c>
      <c r="H260">
        <v>0.00106462032227279</v>
      </c>
      <c r="I260">
        <v>0.119151829069209</v>
      </c>
      <c r="J260">
        <v>1</v>
      </c>
    </row>
    <row r="261" spans="2:10" ht="12">
      <c r="B261" t="s">
        <v>255</v>
      </c>
      <c r="C261" s="17">
        <v>1.23746996913319E-05</v>
      </c>
      <c r="D261">
        <v>0.0243104310820116</v>
      </c>
      <c r="E261">
        <v>0.972088054515524</v>
      </c>
      <c r="F261">
        <v>0.000109087455911163</v>
      </c>
      <c r="G261">
        <v>0.000163659754797975</v>
      </c>
      <c r="H261" s="17">
        <v>2.15327324082043E-06</v>
      </c>
      <c r="I261">
        <v>0.00331423921882258</v>
      </c>
      <c r="J261">
        <v>1</v>
      </c>
    </row>
    <row r="262" spans="2:10" ht="12">
      <c r="B262" t="s">
        <v>256</v>
      </c>
      <c r="C262">
        <v>0.000204421279699997</v>
      </c>
      <c r="D262">
        <v>0.293892042378895</v>
      </c>
      <c r="E262">
        <v>0.691907102075473</v>
      </c>
      <c r="F262">
        <v>0.00150934006778288</v>
      </c>
      <c r="G262">
        <v>0.00270612018539987</v>
      </c>
      <c r="H262" s="17">
        <v>1.36265287202779E-05</v>
      </c>
      <c r="I262">
        <v>0.00976734748402909</v>
      </c>
      <c r="J262">
        <v>1</v>
      </c>
    </row>
    <row r="263" spans="2:10" ht="12">
      <c r="B263" t="s">
        <v>257</v>
      </c>
      <c r="C263">
        <v>0.00146434516736774</v>
      </c>
      <c r="D263">
        <v>0.0528839953765289</v>
      </c>
      <c r="E263">
        <v>0.162244848287517</v>
      </c>
      <c r="F263">
        <v>0.0206930503921524</v>
      </c>
      <c r="G263">
        <v>0.0626440057105015</v>
      </c>
      <c r="H263">
        <v>0.00119605222402184</v>
      </c>
      <c r="I263">
        <v>0.69887370284191</v>
      </c>
      <c r="J263">
        <v>1</v>
      </c>
    </row>
    <row r="264" spans="2:10" ht="12">
      <c r="B264" t="s">
        <v>258</v>
      </c>
      <c r="C264">
        <v>0.0109478097541098</v>
      </c>
      <c r="D264">
        <v>0.84627518527117</v>
      </c>
      <c r="E264">
        <v>0.135019325724181</v>
      </c>
      <c r="F264">
        <v>0.000178983339487487</v>
      </c>
      <c r="G264">
        <v>0.000406020188017436</v>
      </c>
      <c r="H264" s="17">
        <v>7.26295562736858E-06</v>
      </c>
      <c r="I264">
        <v>0.00716541276740784</v>
      </c>
      <c r="J264">
        <v>1</v>
      </c>
    </row>
    <row r="265" spans="2:10" ht="12">
      <c r="B265" t="s">
        <v>259</v>
      </c>
      <c r="C265">
        <v>0.0107800390393522</v>
      </c>
      <c r="D265">
        <v>0.404126567053502</v>
      </c>
      <c r="E265">
        <v>0.0166117646168516</v>
      </c>
      <c r="F265">
        <v>0.0265398353835701</v>
      </c>
      <c r="G265">
        <v>0.0478280337789371</v>
      </c>
      <c r="H265">
        <v>0.000494506156228694</v>
      </c>
      <c r="I265">
        <v>0.493619253971558</v>
      </c>
      <c r="J265">
        <v>1</v>
      </c>
    </row>
    <row r="266" spans="2:10" ht="12">
      <c r="B266" t="s">
        <v>260</v>
      </c>
      <c r="C266">
        <v>0.0153537203842414</v>
      </c>
      <c r="D266">
        <v>0.368347048784402</v>
      </c>
      <c r="E266">
        <v>0.109054813707637</v>
      </c>
      <c r="F266">
        <v>0.104009487900903</v>
      </c>
      <c r="G266">
        <v>0.146589785311843</v>
      </c>
      <c r="H266">
        <v>0.00239517907568193</v>
      </c>
      <c r="I266">
        <v>0.254249964835291</v>
      </c>
      <c r="J266">
        <v>1</v>
      </c>
    </row>
    <row r="267" spans="2:10" ht="12">
      <c r="B267" t="s">
        <v>261</v>
      </c>
      <c r="C267">
        <v>0.158510172569995</v>
      </c>
      <c r="D267">
        <v>0.574833557973821</v>
      </c>
      <c r="E267">
        <v>0.00095274565514584</v>
      </c>
      <c r="F267">
        <v>0.000299449267773263</v>
      </c>
      <c r="G267">
        <v>0.000433514223411876</v>
      </c>
      <c r="H267" s="17">
        <v>6.85221892067985E-06</v>
      </c>
      <c r="I267">
        <v>0.264963708090933</v>
      </c>
      <c r="J267">
        <v>1</v>
      </c>
    </row>
    <row r="268" spans="2:10" ht="12">
      <c r="B268" t="s">
        <v>165</v>
      </c>
      <c r="C268">
        <v>0.0178999000749385</v>
      </c>
      <c r="D268">
        <v>0.355640919369305</v>
      </c>
      <c r="E268">
        <v>0.162359238383031</v>
      </c>
      <c r="F268">
        <v>0.0499079091150564</v>
      </c>
      <c r="G268">
        <v>0.0933633740038944</v>
      </c>
      <c r="H268">
        <v>0.001288875315189</v>
      </c>
      <c r="I268">
        <v>0.319539783738585</v>
      </c>
      <c r="J268">
        <v>1</v>
      </c>
    </row>
    <row r="269" spans="2:10" ht="12">
      <c r="B269" t="s">
        <v>166</v>
      </c>
      <c r="C269">
        <v>0.00309521190782647</v>
      </c>
      <c r="D269">
        <v>0.0691622507965195</v>
      </c>
      <c r="E269">
        <v>0.0300118267349785</v>
      </c>
      <c r="F269">
        <v>0.0272854130567097</v>
      </c>
      <c r="G269">
        <v>0.0409352658664911</v>
      </c>
      <c r="H269">
        <v>0.000538585754970687</v>
      </c>
      <c r="I269">
        <v>0.828971445882504</v>
      </c>
      <c r="J269">
        <v>1</v>
      </c>
    </row>
    <row r="270" spans="2:10" ht="12">
      <c r="B270" t="s">
        <v>291</v>
      </c>
      <c r="C270">
        <v>0.0201213970493465</v>
      </c>
      <c r="D270">
        <v>0.34088407867273</v>
      </c>
      <c r="E270">
        <v>0.0931405065029864</v>
      </c>
      <c r="F270">
        <v>0.074276833807342</v>
      </c>
      <c r="G270">
        <v>0.119154483158616</v>
      </c>
      <c r="H270">
        <v>0.00162369438465633</v>
      </c>
      <c r="I270">
        <v>0.350799006424322</v>
      </c>
      <c r="J270">
        <v>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7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  <col min="4" max="4" width="10.00390625" style="0" customWidth="1"/>
    <col min="8" max="8" width="9.75390625" style="0" customWidth="1"/>
  </cols>
  <sheetData>
    <row r="1" ht="12">
      <c r="B1" t="s">
        <v>298</v>
      </c>
    </row>
    <row r="2" ht="12">
      <c r="J2" s="18" t="s">
        <v>292</v>
      </c>
    </row>
    <row r="3" spans="3:10" ht="12">
      <c r="C3" t="s">
        <v>262</v>
      </c>
      <c r="D3" t="s">
        <v>287</v>
      </c>
      <c r="E3" t="s">
        <v>288</v>
      </c>
      <c r="F3" t="s">
        <v>294</v>
      </c>
      <c r="G3" t="s">
        <v>295</v>
      </c>
      <c r="H3" t="s">
        <v>289</v>
      </c>
      <c r="I3" t="s">
        <v>301</v>
      </c>
      <c r="J3" t="s">
        <v>290</v>
      </c>
    </row>
    <row r="4" spans="2:10" ht="12">
      <c r="B4" t="s">
        <v>86</v>
      </c>
      <c r="C4">
        <v>2669</v>
      </c>
      <c r="D4">
        <v>69294</v>
      </c>
      <c r="E4">
        <v>275</v>
      </c>
      <c r="F4">
        <v>549</v>
      </c>
      <c r="G4">
        <v>1947</v>
      </c>
      <c r="H4">
        <v>-693</v>
      </c>
      <c r="I4">
        <v>148021</v>
      </c>
      <c r="J4">
        <v>222063</v>
      </c>
    </row>
    <row r="5" spans="2:10" ht="12">
      <c r="B5" t="s">
        <v>87</v>
      </c>
      <c r="C5">
        <v>342</v>
      </c>
      <c r="D5">
        <v>12008</v>
      </c>
      <c r="E5">
        <v>42</v>
      </c>
      <c r="F5">
        <v>7</v>
      </c>
      <c r="G5">
        <v>3004</v>
      </c>
      <c r="H5">
        <v>440</v>
      </c>
      <c r="I5">
        <v>18732</v>
      </c>
      <c r="J5">
        <v>34575</v>
      </c>
    </row>
    <row r="6" spans="2:10" ht="12">
      <c r="B6" t="s">
        <v>204</v>
      </c>
      <c r="C6">
        <v>103</v>
      </c>
      <c r="D6">
        <v>2972</v>
      </c>
      <c r="E6">
        <v>11</v>
      </c>
      <c r="F6">
        <v>27</v>
      </c>
      <c r="G6">
        <v>255</v>
      </c>
      <c r="H6">
        <v>16</v>
      </c>
      <c r="I6">
        <v>5285</v>
      </c>
      <c r="J6">
        <v>8670</v>
      </c>
    </row>
    <row r="7" spans="2:10" ht="12">
      <c r="B7" t="s">
        <v>205</v>
      </c>
      <c r="C7">
        <v>217</v>
      </c>
      <c r="D7">
        <v>4320</v>
      </c>
      <c r="E7">
        <v>64</v>
      </c>
      <c r="F7">
        <v>1235</v>
      </c>
      <c r="G7">
        <v>2951</v>
      </c>
      <c r="H7">
        <v>1041</v>
      </c>
      <c r="I7">
        <v>14545</v>
      </c>
      <c r="J7">
        <v>24373</v>
      </c>
    </row>
    <row r="8" spans="2:10" ht="12">
      <c r="B8" t="s">
        <v>206</v>
      </c>
      <c r="C8">
        <v>1501</v>
      </c>
      <c r="D8">
        <v>25561</v>
      </c>
      <c r="E8">
        <v>50</v>
      </c>
      <c r="F8">
        <v>3</v>
      </c>
      <c r="G8">
        <v>13</v>
      </c>
      <c r="H8">
        <v>246</v>
      </c>
      <c r="I8">
        <v>13686</v>
      </c>
      <c r="J8">
        <v>41061</v>
      </c>
    </row>
    <row r="9" spans="2:10" ht="12">
      <c r="B9" t="s">
        <v>91</v>
      </c>
      <c r="C9">
        <v>0</v>
      </c>
      <c r="D9">
        <v>1</v>
      </c>
      <c r="E9">
        <v>0</v>
      </c>
      <c r="F9">
        <v>2</v>
      </c>
      <c r="G9">
        <v>2</v>
      </c>
      <c r="H9">
        <v>5</v>
      </c>
      <c r="I9">
        <v>22</v>
      </c>
      <c r="J9">
        <v>31</v>
      </c>
    </row>
    <row r="10" spans="2:10" ht="12">
      <c r="B10" t="s">
        <v>92</v>
      </c>
      <c r="C10">
        <v>9</v>
      </c>
      <c r="D10">
        <v>293</v>
      </c>
      <c r="E10">
        <v>55</v>
      </c>
      <c r="F10">
        <v>5387</v>
      </c>
      <c r="G10">
        <v>3414</v>
      </c>
      <c r="H10">
        <v>1938</v>
      </c>
      <c r="I10">
        <v>7455</v>
      </c>
      <c r="J10">
        <v>18551</v>
      </c>
    </row>
    <row r="11" spans="2:10" ht="12">
      <c r="B11" t="s">
        <v>93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2:10" ht="12">
      <c r="B12" t="s">
        <v>207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2:10" ht="12">
      <c r="B13" t="s">
        <v>208</v>
      </c>
      <c r="C13">
        <v>1301</v>
      </c>
      <c r="D13">
        <v>42135</v>
      </c>
      <c r="E13">
        <v>115</v>
      </c>
      <c r="F13">
        <v>8</v>
      </c>
      <c r="G13">
        <v>65</v>
      </c>
      <c r="H13">
        <v>24</v>
      </c>
      <c r="I13">
        <v>33293</v>
      </c>
      <c r="J13">
        <v>76940</v>
      </c>
    </row>
    <row r="14" spans="2:10" ht="12">
      <c r="B14" t="s">
        <v>209</v>
      </c>
      <c r="C14">
        <v>1175</v>
      </c>
      <c r="D14">
        <v>11414</v>
      </c>
      <c r="E14">
        <v>36</v>
      </c>
      <c r="F14">
        <v>4</v>
      </c>
      <c r="G14">
        <v>13</v>
      </c>
      <c r="H14">
        <v>-51</v>
      </c>
      <c r="I14">
        <v>28328</v>
      </c>
      <c r="J14">
        <v>40921</v>
      </c>
    </row>
    <row r="15" spans="2:10" ht="12">
      <c r="B15" t="s">
        <v>210</v>
      </c>
      <c r="C15">
        <v>30</v>
      </c>
      <c r="D15">
        <v>993</v>
      </c>
      <c r="E15">
        <v>4</v>
      </c>
      <c r="F15">
        <v>1</v>
      </c>
      <c r="G15">
        <v>225</v>
      </c>
      <c r="H15">
        <v>33</v>
      </c>
      <c r="I15">
        <v>1852</v>
      </c>
      <c r="J15">
        <v>3138</v>
      </c>
    </row>
    <row r="16" spans="2:10" ht="12">
      <c r="B16" t="s">
        <v>98</v>
      </c>
      <c r="C16">
        <v>2701</v>
      </c>
      <c r="D16">
        <v>7604</v>
      </c>
      <c r="E16">
        <v>2</v>
      </c>
      <c r="F16">
        <v>1</v>
      </c>
      <c r="G16">
        <v>1</v>
      </c>
      <c r="H16">
        <v>-2326</v>
      </c>
      <c r="I16">
        <v>80811</v>
      </c>
      <c r="J16">
        <v>88794</v>
      </c>
    </row>
    <row r="17" spans="2:10" ht="12">
      <c r="B17" t="s">
        <v>211</v>
      </c>
      <c r="C17">
        <v>80</v>
      </c>
      <c r="D17">
        <v>3421</v>
      </c>
      <c r="E17">
        <v>51</v>
      </c>
      <c r="F17">
        <v>106</v>
      </c>
      <c r="G17">
        <v>481</v>
      </c>
      <c r="H17">
        <v>-4</v>
      </c>
      <c r="I17">
        <v>25529</v>
      </c>
      <c r="J17">
        <v>29663</v>
      </c>
    </row>
    <row r="18" spans="2:10" ht="12">
      <c r="B18" t="s">
        <v>212</v>
      </c>
      <c r="C18">
        <v>31</v>
      </c>
      <c r="D18">
        <v>1731</v>
      </c>
      <c r="E18">
        <v>36</v>
      </c>
      <c r="F18">
        <v>17</v>
      </c>
      <c r="G18">
        <v>86</v>
      </c>
      <c r="H18">
        <v>16</v>
      </c>
      <c r="I18">
        <v>9455</v>
      </c>
      <c r="J18">
        <v>11371</v>
      </c>
    </row>
    <row r="19" spans="2:10" ht="12">
      <c r="B19" t="s">
        <v>213</v>
      </c>
      <c r="C19">
        <v>133</v>
      </c>
      <c r="D19">
        <v>1037</v>
      </c>
      <c r="E19">
        <v>92</v>
      </c>
      <c r="F19">
        <v>1090</v>
      </c>
      <c r="G19">
        <v>4569</v>
      </c>
      <c r="H19">
        <v>382</v>
      </c>
      <c r="I19">
        <v>22449</v>
      </c>
      <c r="J19">
        <v>29752</v>
      </c>
    </row>
    <row r="20" spans="2:10" ht="12">
      <c r="B20" t="s">
        <v>214</v>
      </c>
      <c r="C20">
        <v>149</v>
      </c>
      <c r="D20">
        <v>1616</v>
      </c>
      <c r="E20">
        <v>359</v>
      </c>
      <c r="F20">
        <v>371</v>
      </c>
      <c r="G20">
        <v>2557</v>
      </c>
      <c r="H20">
        <v>53</v>
      </c>
      <c r="I20">
        <v>7817</v>
      </c>
      <c r="J20">
        <v>12921</v>
      </c>
    </row>
    <row r="21" spans="2:10" ht="12">
      <c r="B21" t="s">
        <v>103</v>
      </c>
      <c r="C21">
        <v>293</v>
      </c>
      <c r="D21">
        <v>2882</v>
      </c>
      <c r="E21">
        <v>676</v>
      </c>
      <c r="F21">
        <v>337</v>
      </c>
      <c r="G21">
        <v>988</v>
      </c>
      <c r="H21">
        <v>-143</v>
      </c>
      <c r="I21">
        <v>25329</v>
      </c>
      <c r="J21">
        <v>30363</v>
      </c>
    </row>
    <row r="22" spans="2:10" ht="12">
      <c r="B22" t="s">
        <v>104</v>
      </c>
      <c r="C22">
        <v>227</v>
      </c>
      <c r="D22">
        <v>3294</v>
      </c>
      <c r="E22">
        <v>378</v>
      </c>
      <c r="F22">
        <v>190</v>
      </c>
      <c r="G22">
        <v>550</v>
      </c>
      <c r="H22">
        <v>9</v>
      </c>
      <c r="I22">
        <v>8184</v>
      </c>
      <c r="J22">
        <v>12832</v>
      </c>
    </row>
    <row r="23" spans="2:10" ht="12">
      <c r="B23" t="s">
        <v>105</v>
      </c>
      <c r="C23">
        <v>608</v>
      </c>
      <c r="D23">
        <v>13483</v>
      </c>
      <c r="E23">
        <v>4252</v>
      </c>
      <c r="F23">
        <v>1223</v>
      </c>
      <c r="G23">
        <v>1912</v>
      </c>
      <c r="H23">
        <v>-293</v>
      </c>
      <c r="I23">
        <v>26646</v>
      </c>
      <c r="J23">
        <v>47831</v>
      </c>
    </row>
    <row r="24" spans="2:10" ht="12">
      <c r="B24" t="s">
        <v>106</v>
      </c>
      <c r="C24">
        <v>11</v>
      </c>
      <c r="D24">
        <v>531</v>
      </c>
      <c r="E24">
        <v>1</v>
      </c>
      <c r="F24">
        <v>10</v>
      </c>
      <c r="G24">
        <v>16</v>
      </c>
      <c r="H24">
        <v>168</v>
      </c>
      <c r="I24">
        <v>2361</v>
      </c>
      <c r="J24">
        <v>3098</v>
      </c>
    </row>
    <row r="25" spans="2:10" ht="12">
      <c r="B25" t="s">
        <v>215</v>
      </c>
      <c r="C25">
        <v>6</v>
      </c>
      <c r="D25">
        <v>138</v>
      </c>
      <c r="E25">
        <v>21</v>
      </c>
      <c r="F25">
        <v>24</v>
      </c>
      <c r="G25">
        <v>38</v>
      </c>
      <c r="H25">
        <v>-58</v>
      </c>
      <c r="I25">
        <v>1264</v>
      </c>
      <c r="J25">
        <v>1433</v>
      </c>
    </row>
    <row r="26" spans="2:10" ht="12">
      <c r="B26" t="s">
        <v>216</v>
      </c>
      <c r="C26">
        <v>3</v>
      </c>
      <c r="D26">
        <v>71</v>
      </c>
      <c r="E26">
        <v>7</v>
      </c>
      <c r="F26">
        <v>9</v>
      </c>
      <c r="G26">
        <v>16</v>
      </c>
      <c r="H26">
        <v>109</v>
      </c>
      <c r="I26">
        <v>6489</v>
      </c>
      <c r="J26">
        <v>6704</v>
      </c>
    </row>
    <row r="27" spans="2:10" ht="12">
      <c r="B27" t="s">
        <v>109</v>
      </c>
      <c r="C27">
        <v>2</v>
      </c>
      <c r="D27">
        <v>52</v>
      </c>
      <c r="E27">
        <v>5</v>
      </c>
      <c r="F27">
        <v>15</v>
      </c>
      <c r="G27">
        <v>34</v>
      </c>
      <c r="H27">
        <v>-49</v>
      </c>
      <c r="I27">
        <v>5294</v>
      </c>
      <c r="J27">
        <v>5354</v>
      </c>
    </row>
    <row r="28" spans="2:10" ht="12">
      <c r="B28" t="s">
        <v>110</v>
      </c>
      <c r="C28">
        <v>2</v>
      </c>
      <c r="D28">
        <v>50</v>
      </c>
      <c r="E28">
        <v>1</v>
      </c>
      <c r="F28">
        <v>2</v>
      </c>
      <c r="G28">
        <v>8</v>
      </c>
      <c r="H28">
        <v>-31</v>
      </c>
      <c r="I28">
        <v>5433</v>
      </c>
      <c r="J28">
        <v>5465</v>
      </c>
    </row>
    <row r="29" spans="2:10" ht="12">
      <c r="B29" t="s">
        <v>217</v>
      </c>
      <c r="C29">
        <v>108</v>
      </c>
      <c r="D29">
        <v>3791</v>
      </c>
      <c r="E29">
        <v>349</v>
      </c>
      <c r="F29">
        <v>91</v>
      </c>
      <c r="G29">
        <v>200</v>
      </c>
      <c r="H29">
        <v>31</v>
      </c>
      <c r="I29">
        <v>17987</v>
      </c>
      <c r="J29">
        <v>22557</v>
      </c>
    </row>
    <row r="30" spans="2:10" ht="12">
      <c r="B30" t="s">
        <v>112</v>
      </c>
      <c r="C30">
        <v>5</v>
      </c>
      <c r="D30">
        <v>137</v>
      </c>
      <c r="E30">
        <v>16</v>
      </c>
      <c r="F30">
        <v>21</v>
      </c>
      <c r="G30">
        <v>29</v>
      </c>
      <c r="H30">
        <v>4</v>
      </c>
      <c r="I30">
        <v>439</v>
      </c>
      <c r="J30">
        <v>649</v>
      </c>
    </row>
    <row r="31" spans="2:10" ht="12">
      <c r="B31" t="s">
        <v>113</v>
      </c>
      <c r="C31">
        <v>7</v>
      </c>
      <c r="D31">
        <v>80</v>
      </c>
      <c r="E31">
        <v>11</v>
      </c>
      <c r="F31">
        <v>1072</v>
      </c>
      <c r="G31">
        <v>461</v>
      </c>
      <c r="H31">
        <v>2</v>
      </c>
      <c r="I31">
        <v>485</v>
      </c>
      <c r="J31">
        <v>2118</v>
      </c>
    </row>
    <row r="32" spans="2:10" ht="12">
      <c r="B32" t="s">
        <v>218</v>
      </c>
      <c r="C32">
        <v>61</v>
      </c>
      <c r="D32">
        <v>1842</v>
      </c>
      <c r="E32">
        <v>145</v>
      </c>
      <c r="F32">
        <v>569</v>
      </c>
      <c r="G32">
        <v>973</v>
      </c>
      <c r="H32">
        <v>-570</v>
      </c>
      <c r="I32">
        <v>18169</v>
      </c>
      <c r="J32">
        <v>21189</v>
      </c>
    </row>
    <row r="33" spans="2:10" ht="12">
      <c r="B33" t="s">
        <v>115</v>
      </c>
      <c r="C33">
        <v>9</v>
      </c>
      <c r="D33">
        <v>333</v>
      </c>
      <c r="E33">
        <v>43</v>
      </c>
      <c r="F33">
        <v>164</v>
      </c>
      <c r="G33">
        <v>133</v>
      </c>
      <c r="H33">
        <v>-106</v>
      </c>
      <c r="I33">
        <v>10261</v>
      </c>
      <c r="J33">
        <v>10838</v>
      </c>
    </row>
    <row r="34" spans="2:10" ht="12">
      <c r="B34" t="s">
        <v>219</v>
      </c>
      <c r="C34">
        <v>0</v>
      </c>
      <c r="D34">
        <v>2</v>
      </c>
      <c r="E34">
        <v>0</v>
      </c>
      <c r="F34">
        <v>0</v>
      </c>
      <c r="G34">
        <v>0</v>
      </c>
      <c r="H34">
        <v>0</v>
      </c>
      <c r="I34">
        <v>73</v>
      </c>
      <c r="J34">
        <v>75</v>
      </c>
    </row>
    <row r="35" spans="2:10" ht="12">
      <c r="B35" t="s">
        <v>220</v>
      </c>
      <c r="C35">
        <v>10</v>
      </c>
      <c r="D35">
        <v>111</v>
      </c>
      <c r="E35">
        <v>21</v>
      </c>
      <c r="F35">
        <v>28</v>
      </c>
      <c r="G35">
        <v>112</v>
      </c>
      <c r="H35">
        <v>1</v>
      </c>
      <c r="I35">
        <v>488</v>
      </c>
      <c r="J35">
        <v>771</v>
      </c>
    </row>
    <row r="36" spans="2:10" ht="12">
      <c r="B36" t="s">
        <v>221</v>
      </c>
      <c r="C36">
        <v>20</v>
      </c>
      <c r="D36">
        <v>816</v>
      </c>
      <c r="E36">
        <v>201</v>
      </c>
      <c r="F36">
        <v>10688</v>
      </c>
      <c r="G36">
        <v>8397</v>
      </c>
      <c r="H36">
        <v>641</v>
      </c>
      <c r="I36">
        <v>3720</v>
      </c>
      <c r="J36">
        <v>24484</v>
      </c>
    </row>
    <row r="37" spans="2:10" ht="12">
      <c r="B37" t="s">
        <v>222</v>
      </c>
      <c r="C37">
        <v>29</v>
      </c>
      <c r="D37">
        <v>165</v>
      </c>
      <c r="E37">
        <v>4</v>
      </c>
      <c r="F37">
        <v>52</v>
      </c>
      <c r="G37">
        <v>87</v>
      </c>
      <c r="H37">
        <v>20</v>
      </c>
      <c r="I37">
        <v>1501</v>
      </c>
      <c r="J37">
        <v>1857</v>
      </c>
    </row>
    <row r="38" spans="2:10" ht="12">
      <c r="B38" t="s">
        <v>223</v>
      </c>
      <c r="C38">
        <v>44</v>
      </c>
      <c r="D38">
        <v>1974</v>
      </c>
      <c r="E38">
        <v>180</v>
      </c>
      <c r="F38">
        <v>1589</v>
      </c>
      <c r="G38">
        <v>2321</v>
      </c>
      <c r="H38">
        <v>-1018</v>
      </c>
      <c r="I38">
        <v>9334</v>
      </c>
      <c r="J38">
        <v>14424</v>
      </c>
    </row>
    <row r="39" spans="2:10" ht="12">
      <c r="B39" t="s">
        <v>121</v>
      </c>
      <c r="C39">
        <v>2</v>
      </c>
      <c r="D39">
        <v>-55</v>
      </c>
      <c r="E39">
        <v>3</v>
      </c>
      <c r="F39">
        <v>659</v>
      </c>
      <c r="G39">
        <v>520</v>
      </c>
      <c r="H39">
        <v>48</v>
      </c>
      <c r="I39">
        <v>6002</v>
      </c>
      <c r="J39">
        <v>7180</v>
      </c>
    </row>
    <row r="40" spans="2:10" ht="12">
      <c r="B40" t="s">
        <v>224</v>
      </c>
      <c r="C40">
        <v>10</v>
      </c>
      <c r="D40">
        <v>236</v>
      </c>
      <c r="E40">
        <v>54</v>
      </c>
      <c r="F40">
        <v>1966</v>
      </c>
      <c r="G40">
        <v>2412</v>
      </c>
      <c r="H40">
        <v>171</v>
      </c>
      <c r="I40">
        <v>10731</v>
      </c>
      <c r="J40">
        <v>15580</v>
      </c>
    </row>
    <row r="41" spans="2:10" ht="12">
      <c r="B41" t="s">
        <v>225</v>
      </c>
      <c r="C41">
        <v>5</v>
      </c>
      <c r="D41">
        <v>113</v>
      </c>
      <c r="E41">
        <v>24</v>
      </c>
      <c r="F41">
        <v>290</v>
      </c>
      <c r="G41">
        <v>536</v>
      </c>
      <c r="H41">
        <v>76</v>
      </c>
      <c r="I41">
        <v>4362</v>
      </c>
      <c r="J41">
        <v>5405</v>
      </c>
    </row>
    <row r="42" spans="2:10" ht="12">
      <c r="B42" t="s">
        <v>226</v>
      </c>
      <c r="C42">
        <v>1</v>
      </c>
      <c r="D42">
        <v>142</v>
      </c>
      <c r="E42">
        <v>1</v>
      </c>
      <c r="F42">
        <v>10</v>
      </c>
      <c r="G42">
        <v>9</v>
      </c>
      <c r="H42">
        <v>-2</v>
      </c>
      <c r="I42">
        <v>1006</v>
      </c>
      <c r="J42">
        <v>1166</v>
      </c>
    </row>
    <row r="43" spans="2:10" ht="12">
      <c r="B43" t="s">
        <v>227</v>
      </c>
      <c r="C43">
        <v>12</v>
      </c>
      <c r="D43">
        <v>168</v>
      </c>
      <c r="E43">
        <v>17</v>
      </c>
      <c r="F43">
        <v>233</v>
      </c>
      <c r="G43">
        <v>558</v>
      </c>
      <c r="H43">
        <v>-8</v>
      </c>
      <c r="I43">
        <v>1214</v>
      </c>
      <c r="J43">
        <v>2194</v>
      </c>
    </row>
    <row r="44" spans="2:10" ht="12">
      <c r="B44" t="s">
        <v>228</v>
      </c>
      <c r="C44">
        <v>14</v>
      </c>
      <c r="D44">
        <v>674</v>
      </c>
      <c r="E44">
        <v>131</v>
      </c>
      <c r="F44">
        <v>2048</v>
      </c>
      <c r="G44">
        <v>4205</v>
      </c>
      <c r="H44">
        <v>71</v>
      </c>
      <c r="I44">
        <v>18641</v>
      </c>
      <c r="J44">
        <v>25783</v>
      </c>
    </row>
    <row r="45" spans="2:10" ht="12">
      <c r="B45" t="s">
        <v>229</v>
      </c>
      <c r="C45">
        <v>66</v>
      </c>
      <c r="D45">
        <v>676</v>
      </c>
      <c r="E45">
        <v>40</v>
      </c>
      <c r="F45">
        <v>214</v>
      </c>
      <c r="G45">
        <v>935</v>
      </c>
      <c r="H45">
        <v>0</v>
      </c>
      <c r="I45">
        <v>6088</v>
      </c>
      <c r="J45">
        <v>8020</v>
      </c>
    </row>
    <row r="46" spans="2:10" ht="12">
      <c r="B46" t="s">
        <v>230</v>
      </c>
      <c r="C46">
        <v>6</v>
      </c>
      <c r="D46">
        <v>158</v>
      </c>
      <c r="E46">
        <v>54</v>
      </c>
      <c r="F46">
        <v>342</v>
      </c>
      <c r="G46">
        <v>2849</v>
      </c>
      <c r="H46">
        <v>144</v>
      </c>
      <c r="I46">
        <v>8628</v>
      </c>
      <c r="J46">
        <v>12181</v>
      </c>
    </row>
    <row r="47" spans="2:10" ht="12">
      <c r="B47" t="s">
        <v>231</v>
      </c>
      <c r="C47">
        <v>10</v>
      </c>
      <c r="D47">
        <v>233</v>
      </c>
      <c r="E47">
        <v>71</v>
      </c>
      <c r="F47">
        <v>175</v>
      </c>
      <c r="G47">
        <v>4563</v>
      </c>
      <c r="H47">
        <v>150</v>
      </c>
      <c r="I47">
        <v>30037</v>
      </c>
      <c r="J47">
        <v>35240</v>
      </c>
    </row>
    <row r="48" spans="2:10" ht="12">
      <c r="B48" t="s">
        <v>232</v>
      </c>
      <c r="C48">
        <v>3</v>
      </c>
      <c r="D48">
        <v>70</v>
      </c>
      <c r="E48">
        <v>18</v>
      </c>
      <c r="F48">
        <v>36</v>
      </c>
      <c r="G48">
        <v>798</v>
      </c>
      <c r="H48">
        <v>26</v>
      </c>
      <c r="I48">
        <v>3287</v>
      </c>
      <c r="J48">
        <v>4238</v>
      </c>
    </row>
    <row r="49" spans="2:10" ht="12">
      <c r="B49" t="s">
        <v>233</v>
      </c>
      <c r="C49">
        <v>0</v>
      </c>
      <c r="D49">
        <v>2</v>
      </c>
      <c r="E49">
        <v>1</v>
      </c>
      <c r="F49">
        <v>2</v>
      </c>
      <c r="G49">
        <v>26</v>
      </c>
      <c r="H49">
        <v>1</v>
      </c>
      <c r="I49">
        <v>105</v>
      </c>
      <c r="J49">
        <v>136</v>
      </c>
    </row>
    <row r="50" spans="2:10" ht="12">
      <c r="B50" t="s">
        <v>234</v>
      </c>
      <c r="C50">
        <v>12</v>
      </c>
      <c r="D50">
        <v>495</v>
      </c>
      <c r="E50">
        <v>0</v>
      </c>
      <c r="F50">
        <v>4</v>
      </c>
      <c r="G50">
        <v>345</v>
      </c>
      <c r="H50">
        <v>26</v>
      </c>
      <c r="I50">
        <v>738</v>
      </c>
      <c r="J50">
        <v>1621</v>
      </c>
    </row>
    <row r="51" spans="2:10" ht="12">
      <c r="B51" t="s">
        <v>235</v>
      </c>
      <c r="C51">
        <v>12</v>
      </c>
      <c r="D51">
        <v>330</v>
      </c>
      <c r="E51">
        <v>77</v>
      </c>
      <c r="F51">
        <v>1265</v>
      </c>
      <c r="G51">
        <v>5278</v>
      </c>
      <c r="H51">
        <v>186</v>
      </c>
      <c r="I51">
        <v>109497</v>
      </c>
      <c r="J51">
        <v>116645</v>
      </c>
    </row>
    <row r="52" spans="2:10" ht="12">
      <c r="B52" t="s">
        <v>132</v>
      </c>
      <c r="C52">
        <v>5</v>
      </c>
      <c r="D52">
        <v>117</v>
      </c>
      <c r="E52">
        <v>40</v>
      </c>
      <c r="F52">
        <v>575</v>
      </c>
      <c r="G52">
        <v>2688</v>
      </c>
      <c r="H52">
        <v>-233</v>
      </c>
      <c r="I52">
        <v>13387</v>
      </c>
      <c r="J52">
        <v>16580</v>
      </c>
    </row>
    <row r="53" spans="2:10" ht="12">
      <c r="B53" t="s">
        <v>236</v>
      </c>
      <c r="C53">
        <v>5</v>
      </c>
      <c r="D53">
        <v>622</v>
      </c>
      <c r="E53">
        <v>28</v>
      </c>
      <c r="F53">
        <v>270</v>
      </c>
      <c r="G53">
        <v>637</v>
      </c>
      <c r="H53">
        <v>91</v>
      </c>
      <c r="I53">
        <v>12949</v>
      </c>
      <c r="J53">
        <v>14602</v>
      </c>
    </row>
    <row r="54" spans="2:10" ht="12">
      <c r="B54" t="s">
        <v>237</v>
      </c>
      <c r="C54">
        <v>31</v>
      </c>
      <c r="D54">
        <v>1948</v>
      </c>
      <c r="E54">
        <v>259</v>
      </c>
      <c r="F54">
        <v>292</v>
      </c>
      <c r="G54">
        <v>5488</v>
      </c>
      <c r="H54">
        <v>183</v>
      </c>
      <c r="I54">
        <v>44784</v>
      </c>
      <c r="J54">
        <v>52985</v>
      </c>
    </row>
    <row r="55" spans="2:10" ht="12">
      <c r="B55" t="s">
        <v>238</v>
      </c>
      <c r="C55">
        <v>17</v>
      </c>
      <c r="D55">
        <v>312</v>
      </c>
      <c r="E55">
        <v>402</v>
      </c>
      <c r="F55">
        <v>29</v>
      </c>
      <c r="G55">
        <v>513</v>
      </c>
      <c r="H55">
        <v>-433</v>
      </c>
      <c r="I55">
        <v>18348</v>
      </c>
      <c r="J55">
        <v>19187</v>
      </c>
    </row>
    <row r="56" spans="2:10" ht="12">
      <c r="B56" t="s">
        <v>239</v>
      </c>
      <c r="C56">
        <v>6</v>
      </c>
      <c r="D56">
        <v>351</v>
      </c>
      <c r="E56">
        <v>304</v>
      </c>
      <c r="F56">
        <v>120</v>
      </c>
      <c r="G56">
        <v>1514</v>
      </c>
      <c r="H56">
        <v>61</v>
      </c>
      <c r="I56">
        <v>2943</v>
      </c>
      <c r="J56">
        <v>5299</v>
      </c>
    </row>
    <row r="57" spans="2:10" ht="12">
      <c r="B57" t="s">
        <v>136</v>
      </c>
      <c r="C57">
        <v>19</v>
      </c>
      <c r="D57">
        <v>424</v>
      </c>
      <c r="E57">
        <v>13</v>
      </c>
      <c r="F57">
        <v>98</v>
      </c>
      <c r="G57">
        <v>549</v>
      </c>
      <c r="H57">
        <v>34</v>
      </c>
      <c r="I57">
        <v>802</v>
      </c>
      <c r="J57">
        <v>1939</v>
      </c>
    </row>
    <row r="58" spans="2:10" ht="12">
      <c r="B58" t="s">
        <v>240</v>
      </c>
      <c r="C58">
        <v>246</v>
      </c>
      <c r="D58">
        <v>4681</v>
      </c>
      <c r="E58">
        <v>444</v>
      </c>
      <c r="F58">
        <v>341</v>
      </c>
      <c r="G58">
        <v>1212</v>
      </c>
      <c r="H58">
        <v>133</v>
      </c>
      <c r="I58">
        <v>10540</v>
      </c>
      <c r="J58">
        <v>17597</v>
      </c>
    </row>
    <row r="59" spans="2:10" ht="12">
      <c r="B59" t="s">
        <v>241</v>
      </c>
      <c r="C59">
        <v>0</v>
      </c>
      <c r="D59">
        <v>0</v>
      </c>
      <c r="E59">
        <v>0</v>
      </c>
      <c r="F59">
        <v>33060</v>
      </c>
      <c r="G59">
        <v>173514</v>
      </c>
      <c r="H59">
        <v>0</v>
      </c>
      <c r="I59">
        <v>0</v>
      </c>
      <c r="J59">
        <v>206574</v>
      </c>
    </row>
    <row r="60" spans="2:10" ht="12">
      <c r="B60" t="s">
        <v>139</v>
      </c>
      <c r="C60">
        <v>460</v>
      </c>
      <c r="D60">
        <v>17911</v>
      </c>
      <c r="E60">
        <v>4627</v>
      </c>
      <c r="F60">
        <v>1001</v>
      </c>
      <c r="G60">
        <v>1655</v>
      </c>
      <c r="H60">
        <v>24</v>
      </c>
      <c r="I60">
        <v>5000</v>
      </c>
      <c r="J60">
        <v>30678</v>
      </c>
    </row>
    <row r="61" spans="2:10" ht="12">
      <c r="B61" t="s">
        <v>242</v>
      </c>
      <c r="C61">
        <v>0</v>
      </c>
      <c r="D61">
        <v>0</v>
      </c>
      <c r="E61">
        <v>0</v>
      </c>
      <c r="F61">
        <v>149768</v>
      </c>
      <c r="G61">
        <v>61634</v>
      </c>
      <c r="H61">
        <v>0</v>
      </c>
      <c r="I61">
        <v>0</v>
      </c>
      <c r="J61">
        <v>211402</v>
      </c>
    </row>
    <row r="62" spans="2:10" ht="12">
      <c r="B62" t="s">
        <v>243</v>
      </c>
      <c r="C62">
        <v>244</v>
      </c>
      <c r="D62">
        <v>9423</v>
      </c>
      <c r="E62">
        <v>1201</v>
      </c>
      <c r="F62">
        <v>750</v>
      </c>
      <c r="G62">
        <v>993</v>
      </c>
      <c r="H62">
        <v>5</v>
      </c>
      <c r="I62">
        <v>5488</v>
      </c>
      <c r="J62">
        <v>18104</v>
      </c>
    </row>
    <row r="63" spans="2:10" ht="12">
      <c r="B63" t="s">
        <v>244</v>
      </c>
      <c r="C63">
        <v>55</v>
      </c>
      <c r="D63">
        <v>1786</v>
      </c>
      <c r="E63">
        <v>132</v>
      </c>
      <c r="F63">
        <v>45</v>
      </c>
      <c r="G63">
        <v>118</v>
      </c>
      <c r="H63">
        <v>0</v>
      </c>
      <c r="I63">
        <v>381</v>
      </c>
      <c r="J63">
        <v>2517</v>
      </c>
    </row>
    <row r="64" spans="2:10" ht="12">
      <c r="B64" t="s">
        <v>245</v>
      </c>
      <c r="C64">
        <v>232</v>
      </c>
      <c r="D64">
        <v>7592</v>
      </c>
      <c r="E64">
        <v>2698</v>
      </c>
      <c r="F64">
        <v>252</v>
      </c>
      <c r="G64">
        <v>430</v>
      </c>
      <c r="H64">
        <v>7</v>
      </c>
      <c r="I64">
        <v>1555</v>
      </c>
      <c r="J64">
        <v>12765</v>
      </c>
    </row>
    <row r="65" spans="2:10" ht="12">
      <c r="B65" t="s">
        <v>144</v>
      </c>
      <c r="C65">
        <v>328</v>
      </c>
      <c r="D65">
        <v>6022</v>
      </c>
      <c r="E65">
        <v>18979</v>
      </c>
      <c r="F65">
        <v>436</v>
      </c>
      <c r="G65">
        <v>784</v>
      </c>
      <c r="H65">
        <v>8</v>
      </c>
      <c r="I65">
        <v>2639</v>
      </c>
      <c r="J65">
        <v>29195</v>
      </c>
    </row>
    <row r="66" spans="2:10" ht="12">
      <c r="B66" t="s">
        <v>246</v>
      </c>
      <c r="C66">
        <v>13125</v>
      </c>
      <c r="D66">
        <v>316069</v>
      </c>
      <c r="E66">
        <v>8731</v>
      </c>
      <c r="F66">
        <v>21474</v>
      </c>
      <c r="G66">
        <v>90441</v>
      </c>
      <c r="H66">
        <v>1418</v>
      </c>
      <c r="I66">
        <v>174656</v>
      </c>
      <c r="J66">
        <v>625913</v>
      </c>
    </row>
    <row r="67" spans="2:10" ht="12">
      <c r="B67" t="s">
        <v>146</v>
      </c>
      <c r="C67">
        <v>3271</v>
      </c>
      <c r="D67">
        <v>100799</v>
      </c>
      <c r="E67">
        <v>4723</v>
      </c>
      <c r="F67">
        <v>12100</v>
      </c>
      <c r="G67">
        <v>21715</v>
      </c>
      <c r="H67">
        <v>490</v>
      </c>
      <c r="I67">
        <v>67588</v>
      </c>
      <c r="J67">
        <v>210685</v>
      </c>
    </row>
    <row r="68" spans="2:10" ht="12">
      <c r="B68" t="s">
        <v>247</v>
      </c>
      <c r="C68">
        <v>3309</v>
      </c>
      <c r="D68">
        <v>43595</v>
      </c>
      <c r="E68">
        <v>4359</v>
      </c>
      <c r="F68">
        <v>5507</v>
      </c>
      <c r="G68">
        <v>11320</v>
      </c>
      <c r="H68">
        <v>167</v>
      </c>
      <c r="I68">
        <v>30561</v>
      </c>
      <c r="J68">
        <v>98817</v>
      </c>
    </row>
    <row r="69" spans="2:10" ht="12">
      <c r="B69" t="s">
        <v>148</v>
      </c>
      <c r="C69">
        <v>0</v>
      </c>
      <c r="D69">
        <v>371015</v>
      </c>
      <c r="E69">
        <v>0</v>
      </c>
      <c r="F69">
        <v>0</v>
      </c>
      <c r="G69">
        <v>0</v>
      </c>
      <c r="H69">
        <v>0</v>
      </c>
      <c r="I69">
        <v>0</v>
      </c>
      <c r="J69">
        <v>371015</v>
      </c>
    </row>
    <row r="70" spans="2:10" ht="12">
      <c r="B70" t="s">
        <v>149</v>
      </c>
      <c r="C70">
        <v>87</v>
      </c>
      <c r="D70">
        <v>3178</v>
      </c>
      <c r="E70">
        <v>939</v>
      </c>
      <c r="F70">
        <v>275</v>
      </c>
      <c r="G70">
        <v>589</v>
      </c>
      <c r="H70">
        <v>8</v>
      </c>
      <c r="I70">
        <v>3008</v>
      </c>
      <c r="J70">
        <v>8083</v>
      </c>
    </row>
    <row r="71" spans="2:10" ht="12">
      <c r="B71" t="s">
        <v>248</v>
      </c>
      <c r="C71">
        <v>2364</v>
      </c>
      <c r="D71">
        <v>44208</v>
      </c>
      <c r="E71">
        <v>4814</v>
      </c>
      <c r="F71">
        <v>13366</v>
      </c>
      <c r="G71">
        <v>19162</v>
      </c>
      <c r="H71">
        <v>335</v>
      </c>
      <c r="I71">
        <v>51148</v>
      </c>
      <c r="J71">
        <v>135397</v>
      </c>
    </row>
    <row r="72" spans="2:10" ht="12">
      <c r="B72" t="s">
        <v>249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2:10" ht="12">
      <c r="B73" t="s">
        <v>250</v>
      </c>
      <c r="C73">
        <v>74</v>
      </c>
      <c r="D73">
        <v>1661</v>
      </c>
      <c r="E73">
        <v>234</v>
      </c>
      <c r="F73">
        <v>804</v>
      </c>
      <c r="G73">
        <v>1107</v>
      </c>
      <c r="H73">
        <v>45</v>
      </c>
      <c r="I73">
        <v>10726</v>
      </c>
      <c r="J73">
        <v>14651</v>
      </c>
    </row>
    <row r="74" spans="2:10" ht="12">
      <c r="B74" t="s">
        <v>153</v>
      </c>
      <c r="C74">
        <v>102</v>
      </c>
      <c r="D74">
        <v>5927</v>
      </c>
      <c r="E74">
        <v>338</v>
      </c>
      <c r="F74">
        <v>166</v>
      </c>
      <c r="G74">
        <v>354</v>
      </c>
      <c r="H74">
        <v>4</v>
      </c>
      <c r="I74">
        <v>3574</v>
      </c>
      <c r="J74">
        <v>10466</v>
      </c>
    </row>
    <row r="75" spans="2:10" ht="12">
      <c r="B75" t="s">
        <v>251</v>
      </c>
      <c r="C75">
        <v>115</v>
      </c>
      <c r="D75">
        <v>2087</v>
      </c>
      <c r="E75">
        <v>61</v>
      </c>
      <c r="F75">
        <v>153</v>
      </c>
      <c r="G75">
        <v>461</v>
      </c>
      <c r="H75">
        <v>21</v>
      </c>
      <c r="I75">
        <v>1392</v>
      </c>
      <c r="J75">
        <v>4290</v>
      </c>
    </row>
    <row r="76" spans="2:10" ht="12">
      <c r="B76" t="s">
        <v>252</v>
      </c>
      <c r="C76">
        <v>420</v>
      </c>
      <c r="D76">
        <v>11936</v>
      </c>
      <c r="E76">
        <v>563</v>
      </c>
      <c r="F76">
        <v>1427</v>
      </c>
      <c r="G76">
        <v>2376</v>
      </c>
      <c r="H76">
        <v>135</v>
      </c>
      <c r="I76">
        <v>8274</v>
      </c>
      <c r="J76">
        <v>25131</v>
      </c>
    </row>
    <row r="77" spans="2:10" ht="12">
      <c r="B77" t="s">
        <v>253</v>
      </c>
      <c r="C77">
        <v>885</v>
      </c>
      <c r="D77">
        <v>59878</v>
      </c>
      <c r="E77">
        <v>4749</v>
      </c>
      <c r="F77">
        <v>2917</v>
      </c>
      <c r="G77">
        <v>4360</v>
      </c>
      <c r="H77">
        <v>57</v>
      </c>
      <c r="I77">
        <v>11361</v>
      </c>
      <c r="J77">
        <v>84208</v>
      </c>
    </row>
    <row r="78" spans="2:10" ht="12">
      <c r="B78" t="s">
        <v>254</v>
      </c>
      <c r="C78">
        <v>210</v>
      </c>
      <c r="D78">
        <v>10360</v>
      </c>
      <c r="E78">
        <v>727</v>
      </c>
      <c r="F78">
        <v>680</v>
      </c>
      <c r="G78">
        <v>959</v>
      </c>
      <c r="H78">
        <v>16</v>
      </c>
      <c r="I78">
        <v>1752</v>
      </c>
      <c r="J78">
        <v>14704</v>
      </c>
    </row>
    <row r="79" spans="2:10" ht="12">
      <c r="B79" t="s">
        <v>255</v>
      </c>
      <c r="C79">
        <v>4</v>
      </c>
      <c r="D79">
        <v>7181</v>
      </c>
      <c r="E79">
        <v>287154</v>
      </c>
      <c r="F79">
        <v>32</v>
      </c>
      <c r="G79">
        <v>48</v>
      </c>
      <c r="H79">
        <v>1</v>
      </c>
      <c r="I79">
        <v>979</v>
      </c>
      <c r="J79">
        <v>295399</v>
      </c>
    </row>
    <row r="80" spans="2:10" ht="12">
      <c r="B80" t="s">
        <v>256</v>
      </c>
      <c r="C80">
        <v>53</v>
      </c>
      <c r="D80">
        <v>76131</v>
      </c>
      <c r="E80">
        <v>179234</v>
      </c>
      <c r="F80">
        <v>391</v>
      </c>
      <c r="G80">
        <v>701</v>
      </c>
      <c r="H80">
        <v>4</v>
      </c>
      <c r="I80">
        <v>2530</v>
      </c>
      <c r="J80">
        <v>259044</v>
      </c>
    </row>
    <row r="81" spans="2:10" ht="12">
      <c r="B81" t="s">
        <v>257</v>
      </c>
      <c r="C81">
        <v>9</v>
      </c>
      <c r="D81">
        <v>334</v>
      </c>
      <c r="E81">
        <v>1025</v>
      </c>
      <c r="F81">
        <v>131</v>
      </c>
      <c r="G81">
        <v>396</v>
      </c>
      <c r="H81">
        <v>8</v>
      </c>
      <c r="I81">
        <v>4415</v>
      </c>
      <c r="J81">
        <v>6317</v>
      </c>
    </row>
    <row r="82" spans="2:10" ht="12">
      <c r="B82" t="s">
        <v>258</v>
      </c>
      <c r="C82">
        <v>3661</v>
      </c>
      <c r="D82">
        <v>282979</v>
      </c>
      <c r="E82">
        <v>45148</v>
      </c>
      <c r="F82">
        <v>60</v>
      </c>
      <c r="G82">
        <v>136</v>
      </c>
      <c r="H82">
        <v>2</v>
      </c>
      <c r="I82">
        <v>2396</v>
      </c>
      <c r="J82">
        <v>334382</v>
      </c>
    </row>
    <row r="83" spans="2:10" ht="12">
      <c r="B83" t="s">
        <v>259</v>
      </c>
      <c r="C83">
        <v>847</v>
      </c>
      <c r="D83">
        <v>31751</v>
      </c>
      <c r="E83">
        <v>1305</v>
      </c>
      <c r="F83">
        <v>2085</v>
      </c>
      <c r="G83">
        <v>3758</v>
      </c>
      <c r="H83">
        <v>39</v>
      </c>
      <c r="I83">
        <v>38782</v>
      </c>
      <c r="J83">
        <v>78567</v>
      </c>
    </row>
    <row r="84" spans="2:10" ht="12">
      <c r="B84" t="s">
        <v>260</v>
      </c>
      <c r="C84">
        <v>3026</v>
      </c>
      <c r="D84">
        <v>72584</v>
      </c>
      <c r="E84">
        <v>21490</v>
      </c>
      <c r="F84">
        <v>20495</v>
      </c>
      <c r="G84">
        <v>28886</v>
      </c>
      <c r="H84">
        <v>472</v>
      </c>
      <c r="I84">
        <v>50101</v>
      </c>
      <c r="J84">
        <v>197054</v>
      </c>
    </row>
    <row r="85" spans="2:10" ht="12">
      <c r="B85" t="s">
        <v>261</v>
      </c>
      <c r="C85">
        <v>66340</v>
      </c>
      <c r="D85">
        <v>240579</v>
      </c>
      <c r="E85">
        <v>399</v>
      </c>
      <c r="F85">
        <v>125</v>
      </c>
      <c r="G85">
        <v>181</v>
      </c>
      <c r="H85">
        <v>3</v>
      </c>
      <c r="I85">
        <v>110892</v>
      </c>
      <c r="J85">
        <v>418519</v>
      </c>
    </row>
    <row r="86" spans="2:10" ht="12">
      <c r="B86" t="s">
        <v>165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2:10" ht="12">
      <c r="B87" t="s">
        <v>166</v>
      </c>
      <c r="C87">
        <v>28</v>
      </c>
      <c r="D87">
        <v>625</v>
      </c>
      <c r="E87">
        <v>271</v>
      </c>
      <c r="F87">
        <v>247</v>
      </c>
      <c r="G87">
        <v>370</v>
      </c>
      <c r="H87">
        <v>5</v>
      </c>
      <c r="I87">
        <v>7493</v>
      </c>
      <c r="J87">
        <v>9039</v>
      </c>
    </row>
    <row r="88" spans="2:10" ht="12">
      <c r="B88" t="s">
        <v>290</v>
      </c>
      <c r="C88">
        <v>111612</v>
      </c>
      <c r="D88">
        <v>1951463</v>
      </c>
      <c r="E88">
        <v>603388</v>
      </c>
      <c r="F88">
        <v>301604</v>
      </c>
      <c r="G88">
        <v>497943</v>
      </c>
      <c r="H88">
        <v>3835</v>
      </c>
      <c r="I88">
        <v>1461515</v>
      </c>
      <c r="J88">
        <v>4931360</v>
      </c>
    </row>
    <row r="92" ht="12">
      <c r="B92" t="s">
        <v>299</v>
      </c>
    </row>
    <row r="94" spans="3:10" ht="12">
      <c r="C94" t="s">
        <v>262</v>
      </c>
      <c r="D94" t="s">
        <v>287</v>
      </c>
      <c r="E94" t="s">
        <v>288</v>
      </c>
      <c r="F94" t="s">
        <v>294</v>
      </c>
      <c r="G94" t="s">
        <v>295</v>
      </c>
      <c r="H94" t="s">
        <v>289</v>
      </c>
      <c r="I94" t="s">
        <v>301</v>
      </c>
      <c r="J94" t="s">
        <v>291</v>
      </c>
    </row>
    <row r="95" spans="2:10" ht="12">
      <c r="B95" t="s">
        <v>86</v>
      </c>
      <c r="C95">
        <v>0.0152349699901453</v>
      </c>
      <c r="D95">
        <v>0.0219788711337269</v>
      </c>
      <c r="E95">
        <v>0.000400888568522889</v>
      </c>
      <c r="F95">
        <v>0.0011857949260136</v>
      </c>
      <c r="G95">
        <v>0.00185038931566283</v>
      </c>
      <c r="H95">
        <v>-0.0337664762699804</v>
      </c>
      <c r="I95">
        <v>0.0655183426916149</v>
      </c>
      <c r="J95">
        <v>0.0284340727936233</v>
      </c>
    </row>
    <row r="96" spans="2:10" ht="12">
      <c r="B96" t="s">
        <v>87</v>
      </c>
      <c r="C96">
        <v>0.00195228011685032</v>
      </c>
      <c r="D96">
        <v>0.00380856319585611</v>
      </c>
      <c r="E96" s="17">
        <v>6.07557355680664E-05</v>
      </c>
      <c r="F96" s="17">
        <v>1.6029327391147E-05</v>
      </c>
      <c r="G96">
        <v>0.00285436282347359</v>
      </c>
      <c r="H96">
        <v>0.0214733554529619</v>
      </c>
      <c r="I96">
        <v>0.00829127459398512</v>
      </c>
      <c r="J96">
        <v>0.00442715835974263</v>
      </c>
    </row>
    <row r="97" spans="2:10" ht="12">
      <c r="B97" t="s">
        <v>204</v>
      </c>
      <c r="C97">
        <v>0.00058964785016273</v>
      </c>
      <c r="D97">
        <v>0.000942726543049642</v>
      </c>
      <c r="E97" s="17">
        <v>1.55055706424203E-05</v>
      </c>
      <c r="F97" s="17">
        <v>5.87981766246056E-05</v>
      </c>
      <c r="G97">
        <v>0.000242253620741174</v>
      </c>
      <c r="H97">
        <v>0.000798261712001376</v>
      </c>
      <c r="I97">
        <v>0.00233943601807147</v>
      </c>
      <c r="J97">
        <v>0.00111015077307212</v>
      </c>
    </row>
    <row r="98" spans="2:10" ht="12">
      <c r="B98" t="s">
        <v>205</v>
      </c>
      <c r="C98">
        <v>0.00124024779784939</v>
      </c>
      <c r="D98">
        <v>0.00137008084098214</v>
      </c>
      <c r="E98" s="17">
        <v>9.38730683535192E-05</v>
      </c>
      <c r="F98">
        <v>0.00267005959868288</v>
      </c>
      <c r="G98">
        <v>0.00280415304369525</v>
      </c>
      <c r="H98">
        <v>0.050728813661678</v>
      </c>
      <c r="I98">
        <v>0.0064379094705859</v>
      </c>
      <c r="J98">
        <v>0.00312084253657287</v>
      </c>
    </row>
    <row r="99" spans="2:10" ht="12">
      <c r="B99" t="s">
        <v>206</v>
      </c>
      <c r="C99">
        <v>0.0085686475005054</v>
      </c>
      <c r="D99">
        <v>0.00810763686439013</v>
      </c>
      <c r="E99" s="17">
        <v>7.28229463471579E-05</v>
      </c>
      <c r="F99" s="17">
        <v>6.64350776202905E-06</v>
      </c>
      <c r="G99" s="17">
        <v>1.23603872146855E-05</v>
      </c>
      <c r="H99">
        <v>0.0120104980897339</v>
      </c>
      <c r="I99">
        <v>0.00605772959029439</v>
      </c>
      <c r="J99">
        <v>0.00525765869586094</v>
      </c>
    </row>
    <row r="100" spans="2:10" ht="12">
      <c r="B100" t="s">
        <v>91</v>
      </c>
      <c r="C100" s="17">
        <v>9.01477363041375E-08</v>
      </c>
      <c r="D100" s="17">
        <v>2.29522337268982E-07</v>
      </c>
      <c r="E100" s="17">
        <v>1.54579827422026E-07</v>
      </c>
      <c r="F100" s="17">
        <v>4.09440948286533E-06</v>
      </c>
      <c r="G100" s="17">
        <v>1.54986791089742E-06</v>
      </c>
      <c r="H100">
        <v>0.000239697582241665</v>
      </c>
      <c r="I100" s="17">
        <v>9.61051352965648E-06</v>
      </c>
      <c r="J100" s="17">
        <v>3.96939722782419E-06</v>
      </c>
    </row>
    <row r="101" spans="2:10" ht="12">
      <c r="B101" t="s">
        <v>92</v>
      </c>
      <c r="C101" s="17">
        <v>4.91747271420185E-05</v>
      </c>
      <c r="D101" s="17">
        <v>9.29272986716161E-05</v>
      </c>
      <c r="E101" s="17">
        <v>8.03734538259635E-05</v>
      </c>
      <c r="F101">
        <v>0.0116434921723188</v>
      </c>
      <c r="G101">
        <v>0.00324372756396487</v>
      </c>
      <c r="H101">
        <v>0.0945052615282229</v>
      </c>
      <c r="I101">
        <v>0.00329983948538106</v>
      </c>
      <c r="J101">
        <v>0.00237536412817312</v>
      </c>
    </row>
    <row r="102" spans="2:10" ht="12">
      <c r="B102" t="s">
        <v>93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2:10" ht="12">
      <c r="B103" t="s">
        <v>207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2:10" ht="12">
      <c r="B104" t="s">
        <v>208</v>
      </c>
      <c r="C104">
        <v>0.00742394772031429</v>
      </c>
      <c r="D104">
        <v>0.0133645015851123</v>
      </c>
      <c r="E104">
        <v>0.000168083177194071</v>
      </c>
      <c r="F104" s="17">
        <v>1.66501328408417E-05</v>
      </c>
      <c r="G104" s="17">
        <v>6.15006457519189E-05</v>
      </c>
      <c r="H104">
        <v>0.00115204823197201</v>
      </c>
      <c r="I104">
        <v>0.0147362865051534</v>
      </c>
      <c r="J104">
        <v>0.00985178782931592</v>
      </c>
    </row>
    <row r="105" spans="2:10" ht="12">
      <c r="B105" t="s">
        <v>209</v>
      </c>
      <c r="C105">
        <v>0.0067080398171239</v>
      </c>
      <c r="D105">
        <v>0.00362043800307966</v>
      </c>
      <c r="E105" s="17">
        <v>5.26865563981866E-05</v>
      </c>
      <c r="F105" s="17">
        <v>9.71867309284824E-06</v>
      </c>
      <c r="G105" s="17">
        <v>1.26449974635466E-05</v>
      </c>
      <c r="H105">
        <v>-0.00248972438702215</v>
      </c>
      <c r="I105">
        <v>0.0125389849449773</v>
      </c>
      <c r="J105">
        <v>0.0052397323857998</v>
      </c>
    </row>
    <row r="106" spans="2:10" ht="12">
      <c r="B106" t="s">
        <v>210</v>
      </c>
      <c r="C106">
        <v>0.000168698014477747</v>
      </c>
      <c r="D106">
        <v>0.000314874196918188</v>
      </c>
      <c r="E106" s="17">
        <v>5.84957775498596E-06</v>
      </c>
      <c r="F106" s="17">
        <v>2.38015488165232E-06</v>
      </c>
      <c r="G106">
        <v>0.00021417734355614</v>
      </c>
      <c r="H106">
        <v>0.00161023906385281</v>
      </c>
      <c r="I106">
        <v>0.000819823686252539</v>
      </c>
      <c r="J106">
        <v>0.000401805435513301</v>
      </c>
    </row>
    <row r="107" spans="2:10" ht="12">
      <c r="B107" t="s">
        <v>98</v>
      </c>
      <c r="C107">
        <v>0.0154171327351304</v>
      </c>
      <c r="D107">
        <v>0.00241175268795835</v>
      </c>
      <c r="E107" s="17">
        <v>3.46231750264947E-06</v>
      </c>
      <c r="F107" s="17">
        <v>1.61585425908945E-06</v>
      </c>
      <c r="G107" s="17">
        <v>1.02837559292697E-06</v>
      </c>
      <c r="H107">
        <v>-0.113417253581</v>
      </c>
      <c r="I107">
        <v>0.0357694988062165</v>
      </c>
      <c r="J107">
        <v>0.0113696341112072</v>
      </c>
    </row>
    <row r="108" spans="2:10" ht="12">
      <c r="B108" t="s">
        <v>211</v>
      </c>
      <c r="C108">
        <v>0.000457311383891321</v>
      </c>
      <c r="D108">
        <v>0.00108492828677239</v>
      </c>
      <c r="E108" s="17">
        <v>7.42272513598577E-05</v>
      </c>
      <c r="F108">
        <v>0.00022824207031367</v>
      </c>
      <c r="G108">
        <v>0.000457199196974737</v>
      </c>
      <c r="H108">
        <v>-0.000219032477799866</v>
      </c>
      <c r="I108">
        <v>0.0112999288529997</v>
      </c>
      <c r="J108">
        <v>0.00379820096674029</v>
      </c>
    </row>
    <row r="109" spans="2:10" ht="12">
      <c r="B109" t="s">
        <v>212</v>
      </c>
      <c r="C109">
        <v>0.000174507295196393</v>
      </c>
      <c r="D109">
        <v>0.000548934278943389</v>
      </c>
      <c r="E109" s="17">
        <v>5.25076220560424E-05</v>
      </c>
      <c r="F109" s="17">
        <v>3.59362579336981E-05</v>
      </c>
      <c r="G109" s="17">
        <v>8.17878632481441E-05</v>
      </c>
      <c r="H109">
        <v>0.000768251751194955</v>
      </c>
      <c r="I109">
        <v>0.0041851647463443</v>
      </c>
      <c r="J109">
        <v>0.00145600051218029</v>
      </c>
    </row>
    <row r="110" spans="2:10" ht="12">
      <c r="B110" t="s">
        <v>213</v>
      </c>
      <c r="C110">
        <v>0.00076090667882688</v>
      </c>
      <c r="D110">
        <v>0.00032895463897228</v>
      </c>
      <c r="E110">
        <v>0.00013425204857435</v>
      </c>
      <c r="F110">
        <v>0.00235556444167852</v>
      </c>
      <c r="G110">
        <v>0.00434143019474742</v>
      </c>
      <c r="H110">
        <v>0.0186085806162309</v>
      </c>
      <c r="I110">
        <v>0.00993653158778398</v>
      </c>
      <c r="J110">
        <v>0.0038095969781363</v>
      </c>
    </row>
    <row r="111" spans="2:10" ht="12">
      <c r="B111" t="s">
        <v>214</v>
      </c>
      <c r="C111">
        <v>0.000850928355829732</v>
      </c>
      <c r="D111">
        <v>0.000512668430561169</v>
      </c>
      <c r="E111">
        <v>0.000522084848627872</v>
      </c>
      <c r="F111">
        <v>0.000801757216689095</v>
      </c>
      <c r="G111">
        <v>0.0024292480761184</v>
      </c>
      <c r="H111">
        <v>0.00256534225038791</v>
      </c>
      <c r="I111">
        <v>0.00345995000133728</v>
      </c>
      <c r="J111">
        <v>0.0016544703735715</v>
      </c>
    </row>
    <row r="112" spans="2:10" ht="12">
      <c r="B112" t="s">
        <v>103</v>
      </c>
      <c r="C112">
        <v>0.00167455556058544</v>
      </c>
      <c r="D112">
        <v>0.000913991882437797</v>
      </c>
      <c r="E112">
        <v>0.000983947927648563</v>
      </c>
      <c r="F112">
        <v>0.00072893099660795</v>
      </c>
      <c r="G112">
        <v>0.000938659842994845</v>
      </c>
      <c r="H112">
        <v>-0.00694842822444642</v>
      </c>
      <c r="I112">
        <v>0.0112115771907954</v>
      </c>
      <c r="J112">
        <v>0.003887832517046</v>
      </c>
    </row>
    <row r="113" spans="2:10" ht="12">
      <c r="B113" t="s">
        <v>104</v>
      </c>
      <c r="C113">
        <v>0.00129694457188553</v>
      </c>
      <c r="D113">
        <v>0.00104466256212533</v>
      </c>
      <c r="E113">
        <v>0.000550711346442223</v>
      </c>
      <c r="F113">
        <v>0.0004105012584591</v>
      </c>
      <c r="G113">
        <v>0.000522705789394724</v>
      </c>
      <c r="H113">
        <v>0.000430079208539153</v>
      </c>
      <c r="I113">
        <v>0.00362249008318185</v>
      </c>
      <c r="J113">
        <v>0.00164307436217549</v>
      </c>
    </row>
    <row r="114" spans="2:10" ht="12">
      <c r="B114" t="s">
        <v>105</v>
      </c>
      <c r="C114">
        <v>0.00346916535036901</v>
      </c>
      <c r="D114">
        <v>0.00427641807344812</v>
      </c>
      <c r="E114">
        <v>0.00618988965968917</v>
      </c>
      <c r="F114">
        <v>0.0026434849525063</v>
      </c>
      <c r="G114">
        <v>0.00181637235089309</v>
      </c>
      <c r="H114">
        <v>-0.0142619436700001</v>
      </c>
      <c r="I114">
        <v>0.0117944254007857</v>
      </c>
      <c r="J114">
        <v>0.006124523832389</v>
      </c>
    </row>
    <row r="115" spans="2:10" ht="12">
      <c r="B115" t="s">
        <v>106</v>
      </c>
      <c r="C115" s="17">
        <v>6.28489875716142E-05</v>
      </c>
      <c r="D115">
        <v>0.000168525841290159</v>
      </c>
      <c r="E115" s="17">
        <v>1.92486116189152E-06</v>
      </c>
      <c r="F115" s="17">
        <v>2.18489246419196E-05</v>
      </c>
      <c r="G115" s="17">
        <v>1.51232250132106E-05</v>
      </c>
      <c r="H115">
        <v>0.00816946106767707</v>
      </c>
      <c r="I115">
        <v>0.00104493626697899</v>
      </c>
      <c r="J115">
        <v>0.000396683632638689</v>
      </c>
    </row>
    <row r="116" spans="2:10" ht="12">
      <c r="B116" t="s">
        <v>215</v>
      </c>
      <c r="C116" s="17">
        <v>3.58925254464394E-05</v>
      </c>
      <c r="D116" s="17">
        <v>4.37543995937288E-05</v>
      </c>
      <c r="E116" s="17">
        <v>3.0876149347016E-05</v>
      </c>
      <c r="F116" s="17">
        <v>5.14663469252084E-05</v>
      </c>
      <c r="G116" s="17">
        <v>3.62224426507054E-05</v>
      </c>
      <c r="H116">
        <v>-0.00282295173233637</v>
      </c>
      <c r="I116">
        <v>0.000559273530620503</v>
      </c>
      <c r="J116">
        <v>0.00018348858798297</v>
      </c>
    </row>
    <row r="117" spans="2:10" ht="12">
      <c r="B117" t="s">
        <v>216</v>
      </c>
      <c r="C117" s="17">
        <v>1.63613011248392E-05</v>
      </c>
      <c r="D117" s="17">
        <v>2.24957227720067E-05</v>
      </c>
      <c r="E117" s="17">
        <v>1.0888086861018E-05</v>
      </c>
      <c r="F117" s="17">
        <v>1.8545236923338E-05</v>
      </c>
      <c r="G117" s="17">
        <v>1.51098144479652E-05</v>
      </c>
      <c r="H117">
        <v>0.005335411422056</v>
      </c>
      <c r="I117">
        <v>0.00287213766979374</v>
      </c>
      <c r="J117">
        <v>0.000858414161784948</v>
      </c>
    </row>
    <row r="118" spans="2:10" ht="12">
      <c r="B118" t="s">
        <v>109</v>
      </c>
      <c r="C118" s="17">
        <v>9.83108124228216E-06</v>
      </c>
      <c r="D118" s="17">
        <v>1.6611222774714E-05</v>
      </c>
      <c r="E118" s="17">
        <v>7.47269479634129E-06</v>
      </c>
      <c r="F118" s="17">
        <v>3.19496227056415E-05</v>
      </c>
      <c r="G118" s="17">
        <v>3.2468758507697E-05</v>
      </c>
      <c r="H118">
        <v>-0.00237075315696143</v>
      </c>
      <c r="I118">
        <v>0.00234347937516659</v>
      </c>
      <c r="J118">
        <v>0.000685553314766798</v>
      </c>
    </row>
    <row r="119" spans="2:10" ht="12">
      <c r="B119" t="s">
        <v>110</v>
      </c>
      <c r="C119" s="17">
        <v>1.15445368107254E-05</v>
      </c>
      <c r="D119" s="17">
        <v>1.5935884802779E-05</v>
      </c>
      <c r="E119" s="17">
        <v>1.89951720458916E-06</v>
      </c>
      <c r="F119" s="17">
        <v>4.62120360570911E-06</v>
      </c>
      <c r="G119" s="17">
        <v>7.41490286301775E-06</v>
      </c>
      <c r="H119">
        <v>-0.00152852857818184</v>
      </c>
      <c r="I119">
        <v>0.0024047359306296</v>
      </c>
      <c r="J119">
        <v>0.000699766317743846</v>
      </c>
    </row>
    <row r="120" spans="2:10" ht="12">
      <c r="B120" t="s">
        <v>217</v>
      </c>
      <c r="C120">
        <v>0.000617296113948854</v>
      </c>
      <c r="D120">
        <v>0.00120242054798863</v>
      </c>
      <c r="E120">
        <v>0.000508714946816444</v>
      </c>
      <c r="F120">
        <v>0.000196543124210711</v>
      </c>
      <c r="G120">
        <v>0.000189751631201161</v>
      </c>
      <c r="H120">
        <v>0.00149447087646652</v>
      </c>
      <c r="I120">
        <v>0.00796163650159169</v>
      </c>
      <c r="J120">
        <v>0.0028883126860655</v>
      </c>
    </row>
    <row r="121" spans="2:10" ht="12">
      <c r="B121" t="s">
        <v>112</v>
      </c>
      <c r="C121" s="17">
        <v>2.5992845949659E-05</v>
      </c>
      <c r="D121" s="17">
        <v>4.34855842596317E-05</v>
      </c>
      <c r="E121" s="17">
        <v>2.25862210655712E-05</v>
      </c>
      <c r="F121" s="17">
        <v>4.51010707915807E-05</v>
      </c>
      <c r="G121" s="17">
        <v>2.71131911454426E-05</v>
      </c>
      <c r="H121">
        <v>0.000174359362547713</v>
      </c>
      <c r="I121">
        <v>0.000194249271207389</v>
      </c>
      <c r="J121" s="17">
        <v>8.31012516405772E-05</v>
      </c>
    </row>
    <row r="122" spans="2:10" ht="12">
      <c r="B122" t="s">
        <v>113</v>
      </c>
      <c r="C122" s="17">
        <v>4.02297392593482E-05</v>
      </c>
      <c r="D122" s="17">
        <v>2.52934971929509E-05</v>
      </c>
      <c r="E122" s="17">
        <v>1.66537900333287E-05</v>
      </c>
      <c r="F122">
        <v>0.00231628438113039</v>
      </c>
      <c r="G122">
        <v>0.000437914468139757</v>
      </c>
      <c r="H122">
        <v>0.000120411114886393</v>
      </c>
      <c r="I122">
        <v>0.000214585551294543</v>
      </c>
      <c r="J122">
        <v>0.000271199462210698</v>
      </c>
    </row>
    <row r="123" spans="2:10" ht="12">
      <c r="B123" t="s">
        <v>218</v>
      </c>
      <c r="C123">
        <v>0.000347364951558288</v>
      </c>
      <c r="D123">
        <v>0.000584211499585683</v>
      </c>
      <c r="E123">
        <v>0.000210856076251307</v>
      </c>
      <c r="F123">
        <v>0.00123018024873036</v>
      </c>
      <c r="G123">
        <v>0.0009248292256606</v>
      </c>
      <c r="H123">
        <v>-0.0277879509329199</v>
      </c>
      <c r="I123">
        <v>0.00804211051598305</v>
      </c>
      <c r="J123">
        <v>0.00271314702775377</v>
      </c>
    </row>
    <row r="124" spans="2:10" ht="12">
      <c r="B124" t="s">
        <v>115</v>
      </c>
      <c r="C124" s="17">
        <v>5.39083940755474E-05</v>
      </c>
      <c r="D124">
        <v>0.000105712536362341</v>
      </c>
      <c r="E124" s="17">
        <v>6.22670804545279E-05</v>
      </c>
      <c r="F124">
        <v>0.000355357289322454</v>
      </c>
      <c r="G124">
        <v>0.000126749028137986</v>
      </c>
      <c r="H124">
        <v>-0.00517789742728932</v>
      </c>
      <c r="I124">
        <v>0.0045417776423578</v>
      </c>
      <c r="J124">
        <v>0.00138775248887608</v>
      </c>
    </row>
    <row r="125" spans="2:10" ht="12">
      <c r="B125" t="s">
        <v>219</v>
      </c>
      <c r="C125" s="17">
        <v>4.38783698226271E-07</v>
      </c>
      <c r="D125" s="17">
        <v>5.26606449059153E-07</v>
      </c>
      <c r="E125" s="17">
        <v>7.31053811005594E-08</v>
      </c>
      <c r="F125" s="17">
        <v>1.16733957640511E-07</v>
      </c>
      <c r="G125" s="17">
        <v>6.22904797617076E-08</v>
      </c>
      <c r="H125" s="17">
        <v>1.70779694897456E-06</v>
      </c>
      <c r="I125" s="17">
        <v>3.23376418751978E-05</v>
      </c>
      <c r="J125" s="17">
        <v>9.60338038989725E-06</v>
      </c>
    </row>
    <row r="126" spans="2:10" ht="12">
      <c r="B126" t="s">
        <v>220</v>
      </c>
      <c r="C126" s="17">
        <v>5.51186669685923E-05</v>
      </c>
      <c r="D126" s="17">
        <v>3.51889422209208E-05</v>
      </c>
      <c r="E126" s="17">
        <v>3.03066705857041E-05</v>
      </c>
      <c r="F126" s="17">
        <v>6.01724146895457E-05</v>
      </c>
      <c r="G126">
        <v>0.000106783557992915</v>
      </c>
      <c r="H126" s="17">
        <v>4.46017553401887E-05</v>
      </c>
      <c r="I126">
        <v>0.000216200850856456</v>
      </c>
      <c r="J126" s="17">
        <v>9.87227504081437E-05</v>
      </c>
    </row>
    <row r="127" spans="2:10" ht="12">
      <c r="B127" t="s">
        <v>221</v>
      </c>
      <c r="C127">
        <v>0.000114287179110506</v>
      </c>
      <c r="D127">
        <v>0.000258863654209722</v>
      </c>
      <c r="E127">
        <v>0.000292772373872793</v>
      </c>
      <c r="F127">
        <v>0.0231015566924872</v>
      </c>
      <c r="G127">
        <v>0.00797909398951877</v>
      </c>
      <c r="H127">
        <v>0.0312635980931683</v>
      </c>
      <c r="I127">
        <v>0.00164665792128939</v>
      </c>
      <c r="J127">
        <v>0.00313505553954992</v>
      </c>
    </row>
    <row r="128" spans="2:10" ht="12">
      <c r="B128" t="s">
        <v>222</v>
      </c>
      <c r="C128">
        <v>0.000162994706006699</v>
      </c>
      <c r="D128" s="17">
        <v>5.2287737207341E-05</v>
      </c>
      <c r="E128" s="17">
        <v>5.87796077883907E-06</v>
      </c>
      <c r="F128">
        <v>0.00011199159432808</v>
      </c>
      <c r="G128" s="17">
        <v>8.24289598725687E-05</v>
      </c>
      <c r="H128">
        <v>0.000977388392151134</v>
      </c>
      <c r="I128">
        <v>0.0006643617375099</v>
      </c>
      <c r="J128">
        <v>0.000237779698453856</v>
      </c>
    </row>
    <row r="129" spans="2:10" ht="12">
      <c r="B129" t="s">
        <v>223</v>
      </c>
      <c r="C129">
        <v>0.000248455037239802</v>
      </c>
      <c r="D129">
        <v>0.000626145320428722</v>
      </c>
      <c r="E129">
        <v>0.000261949507817999</v>
      </c>
      <c r="F129">
        <v>0.00343538289017587</v>
      </c>
      <c r="G129">
        <v>0.00220548443844381</v>
      </c>
      <c r="H129">
        <v>-0.0496522223718877</v>
      </c>
      <c r="I129">
        <v>0.00413169418823332</v>
      </c>
      <c r="J129">
        <v>0.00184692211658504</v>
      </c>
    </row>
    <row r="130" spans="2:10" ht="12">
      <c r="B130" t="s">
        <v>121</v>
      </c>
      <c r="C130" s="17">
        <v>9.49866530424448E-06</v>
      </c>
      <c r="D130" s="17">
        <v>-1.73367397200575E-05</v>
      </c>
      <c r="E130" s="17">
        <v>4.53250934889156E-06</v>
      </c>
      <c r="F130">
        <v>0.00142441456074048</v>
      </c>
      <c r="G130">
        <v>0.00049422669971213</v>
      </c>
      <c r="H130">
        <v>0.00235260724410176</v>
      </c>
      <c r="I130">
        <v>0.00265687750522775</v>
      </c>
      <c r="J130">
        <v>0.00091936361599283</v>
      </c>
    </row>
    <row r="131" spans="2:10" ht="12">
      <c r="B131" t="s">
        <v>224</v>
      </c>
      <c r="C131" s="17">
        <v>5.44629565201914E-05</v>
      </c>
      <c r="D131" s="17">
        <v>7.49532360929769E-05</v>
      </c>
      <c r="E131" s="17">
        <v>7.79369716841566E-05</v>
      </c>
      <c r="F131">
        <v>0.00424974779138603</v>
      </c>
      <c r="G131">
        <v>0.00229216892979773</v>
      </c>
      <c r="H131">
        <v>0.00834817923275238</v>
      </c>
      <c r="I131">
        <v>0.00474981831321737</v>
      </c>
      <c r="J131">
        <v>0.00199494221966132</v>
      </c>
    </row>
    <row r="132" spans="2:10" ht="12">
      <c r="B132" t="s">
        <v>225</v>
      </c>
      <c r="C132" s="17">
        <v>2.81416271070306E-05</v>
      </c>
      <c r="D132" s="17">
        <v>3.57886358111686E-05</v>
      </c>
      <c r="E132" s="17">
        <v>3.47916241473079E-05</v>
      </c>
      <c r="F132">
        <v>0.000626159561929075</v>
      </c>
      <c r="G132">
        <v>0.00050968853549648</v>
      </c>
      <c r="H132">
        <v>0.00368590855688268</v>
      </c>
      <c r="I132">
        <v>0.00193058794471449</v>
      </c>
      <c r="J132">
        <v>0.000692083613431928</v>
      </c>
    </row>
    <row r="133" spans="2:10" ht="12">
      <c r="B133" t="s">
        <v>226</v>
      </c>
      <c r="C133" s="17">
        <v>2.89074751300188E-06</v>
      </c>
      <c r="D133" s="17">
        <v>4.49983059965351E-05</v>
      </c>
      <c r="E133" s="17">
        <v>1.60012923320401E-06</v>
      </c>
      <c r="F133" s="17">
        <v>2.20075178584276E-05</v>
      </c>
      <c r="G133" s="17">
        <v>8.52953147750589E-06</v>
      </c>
      <c r="H133">
        <v>-0.000120832481875635</v>
      </c>
      <c r="I133">
        <v>0.000445216719122679</v>
      </c>
      <c r="J133">
        <v>0.000149300553794936</v>
      </c>
    </row>
    <row r="134" spans="2:10" ht="12">
      <c r="B134" t="s">
        <v>227</v>
      </c>
      <c r="C134" s="17">
        <v>6.64815600112878E-05</v>
      </c>
      <c r="D134" s="17">
        <v>5.32636690735579E-05</v>
      </c>
      <c r="E134" s="17">
        <v>2.52079622231862E-05</v>
      </c>
      <c r="F134">
        <v>0.000502578381178588</v>
      </c>
      <c r="G134">
        <v>0.000530452409515019</v>
      </c>
      <c r="H134">
        <v>-0.000384223606955921</v>
      </c>
      <c r="I134">
        <v>0.00053744768352642</v>
      </c>
      <c r="J134">
        <v>0.000280930887672461</v>
      </c>
    </row>
    <row r="135" spans="2:10" ht="12">
      <c r="B135" t="s">
        <v>228</v>
      </c>
      <c r="C135" s="17">
        <v>7.82875303205486E-05</v>
      </c>
      <c r="D135">
        <v>0.000213700633743006</v>
      </c>
      <c r="E135">
        <v>0.000191038046161093</v>
      </c>
      <c r="F135">
        <v>0.00442644506422022</v>
      </c>
      <c r="G135">
        <v>0.00399523744076557</v>
      </c>
      <c r="H135">
        <v>0.00343705390747852</v>
      </c>
      <c r="I135">
        <v>0.00825117265719719</v>
      </c>
      <c r="J135">
        <v>0.00330138608790294</v>
      </c>
    </row>
    <row r="136" spans="2:10" ht="12">
      <c r="B136" t="s">
        <v>229</v>
      </c>
      <c r="C136">
        <v>0.000378616951411587</v>
      </c>
      <c r="D136">
        <v>0.000214533290833617</v>
      </c>
      <c r="E136" s="17">
        <v>5.79235378890236E-05</v>
      </c>
      <c r="F136">
        <v>0.000463103181505001</v>
      </c>
      <c r="G136">
        <v>0.000888630365670497</v>
      </c>
      <c r="H136" s="17">
        <v>-1.81567060228928E-05</v>
      </c>
      <c r="I136">
        <v>0.00269491080570977</v>
      </c>
      <c r="J136">
        <v>0.00102692147635968</v>
      </c>
    </row>
    <row r="137" spans="2:10" ht="12">
      <c r="B137" t="s">
        <v>230</v>
      </c>
      <c r="C137" s="17">
        <v>3.19537665448949E-05</v>
      </c>
      <c r="D137" s="17">
        <v>5.01178043107944E-05</v>
      </c>
      <c r="E137" s="17">
        <v>7.8548707719307E-05</v>
      </c>
      <c r="F137">
        <v>0.000739027188787172</v>
      </c>
      <c r="G137">
        <v>0.00270744599704029</v>
      </c>
      <c r="H137">
        <v>0.0070393432365912</v>
      </c>
      <c r="I137">
        <v>0.00381891135492311</v>
      </c>
      <c r="J137">
        <v>0.00155971702039118</v>
      </c>
    </row>
    <row r="138" spans="2:10" ht="12">
      <c r="B138" t="s">
        <v>231</v>
      </c>
      <c r="C138" s="17">
        <v>5.55152532406061E-05</v>
      </c>
      <c r="D138" s="17">
        <v>7.40055995065215E-05</v>
      </c>
      <c r="E138">
        <v>0.000103889980887166</v>
      </c>
      <c r="F138">
        <v>0.000377670418804758</v>
      </c>
      <c r="G138">
        <v>0.0043361585890973</v>
      </c>
      <c r="H138">
        <v>0.00733191030518713</v>
      </c>
      <c r="I138">
        <v>0.0132952799146384</v>
      </c>
      <c r="J138">
        <v>0.00451230833253305</v>
      </c>
    </row>
    <row r="139" spans="2:10" ht="12">
      <c r="B139" t="s">
        <v>232</v>
      </c>
      <c r="C139" s="17">
        <v>1.81018722989008E-05</v>
      </c>
      <c r="D139" s="17">
        <v>2.23379004743978E-05</v>
      </c>
      <c r="E139" s="17">
        <v>2.57153609012731E-05</v>
      </c>
      <c r="F139" s="17">
        <v>7.69402145882853E-05</v>
      </c>
      <c r="G139">
        <v>0.000758373532043418</v>
      </c>
      <c r="H139">
        <v>0.0012551265317199</v>
      </c>
      <c r="I139">
        <v>0.00145504468278605</v>
      </c>
      <c r="J139">
        <v>0.000542655014565127</v>
      </c>
    </row>
    <row r="140" spans="2:10" ht="12">
      <c r="B140" t="s">
        <v>233</v>
      </c>
      <c r="C140" s="17">
        <v>9.5052399935226E-07</v>
      </c>
      <c r="D140" s="17">
        <v>6.949581630461E-07</v>
      </c>
      <c r="E140" s="17">
        <v>7.62703749329677E-07</v>
      </c>
      <c r="F140" s="17">
        <v>3.61242456385923E-06</v>
      </c>
      <c r="G140" s="17">
        <v>2.48059706067071E-05</v>
      </c>
      <c r="H140" s="17">
        <v>3.28018848123654E-05</v>
      </c>
      <c r="I140" s="17">
        <v>4.63292662133604E-05</v>
      </c>
      <c r="J140" s="17">
        <v>1.74141297736803E-05</v>
      </c>
    </row>
    <row r="141" spans="2:10" ht="12">
      <c r="B141" t="s">
        <v>234</v>
      </c>
      <c r="C141" s="17">
        <v>6.89069607628618E-05</v>
      </c>
      <c r="D141">
        <v>0.00015710910612062</v>
      </c>
      <c r="E141" s="17">
        <v>3.23856399635488E-07</v>
      </c>
      <c r="F141" s="17">
        <v>8.65960846733296E-06</v>
      </c>
      <c r="G141">
        <v>0.000327806232206525</v>
      </c>
      <c r="H141">
        <v>0.00127848814626645</v>
      </c>
      <c r="I141">
        <v>0.000326730906094781</v>
      </c>
      <c r="J141">
        <v>0.000207561061493646</v>
      </c>
    </row>
    <row r="142" spans="2:10" ht="12">
      <c r="B142" t="s">
        <v>235</v>
      </c>
      <c r="C142" s="17">
        <v>6.70120398419119E-05</v>
      </c>
      <c r="D142">
        <v>0.000104766018922077</v>
      </c>
      <c r="E142">
        <v>0.00011237319462495</v>
      </c>
      <c r="F142">
        <v>0.00273408077876969</v>
      </c>
      <c r="G142">
        <v>0.0050153360059375</v>
      </c>
      <c r="H142">
        <v>0.00906596462716946</v>
      </c>
      <c r="I142">
        <v>0.0484664568927004</v>
      </c>
      <c r="J142">
        <v>0.0149358174077275</v>
      </c>
    </row>
    <row r="143" spans="2:10" ht="12">
      <c r="B143" t="s">
        <v>132</v>
      </c>
      <c r="C143" s="17">
        <v>2.63780878249818E-05</v>
      </c>
      <c r="D143" s="17">
        <v>3.72348171628086E-05</v>
      </c>
      <c r="E143" s="17">
        <v>5.84276096750485E-05</v>
      </c>
      <c r="F143">
        <v>0.00124286031511317</v>
      </c>
      <c r="G143">
        <v>0.00255436942824977</v>
      </c>
      <c r="H143">
        <v>-0.0113353716276256</v>
      </c>
      <c r="I143">
        <v>0.00592552608783223</v>
      </c>
      <c r="J143">
        <v>0.00212298729152662</v>
      </c>
    </row>
    <row r="144" spans="2:10" ht="12">
      <c r="B144" t="s">
        <v>236</v>
      </c>
      <c r="C144" s="17">
        <v>3.12765496537138E-05</v>
      </c>
      <c r="D144">
        <v>0.0001973304709006</v>
      </c>
      <c r="E144" s="17">
        <v>4.11053039833555E-05</v>
      </c>
      <c r="F144">
        <v>0.000582870447232582</v>
      </c>
      <c r="G144">
        <v>0.000604818142049215</v>
      </c>
      <c r="H144">
        <v>0.00443752172479265</v>
      </c>
      <c r="I144">
        <v>0.00573158209728442</v>
      </c>
      <c r="J144">
        <v>0.00186971413937706</v>
      </c>
    </row>
    <row r="145" spans="2:10" ht="12">
      <c r="B145" t="s">
        <v>237</v>
      </c>
      <c r="C145">
        <v>0.000179220763567972</v>
      </c>
      <c r="D145">
        <v>0.000617755995342707</v>
      </c>
      <c r="E145">
        <v>0.000376728956251062</v>
      </c>
      <c r="F145">
        <v>0.00063083757225073</v>
      </c>
      <c r="G145">
        <v>0.00521467495921854</v>
      </c>
      <c r="H145">
        <v>0.00893030734773598</v>
      </c>
      <c r="I145">
        <v>0.0198227804417861</v>
      </c>
      <c r="J145">
        <v>0.00678446813278274</v>
      </c>
    </row>
    <row r="146" spans="2:10" ht="12">
      <c r="B146" t="s">
        <v>238</v>
      </c>
      <c r="C146" s="17">
        <v>9.5062957134839E-05</v>
      </c>
      <c r="D146" s="17">
        <v>9.90781572024775E-05</v>
      </c>
      <c r="E146">
        <v>0.000585022268104152</v>
      </c>
      <c r="F146" s="17">
        <v>6.16130384533871E-05</v>
      </c>
      <c r="G146">
        <v>0.000487633367182301</v>
      </c>
      <c r="H146">
        <v>-0.0211256608124185</v>
      </c>
      <c r="I146">
        <v>0.00812123716513342</v>
      </c>
      <c r="J146">
        <v>0.00245680079387945</v>
      </c>
    </row>
    <row r="147" spans="2:10" ht="12">
      <c r="B147" t="s">
        <v>239</v>
      </c>
      <c r="C147" s="17">
        <v>3.3889730532271E-05</v>
      </c>
      <c r="D147">
        <v>0.000111212398742208</v>
      </c>
      <c r="E147">
        <v>0.000442780136950246</v>
      </c>
      <c r="F147">
        <v>0.000260361888308265</v>
      </c>
      <c r="G147">
        <v>0.00143830577915633</v>
      </c>
      <c r="H147">
        <v>0.00297963829069701</v>
      </c>
      <c r="I147">
        <v>0.00130265506676696</v>
      </c>
      <c r="J147">
        <v>0.000678510835814206</v>
      </c>
    </row>
    <row r="148" spans="2:10" ht="12">
      <c r="B148" t="s">
        <v>136</v>
      </c>
      <c r="C148">
        <v>0.000107014538987058</v>
      </c>
      <c r="D148">
        <v>0.000134642734458336</v>
      </c>
      <c r="E148" s="17">
        <v>1.92047046541553E-05</v>
      </c>
      <c r="F148">
        <v>0.000211303721938903</v>
      </c>
      <c r="G148">
        <v>0.000521404070750156</v>
      </c>
      <c r="H148">
        <v>0.00166035789261091</v>
      </c>
      <c r="I148">
        <v>0.000354994139382524</v>
      </c>
      <c r="J148">
        <v>0.00024827939434681</v>
      </c>
    </row>
    <row r="149" spans="2:10" ht="12">
      <c r="B149" t="s">
        <v>240</v>
      </c>
      <c r="C149">
        <v>0.00140370994761403</v>
      </c>
      <c r="D149">
        <v>0.00148483125047296</v>
      </c>
      <c r="E149">
        <v>0.000645763131888246</v>
      </c>
      <c r="F149">
        <v>0.000737430044298787</v>
      </c>
      <c r="G149">
        <v>0.00115135205429201</v>
      </c>
      <c r="H149">
        <v>0.00648222964206717</v>
      </c>
      <c r="I149">
        <v>0.00466543862758535</v>
      </c>
      <c r="J149">
        <v>0.00225320912961362</v>
      </c>
    </row>
    <row r="150" spans="2:10" ht="12">
      <c r="B150" t="s">
        <v>241</v>
      </c>
      <c r="C150">
        <v>0</v>
      </c>
      <c r="D150">
        <v>0</v>
      </c>
      <c r="E150">
        <v>0</v>
      </c>
      <c r="F150">
        <v>0.0714575158620925</v>
      </c>
      <c r="G150">
        <v>0.164873041277992</v>
      </c>
      <c r="H150">
        <v>0</v>
      </c>
      <c r="I150">
        <v>0</v>
      </c>
      <c r="J150">
        <v>0.0264507826755018</v>
      </c>
    </row>
    <row r="151" spans="2:10" ht="12">
      <c r="B151" t="s">
        <v>139</v>
      </c>
      <c r="C151">
        <v>0.00262624732445473</v>
      </c>
      <c r="D151">
        <v>0.0056810360350279</v>
      </c>
      <c r="E151">
        <v>0.00673542189794053</v>
      </c>
      <c r="F151">
        <v>0.00216287286416255</v>
      </c>
      <c r="G151">
        <v>0.0015730281783565</v>
      </c>
      <c r="H151">
        <v>0.00116568122770693</v>
      </c>
      <c r="I151">
        <v>0.00221303803914615</v>
      </c>
      <c r="J151">
        <v>0.00392816671468357</v>
      </c>
    </row>
    <row r="152" spans="2:10" ht="12">
      <c r="B152" t="s">
        <v>242</v>
      </c>
      <c r="C152">
        <v>0</v>
      </c>
      <c r="D152">
        <v>0</v>
      </c>
      <c r="E152">
        <v>0</v>
      </c>
      <c r="F152">
        <v>0.323715625130832</v>
      </c>
      <c r="G152">
        <v>0.0585649305897608</v>
      </c>
      <c r="H152">
        <v>0</v>
      </c>
      <c r="I152">
        <v>0</v>
      </c>
      <c r="J152">
        <v>0.0270689842824674</v>
      </c>
    </row>
    <row r="153" spans="2:10" ht="12">
      <c r="B153" t="s">
        <v>243</v>
      </c>
      <c r="C153">
        <v>0.0013950283372146</v>
      </c>
      <c r="D153">
        <v>0.0029888228239254</v>
      </c>
      <c r="E153">
        <v>0.00174802816039572</v>
      </c>
      <c r="F153">
        <v>0.00162042455066346</v>
      </c>
      <c r="G153">
        <v>0.000943439327580117</v>
      </c>
      <c r="H153">
        <v>0.000259829930854939</v>
      </c>
      <c r="I153">
        <v>0.00242904250491054</v>
      </c>
      <c r="J153">
        <v>0.00231812798104933</v>
      </c>
    </row>
    <row r="154" spans="2:10" ht="12">
      <c r="B154" t="s">
        <v>244</v>
      </c>
      <c r="C154">
        <v>0.000311395141390413</v>
      </c>
      <c r="D154">
        <v>0.000566372770434665</v>
      </c>
      <c r="E154">
        <v>0.000192367818165834</v>
      </c>
      <c r="F154" s="17">
        <v>9.7572128784965E-05</v>
      </c>
      <c r="G154">
        <v>0.000112319179392689</v>
      </c>
      <c r="H154" s="17">
        <v>1.72202526497767E-05</v>
      </c>
      <c r="I154">
        <v>0.000168618389242969</v>
      </c>
      <c r="J154">
        <v>0.000322289445884951</v>
      </c>
    </row>
    <row r="155" spans="2:10" ht="12">
      <c r="B155" t="s">
        <v>245</v>
      </c>
      <c r="C155">
        <v>0.00132173602553659</v>
      </c>
      <c r="D155">
        <v>0.00240810085454371</v>
      </c>
      <c r="E155">
        <v>0.00392719221047495</v>
      </c>
      <c r="F155">
        <v>0.000543881508240098</v>
      </c>
      <c r="G155">
        <v>0.00040849718396345</v>
      </c>
      <c r="H155">
        <v>0.000348484588006811</v>
      </c>
      <c r="I155">
        <v>0.000688139869931342</v>
      </c>
      <c r="J155">
        <v>0.00163449534236051</v>
      </c>
    </row>
    <row r="156" spans="2:10" ht="12">
      <c r="B156" t="s">
        <v>144</v>
      </c>
      <c r="C156">
        <v>0.0018697945080696</v>
      </c>
      <c r="D156">
        <v>0.0019101229317244</v>
      </c>
      <c r="E156">
        <v>0.0276262229266803</v>
      </c>
      <c r="F156">
        <v>0.00094252286741712</v>
      </c>
      <c r="G156">
        <v>0.000744699870961377</v>
      </c>
      <c r="H156">
        <v>0.00040091728659585</v>
      </c>
      <c r="I156">
        <v>0.00116791487058422</v>
      </c>
      <c r="J156">
        <v>0.00373827587310733</v>
      </c>
    </row>
    <row r="157" spans="2:10" ht="12">
      <c r="B157" t="s">
        <v>246</v>
      </c>
      <c r="C157">
        <v>0.0749126687801254</v>
      </c>
      <c r="D157">
        <v>0.100251120062812</v>
      </c>
      <c r="E157">
        <v>0.0127099713757063</v>
      </c>
      <c r="F157">
        <v>0.0464141145753285</v>
      </c>
      <c r="G157">
        <v>0.0859366364097337</v>
      </c>
      <c r="H157">
        <v>0.0691439329867526</v>
      </c>
      <c r="I157">
        <v>0.0773077284671455</v>
      </c>
      <c r="J157">
        <v>0.0801450750664234</v>
      </c>
    </row>
    <row r="158" spans="2:10" ht="12">
      <c r="B158" t="s">
        <v>146</v>
      </c>
      <c r="C158">
        <v>0.0186685308075875</v>
      </c>
      <c r="D158">
        <v>0.0319714323227941</v>
      </c>
      <c r="E158">
        <v>0.00687453987620476</v>
      </c>
      <c r="F158">
        <v>0.0261544031273259</v>
      </c>
      <c r="G158">
        <v>0.0206331580493969</v>
      </c>
      <c r="H158">
        <v>0.0239008014861549</v>
      </c>
      <c r="I158">
        <v>0.0299163793738736</v>
      </c>
      <c r="J158">
        <v>0.02697717596594</v>
      </c>
    </row>
    <row r="159" spans="2:10" ht="12">
      <c r="B159" t="s">
        <v>247</v>
      </c>
      <c r="C159">
        <v>0.0188843588258868</v>
      </c>
      <c r="D159">
        <v>0.0138275767130586</v>
      </c>
      <c r="E159">
        <v>0.00634453244241225</v>
      </c>
      <c r="F159">
        <v>0.0119029088657632</v>
      </c>
      <c r="G159">
        <v>0.0107564072451746</v>
      </c>
      <c r="H159">
        <v>0.00812526421557083</v>
      </c>
      <c r="I159">
        <v>0.0135271908115208</v>
      </c>
      <c r="J159">
        <v>0.012653029866513</v>
      </c>
    </row>
    <row r="160" spans="2:10" ht="12">
      <c r="B160" t="s">
        <v>148</v>
      </c>
      <c r="C160">
        <v>0</v>
      </c>
      <c r="D160">
        <v>0.117679131480654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0.047506642338103</v>
      </c>
    </row>
    <row r="161" spans="2:10" ht="12">
      <c r="B161" t="s">
        <v>149</v>
      </c>
      <c r="C161">
        <v>0.000498454091758822</v>
      </c>
      <c r="D161">
        <v>0.00100807031667798</v>
      </c>
      <c r="E161">
        <v>0.00136618661154136</v>
      </c>
      <c r="F161">
        <v>0.000593843044647686</v>
      </c>
      <c r="G161">
        <v>0.000559289083560586</v>
      </c>
      <c r="H161">
        <v>0.000385501833392953</v>
      </c>
      <c r="I161">
        <v>0.00133128092942026</v>
      </c>
      <c r="J161">
        <v>0.00103498831588719</v>
      </c>
    </row>
    <row r="162" spans="2:10" ht="12">
      <c r="B162" t="s">
        <v>248</v>
      </c>
      <c r="C162">
        <v>0.0134920405560817</v>
      </c>
      <c r="D162">
        <v>0.0140220892814077</v>
      </c>
      <c r="E162">
        <v>0.00700755310054425</v>
      </c>
      <c r="F162">
        <v>0.028890251033155</v>
      </c>
      <c r="G162">
        <v>0.0182077067127687</v>
      </c>
      <c r="H162">
        <v>0.0163251252314886</v>
      </c>
      <c r="I162">
        <v>0.0226395021153724</v>
      </c>
      <c r="J162">
        <v>0.0173369185953456</v>
      </c>
    </row>
    <row r="163" spans="2:10" ht="12">
      <c r="B163" t="s">
        <v>249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2:10" ht="12">
      <c r="B164" t="s">
        <v>250</v>
      </c>
      <c r="C164">
        <v>0.000422713056266537</v>
      </c>
      <c r="D164">
        <v>0.000526891061198137</v>
      </c>
      <c r="E164">
        <v>0.00034125566873504</v>
      </c>
      <c r="F164">
        <v>0.00173680222886118</v>
      </c>
      <c r="G164">
        <v>0.00105200150152419</v>
      </c>
      <c r="H164">
        <v>0.00220099749995986</v>
      </c>
      <c r="I164">
        <v>0.00474743113942303</v>
      </c>
      <c r="J164">
        <v>0.00187598834789846</v>
      </c>
    </row>
    <row r="165" spans="2:10" ht="12">
      <c r="B165" t="s">
        <v>153</v>
      </c>
      <c r="C165">
        <v>0.000582414600841918</v>
      </c>
      <c r="D165">
        <v>0.0018799842786348</v>
      </c>
      <c r="E165">
        <v>0.000492309940481697</v>
      </c>
      <c r="F165">
        <v>0.000359765502083995</v>
      </c>
      <c r="G165">
        <v>0.000336630500978844</v>
      </c>
      <c r="H165">
        <v>0.000198253542863182</v>
      </c>
      <c r="I165">
        <v>0.00158187460600539</v>
      </c>
      <c r="J165">
        <v>0.00134011972214219</v>
      </c>
    </row>
    <row r="166" spans="2:10" ht="12">
      <c r="B166" t="s">
        <v>251</v>
      </c>
      <c r="C166">
        <v>0.000657655041385714</v>
      </c>
      <c r="D166">
        <v>0.000661904518537511</v>
      </c>
      <c r="E166" s="17">
        <v>8.82132078950072E-05</v>
      </c>
      <c r="F166">
        <v>0.000331342995312127</v>
      </c>
      <c r="G166">
        <v>0.000438174794352004</v>
      </c>
      <c r="H166">
        <v>0.00104239074733857</v>
      </c>
      <c r="I166">
        <v>0.00061593098854943</v>
      </c>
      <c r="J166">
        <v>0.000549313358302123</v>
      </c>
    </row>
    <row r="167" spans="2:10" ht="12">
      <c r="B167" t="s">
        <v>252</v>
      </c>
      <c r="C167">
        <v>0.0023949684693686</v>
      </c>
      <c r="D167">
        <v>0.00378597409631193</v>
      </c>
      <c r="E167">
        <v>0.000819948747399618</v>
      </c>
      <c r="F167">
        <v>0.00308365344573047</v>
      </c>
      <c r="G167">
        <v>0.00225803494161156</v>
      </c>
      <c r="H167">
        <v>0.00659180383156233</v>
      </c>
      <c r="I167">
        <v>0.00366212177178011</v>
      </c>
      <c r="J167">
        <v>0.00321790070104677</v>
      </c>
    </row>
    <row r="168" spans="2:10" ht="12">
      <c r="B168" t="s">
        <v>253</v>
      </c>
      <c r="C168">
        <v>0.0050509403896964</v>
      </c>
      <c r="D168">
        <v>0.0189923460799459</v>
      </c>
      <c r="E168">
        <v>0.00691264670862316</v>
      </c>
      <c r="F168">
        <v>0.00630428917920437</v>
      </c>
      <c r="G168">
        <v>0.00414333427672294</v>
      </c>
      <c r="H168">
        <v>0.00278499743276791</v>
      </c>
      <c r="I168">
        <v>0.00502891331413407</v>
      </c>
      <c r="J168">
        <v>0.0107824194116329</v>
      </c>
    </row>
    <row r="169" spans="2:10" ht="12">
      <c r="B169" t="s">
        <v>254</v>
      </c>
      <c r="C169">
        <v>0.00119892273560234</v>
      </c>
      <c r="D169">
        <v>0.00328594940114537</v>
      </c>
      <c r="E169">
        <v>0.00105856744574845</v>
      </c>
      <c r="F169">
        <v>0.00147028784913918</v>
      </c>
      <c r="G169">
        <v>0.000911242887523732</v>
      </c>
      <c r="H169">
        <v>0.000763171666278233</v>
      </c>
      <c r="I169">
        <v>0.000775490585994338</v>
      </c>
      <c r="J169">
        <v>0.00188277473670732</v>
      </c>
    </row>
    <row r="170" spans="2:10" ht="12">
      <c r="B170" t="s">
        <v>255</v>
      </c>
      <c r="C170" s="17">
        <v>2.08642198713478E-05</v>
      </c>
      <c r="D170">
        <v>0.00227776894182989</v>
      </c>
      <c r="E170">
        <v>0.417995075855057</v>
      </c>
      <c r="F170" s="17">
        <v>6.96513262424061E-05</v>
      </c>
      <c r="G170" s="17">
        <v>4.59373513246426E-05</v>
      </c>
      <c r="H170" s="17">
        <v>3.10098850460762E-05</v>
      </c>
      <c r="I170">
        <v>0.000433344406890223</v>
      </c>
      <c r="J170">
        <v>0.0378243861839368</v>
      </c>
    </row>
    <row r="171" spans="2:10" ht="12">
      <c r="B171" t="s">
        <v>256</v>
      </c>
      <c r="C171">
        <v>0.000302244287932318</v>
      </c>
      <c r="D171">
        <v>0.0241473429779795</v>
      </c>
      <c r="E171">
        <v>0.260902274087037</v>
      </c>
      <c r="F171">
        <v>0.000845096289476212</v>
      </c>
      <c r="G171">
        <v>0.000666094200270546</v>
      </c>
      <c r="H171">
        <v>0.000172088070681342</v>
      </c>
      <c r="I171">
        <v>0.00111992902067028</v>
      </c>
      <c r="J171">
        <v>0.0331693075962739</v>
      </c>
    </row>
    <row r="172" spans="2:10" ht="12">
      <c r="B172" t="s">
        <v>257</v>
      </c>
      <c r="C172" s="17">
        <v>5.27974316778936E-05</v>
      </c>
      <c r="D172">
        <v>0.000105960285943505</v>
      </c>
      <c r="E172">
        <v>0.00149189524953783</v>
      </c>
      <c r="F172">
        <v>0.000282540655454265</v>
      </c>
      <c r="G172">
        <v>0.000376015226074665</v>
      </c>
      <c r="H172">
        <v>0.00036834350132342</v>
      </c>
      <c r="I172">
        <v>0.00195411401110484</v>
      </c>
      <c r="J172">
        <v>0.00080886071897308</v>
      </c>
    </row>
    <row r="173" spans="2:10" ht="12">
      <c r="B173" t="s">
        <v>258</v>
      </c>
      <c r="C173">
        <v>0.0208943369759578</v>
      </c>
      <c r="D173">
        <v>0.0897557920536316</v>
      </c>
      <c r="E173">
        <v>0.0657196685405274</v>
      </c>
      <c r="F173">
        <v>0.000129360311907233</v>
      </c>
      <c r="G173">
        <v>0.000129004705874751</v>
      </c>
      <c r="H173">
        <v>0.000118399065356414</v>
      </c>
      <c r="I173">
        <v>0.0010605335862775</v>
      </c>
      <c r="J173">
        <v>0.0428159672204616</v>
      </c>
    </row>
    <row r="174" spans="2:10" ht="12">
      <c r="B174" t="s">
        <v>259</v>
      </c>
      <c r="C174">
        <v>0.00483413712781623</v>
      </c>
      <c r="D174">
        <v>0.0100708367991849</v>
      </c>
      <c r="E174">
        <v>0.00189982009734239</v>
      </c>
      <c r="F174">
        <v>0.00450696256923336</v>
      </c>
      <c r="G174">
        <v>0.00357057147871053</v>
      </c>
      <c r="H174">
        <v>0.00189410419151813</v>
      </c>
      <c r="I174">
        <v>0.0171661373969596</v>
      </c>
      <c r="J174">
        <v>0.0100601171612408</v>
      </c>
    </row>
    <row r="175" spans="2:10" ht="12">
      <c r="B175" t="s">
        <v>260</v>
      </c>
      <c r="C175">
        <v>0.0172686085089656</v>
      </c>
      <c r="D175">
        <v>0.0230223915464638</v>
      </c>
      <c r="E175">
        <v>0.031281432562487</v>
      </c>
      <c r="F175">
        <v>0.0443000043852062</v>
      </c>
      <c r="G175">
        <v>0.0274475760918653</v>
      </c>
      <c r="H175">
        <v>0.0230099267540673</v>
      </c>
      <c r="I175">
        <v>0.0221761667804166</v>
      </c>
      <c r="J175">
        <v>0.0252317935913442</v>
      </c>
    </row>
    <row r="176" spans="2:10" ht="12">
      <c r="B176" t="s">
        <v>261</v>
      </c>
      <c r="C176">
        <v>0.378643738485195</v>
      </c>
      <c r="D176">
        <v>0.076307157979796</v>
      </c>
      <c r="E176">
        <v>0.00058042845392069</v>
      </c>
      <c r="F176">
        <v>0.00027088439712613</v>
      </c>
      <c r="G176">
        <v>0.000172398532195736</v>
      </c>
      <c r="H176">
        <v>0.000139810053162247</v>
      </c>
      <c r="I176">
        <v>0.0490842200587763</v>
      </c>
      <c r="J176">
        <v>0.053589295431992</v>
      </c>
    </row>
    <row r="177" spans="2:10" ht="12">
      <c r="B177" t="s">
        <v>165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2:10" ht="12">
      <c r="B178" t="s">
        <v>166</v>
      </c>
      <c r="C178">
        <v>0.000159686879989746</v>
      </c>
      <c r="D178">
        <v>0.000198288483310456</v>
      </c>
      <c r="E178">
        <v>0.000394883834669576</v>
      </c>
      <c r="F178">
        <v>0.000533085015561586</v>
      </c>
      <c r="G178">
        <v>0.000351587183861055</v>
      </c>
      <c r="H178">
        <v>0.000237337979679214</v>
      </c>
      <c r="I178">
        <v>0.00331665486291852</v>
      </c>
      <c r="J178">
        <v>0.00115739940459042</v>
      </c>
    </row>
    <row r="179" spans="2:10" ht="12">
      <c r="B179" t="s">
        <v>290</v>
      </c>
      <c r="C179">
        <v>0.637041416102899</v>
      </c>
      <c r="D179">
        <v>0.618968101363066</v>
      </c>
      <c r="E179">
        <v>0.878321308814768</v>
      </c>
      <c r="F179">
        <v>0.651902197331511</v>
      </c>
      <c r="G179">
        <v>0.473145276045271</v>
      </c>
      <c r="H179">
        <v>0.18698726281718</v>
      </c>
      <c r="I179">
        <v>0.64690967493757</v>
      </c>
      <c r="J179">
        <v>0.631436345593649</v>
      </c>
    </row>
    <row r="183" ht="12">
      <c r="B183" t="s">
        <v>300</v>
      </c>
    </row>
    <row r="185" spans="3:10" ht="12">
      <c r="C185" t="s">
        <v>262</v>
      </c>
      <c r="D185" t="s">
        <v>287</v>
      </c>
      <c r="E185" t="s">
        <v>288</v>
      </c>
      <c r="F185" t="s">
        <v>294</v>
      </c>
      <c r="G185" t="s">
        <v>295</v>
      </c>
      <c r="H185" t="s">
        <v>289</v>
      </c>
      <c r="I185" t="s">
        <v>301</v>
      </c>
      <c r="J185" t="s">
        <v>290</v>
      </c>
    </row>
    <row r="186" spans="2:10" ht="12">
      <c r="B186" t="s">
        <v>86</v>
      </c>
      <c r="C186">
        <v>0.0120200683913278</v>
      </c>
      <c r="D186">
        <v>0.312047849423533</v>
      </c>
      <c r="E186">
        <v>0.00124019772729039</v>
      </c>
      <c r="F186">
        <v>0.00247051689885323</v>
      </c>
      <c r="G186">
        <v>0.0087694402926049</v>
      </c>
      <c r="H186">
        <v>-0.00311901560030189</v>
      </c>
      <c r="I186">
        <v>0.666570942866693</v>
      </c>
      <c r="J186">
        <v>1</v>
      </c>
    </row>
    <row r="187" spans="2:10" ht="12">
      <c r="B187" t="s">
        <v>87</v>
      </c>
      <c r="C187">
        <v>0.00989285128886555</v>
      </c>
      <c r="D187">
        <v>0.347288970929078</v>
      </c>
      <c r="E187">
        <v>0.00120717033882327</v>
      </c>
      <c r="F187">
        <v>0.000214490249491509</v>
      </c>
      <c r="G187">
        <v>0.0868824288952085</v>
      </c>
      <c r="H187">
        <v>0.0127393049038656</v>
      </c>
      <c r="I187">
        <v>0.541774783394667</v>
      </c>
      <c r="J187">
        <v>1</v>
      </c>
    </row>
    <row r="188" spans="2:10" ht="12">
      <c r="B188" t="s">
        <v>204</v>
      </c>
      <c r="C188">
        <v>0.0119155792724407</v>
      </c>
      <c r="D188">
        <v>0.342814080470304</v>
      </c>
      <c r="E188">
        <v>0.0012286045460622</v>
      </c>
      <c r="F188">
        <v>0.00313761176605848</v>
      </c>
      <c r="G188">
        <v>0.0294060130339353</v>
      </c>
      <c r="H188">
        <v>0.00188857488311098</v>
      </c>
      <c r="I188">
        <v>0.609609536028089</v>
      </c>
      <c r="J188">
        <v>1</v>
      </c>
    </row>
    <row r="189" spans="2:10" ht="12">
      <c r="B189" t="s">
        <v>205</v>
      </c>
      <c r="C189">
        <v>0.0089154037224226</v>
      </c>
      <c r="D189">
        <v>0.177226727643769</v>
      </c>
      <c r="E189">
        <v>0.00264591255177583</v>
      </c>
      <c r="F189">
        <v>0.0506834781705096</v>
      </c>
      <c r="G189">
        <v>0.121081471493674</v>
      </c>
      <c r="H189">
        <v>0.0426927102050768</v>
      </c>
      <c r="I189">
        <v>0.596754296212772</v>
      </c>
      <c r="J189">
        <v>1</v>
      </c>
    </row>
    <row r="190" spans="2:10" ht="12">
      <c r="B190" t="s">
        <v>206</v>
      </c>
      <c r="C190">
        <v>0.036561524269527</v>
      </c>
      <c r="D190">
        <v>0.622524976539041</v>
      </c>
      <c r="E190">
        <v>0.00121837838480856</v>
      </c>
      <c r="F190" s="17">
        <v>7.4855267848281E-05</v>
      </c>
      <c r="G190">
        <v>0.000316801712296514</v>
      </c>
      <c r="H190">
        <v>0.00599983772476613</v>
      </c>
      <c r="I190">
        <v>0.333303626101713</v>
      </c>
      <c r="J190">
        <v>1</v>
      </c>
    </row>
    <row r="191" spans="2:10" ht="12">
      <c r="B191" t="s">
        <v>91</v>
      </c>
      <c r="C191">
        <v>0.000509488833667542</v>
      </c>
      <c r="D191">
        <v>0.0233429251686082</v>
      </c>
      <c r="E191">
        <v>0.00342558371814698</v>
      </c>
      <c r="F191">
        <v>0.0611060237440843</v>
      </c>
      <c r="G191">
        <v>0.0526160157454049</v>
      </c>
      <c r="H191">
        <v>0.158602477643259</v>
      </c>
      <c r="I191">
        <v>0.700397485146829</v>
      </c>
      <c r="J191">
        <v>1</v>
      </c>
    </row>
    <row r="192" spans="2:10" ht="12">
      <c r="B192" t="s">
        <v>92</v>
      </c>
      <c r="C192">
        <v>0.000464425622309475</v>
      </c>
      <c r="D192">
        <v>0.0157931223965454</v>
      </c>
      <c r="E192">
        <v>0.00297638267133344</v>
      </c>
      <c r="F192">
        <v>0.290382455959659</v>
      </c>
      <c r="G192">
        <v>0.184018722742293</v>
      </c>
      <c r="H192">
        <v>0.104495279201494</v>
      </c>
      <c r="I192">
        <v>0.401869611406366</v>
      </c>
      <c r="J192">
        <v>1</v>
      </c>
    </row>
    <row r="193" spans="2:10" ht="12">
      <c r="B193" t="s">
        <v>93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2:10" ht="12">
      <c r="B194" t="s">
        <v>207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2:10" ht="12">
      <c r="B195" t="s">
        <v>208</v>
      </c>
      <c r="C195">
        <v>0.0169053536839384</v>
      </c>
      <c r="D195">
        <v>0.547636768046417</v>
      </c>
      <c r="E195">
        <v>0.00150077479835723</v>
      </c>
      <c r="F195">
        <v>0.000100119798012492</v>
      </c>
      <c r="G195">
        <v>0.000841225560121874</v>
      </c>
      <c r="H195">
        <v>0.00030713300408383</v>
      </c>
      <c r="I195">
        <v>0.432708625109069</v>
      </c>
      <c r="J195">
        <v>1</v>
      </c>
    </row>
    <row r="196" spans="2:10" ht="12">
      <c r="B196" t="s">
        <v>209</v>
      </c>
      <c r="C196">
        <v>0.0287204296102138</v>
      </c>
      <c r="D196">
        <v>0.278937491314813</v>
      </c>
      <c r="E196">
        <v>0.000884498370711122</v>
      </c>
      <c r="F196">
        <v>0.000109879121814042</v>
      </c>
      <c r="G196">
        <v>0.000325205194902644</v>
      </c>
      <c r="H196">
        <v>-0.00124799556771825</v>
      </c>
      <c r="I196">
        <v>0.692270491955264</v>
      </c>
      <c r="J196">
        <v>1</v>
      </c>
    </row>
    <row r="197" spans="2:10" ht="12">
      <c r="B197" t="s">
        <v>210</v>
      </c>
      <c r="C197">
        <v>0.00941886495555916</v>
      </c>
      <c r="D197">
        <v>0.316356052284692</v>
      </c>
      <c r="E197">
        <v>0.0012806045495674</v>
      </c>
      <c r="F197">
        <v>0.00035091887071581</v>
      </c>
      <c r="G197">
        <v>0.0718299484167995</v>
      </c>
      <c r="H197">
        <v>0.0105255652255414</v>
      </c>
      <c r="I197">
        <v>0.590238045697125</v>
      </c>
      <c r="J197">
        <v>1</v>
      </c>
    </row>
    <row r="198" spans="2:10" ht="12">
      <c r="B198" t="s">
        <v>98</v>
      </c>
      <c r="C198">
        <v>0.0304201624726114</v>
      </c>
      <c r="D198">
        <v>0.0856330010868874</v>
      </c>
      <c r="E198" s="17">
        <v>2.67871637233668E-05</v>
      </c>
      <c r="F198" s="17">
        <v>8.41924234380985E-06</v>
      </c>
      <c r="G198" s="17">
        <v>1.21885798336856E-05</v>
      </c>
      <c r="H198">
        <v>-0.0262001340794814</v>
      </c>
      <c r="I198">
        <v>0.910099575534082</v>
      </c>
      <c r="J198">
        <v>1</v>
      </c>
    </row>
    <row r="199" spans="2:10" ht="12">
      <c r="B199" t="s">
        <v>211</v>
      </c>
      <c r="C199">
        <v>0.00270108641714969</v>
      </c>
      <c r="D199">
        <v>0.115312921310414</v>
      </c>
      <c r="E199">
        <v>0.00171906290368283</v>
      </c>
      <c r="F199">
        <v>0.00355987763593568</v>
      </c>
      <c r="G199">
        <v>0.0162209151767584</v>
      </c>
      <c r="H199">
        <v>-0.000151461220531667</v>
      </c>
      <c r="I199">
        <v>0.86063759777659</v>
      </c>
      <c r="J199">
        <v>1</v>
      </c>
    </row>
    <row r="200" spans="2:10" ht="12">
      <c r="B200" t="s">
        <v>212</v>
      </c>
      <c r="C200">
        <v>0.00268878741010409</v>
      </c>
      <c r="D200">
        <v>0.152199668345422</v>
      </c>
      <c r="E200">
        <v>0.00317224814813455</v>
      </c>
      <c r="F200">
        <v>0.00146213891527054</v>
      </c>
      <c r="G200">
        <v>0.00756963900808894</v>
      </c>
      <c r="H200">
        <v>0.00138583940906788</v>
      </c>
      <c r="I200">
        <v>0.831521678763912</v>
      </c>
      <c r="J200">
        <v>1</v>
      </c>
    </row>
    <row r="201" spans="2:10" ht="12">
      <c r="B201" t="s">
        <v>213</v>
      </c>
      <c r="C201">
        <v>0.00448081247816973</v>
      </c>
      <c r="D201">
        <v>0.0348587543426781</v>
      </c>
      <c r="E201">
        <v>0.00309990380739307</v>
      </c>
      <c r="F201">
        <v>0.0366296921239396</v>
      </c>
      <c r="G201">
        <v>0.153568316457856</v>
      </c>
      <c r="H201">
        <v>0.0128293629201441</v>
      </c>
      <c r="I201">
        <v>0.75453315786982</v>
      </c>
      <c r="J201">
        <v>1</v>
      </c>
    </row>
    <row r="202" spans="2:10" ht="12">
      <c r="B202" t="s">
        <v>214</v>
      </c>
      <c r="C202">
        <v>0.0115382091731628</v>
      </c>
      <c r="D202">
        <v>0.125092842851441</v>
      </c>
      <c r="E202">
        <v>0.0277580161926729</v>
      </c>
      <c r="F202">
        <v>0.0287078848243667</v>
      </c>
      <c r="G202">
        <v>0.197861231157632</v>
      </c>
      <c r="H202">
        <v>0.004072463450194</v>
      </c>
      <c r="I202">
        <v>0.60496935235053</v>
      </c>
      <c r="J202">
        <v>1</v>
      </c>
    </row>
    <row r="203" spans="2:10" ht="12">
      <c r="B203" t="s">
        <v>103</v>
      </c>
      <c r="C203">
        <v>0.0096626538181751</v>
      </c>
      <c r="D203">
        <v>0.0949051266083605</v>
      </c>
      <c r="E203">
        <v>0.0222623444122149</v>
      </c>
      <c r="F203">
        <v>0.0111069849304305</v>
      </c>
      <c r="G203">
        <v>0.0325348287509866</v>
      </c>
      <c r="H203">
        <v>-0.00469407369956345</v>
      </c>
      <c r="I203">
        <v>0.834222135179396</v>
      </c>
      <c r="J203">
        <v>1</v>
      </c>
    </row>
    <row r="204" spans="2:10" ht="12">
      <c r="B204" t="s">
        <v>104</v>
      </c>
      <c r="C204">
        <v>0.0177079628918376</v>
      </c>
      <c r="D204">
        <v>0.256669162770164</v>
      </c>
      <c r="E204">
        <v>0.0294830992883052</v>
      </c>
      <c r="F204">
        <v>0.0148004386088388</v>
      </c>
      <c r="G204">
        <v>0.0428694513573021</v>
      </c>
      <c r="H204">
        <v>0.00068748322362493</v>
      </c>
      <c r="I204">
        <v>0.637782401859928</v>
      </c>
      <c r="J204">
        <v>1</v>
      </c>
    </row>
    <row r="205" spans="2:10" ht="12">
      <c r="B205" t="s">
        <v>105</v>
      </c>
      <c r="C205">
        <v>0.0127074110280091</v>
      </c>
      <c r="D205">
        <v>0.281878991795883</v>
      </c>
      <c r="E205">
        <v>0.0889031006778784</v>
      </c>
      <c r="F205">
        <v>0.0255694758680969</v>
      </c>
      <c r="G205">
        <v>0.039965052493224</v>
      </c>
      <c r="H205">
        <v>-0.00611613783025742</v>
      </c>
      <c r="I205">
        <v>0.557092105967166</v>
      </c>
      <c r="J205">
        <v>1</v>
      </c>
    </row>
    <row r="206" spans="2:10" ht="12">
      <c r="B206" t="s">
        <v>106</v>
      </c>
      <c r="C206">
        <v>0.0035543354323788</v>
      </c>
      <c r="D206">
        <v>0.171505125756195</v>
      </c>
      <c r="E206">
        <v>0.00042683640933992</v>
      </c>
      <c r="F206">
        <v>0.00326289499142459</v>
      </c>
      <c r="G206">
        <v>0.00513745424020431</v>
      </c>
      <c r="H206">
        <v>0.0540903761846973</v>
      </c>
      <c r="I206">
        <v>0.76202297698576</v>
      </c>
      <c r="J206">
        <v>1</v>
      </c>
    </row>
    <row r="207" spans="2:10" ht="12">
      <c r="B207" t="s">
        <v>215</v>
      </c>
      <c r="C207">
        <v>0.00438833086935975</v>
      </c>
      <c r="D207">
        <v>0.0962648087217872</v>
      </c>
      <c r="E207">
        <v>0.014802000141147</v>
      </c>
      <c r="F207">
        <v>0.0166161956298964</v>
      </c>
      <c r="G207">
        <v>0.026602135987459</v>
      </c>
      <c r="H207">
        <v>-0.0404078059551176</v>
      </c>
      <c r="I207">
        <v>0.881734334605468</v>
      </c>
      <c r="J207">
        <v>1</v>
      </c>
    </row>
    <row r="208" spans="2:10" ht="12">
      <c r="B208" t="s">
        <v>216</v>
      </c>
      <c r="C208">
        <v>0.000427587864107279</v>
      </c>
      <c r="D208">
        <v>0.0105793250137909</v>
      </c>
      <c r="E208">
        <v>0.00111573493790204</v>
      </c>
      <c r="F208">
        <v>0.0012798315860764</v>
      </c>
      <c r="G208">
        <v>0.00237197491395929</v>
      </c>
      <c r="H208">
        <v>0.0163245762364577</v>
      </c>
      <c r="I208">
        <v>0.967900969447706</v>
      </c>
      <c r="J208">
        <v>1</v>
      </c>
    </row>
    <row r="209" spans="2:10" ht="12">
      <c r="B209" t="s">
        <v>109</v>
      </c>
      <c r="C209">
        <v>0.000321709922841158</v>
      </c>
      <c r="D209">
        <v>0.0097817205089633</v>
      </c>
      <c r="E209">
        <v>0.000958831602259197</v>
      </c>
      <c r="F209">
        <v>0.00276084363915025</v>
      </c>
      <c r="G209">
        <v>0.00638222751981423</v>
      </c>
      <c r="H209">
        <v>-0.00908272109742115</v>
      </c>
      <c r="I209">
        <v>0.988877387904393</v>
      </c>
      <c r="J209">
        <v>1</v>
      </c>
    </row>
    <row r="210" spans="2:10" ht="12">
      <c r="B210" t="s">
        <v>110</v>
      </c>
      <c r="C210">
        <v>0.000370107499149042</v>
      </c>
      <c r="D210">
        <v>0.00919343964462726</v>
      </c>
      <c r="E210">
        <v>0.000238779218607768</v>
      </c>
      <c r="F210">
        <v>0.000391218497820408</v>
      </c>
      <c r="G210">
        <v>0.00142790812846633</v>
      </c>
      <c r="H210">
        <v>-0.00573708658658113</v>
      </c>
      <c r="I210">
        <v>0.99411563359791</v>
      </c>
      <c r="J210">
        <v>1</v>
      </c>
    </row>
    <row r="211" spans="2:10" ht="12">
      <c r="B211" t="s">
        <v>217</v>
      </c>
      <c r="C211">
        <v>0.00479461502204109</v>
      </c>
      <c r="D211">
        <v>0.168061046515096</v>
      </c>
      <c r="E211">
        <v>0.0154930392095143</v>
      </c>
      <c r="F211">
        <v>0.00403116857305199</v>
      </c>
      <c r="G211">
        <v>0.00885297309892332</v>
      </c>
      <c r="H211">
        <v>0.00135898331418545</v>
      </c>
      <c r="I211">
        <v>0.797408174267188</v>
      </c>
      <c r="J211">
        <v>1</v>
      </c>
    </row>
    <row r="212" spans="2:10" ht="12">
      <c r="B212" t="s">
        <v>112</v>
      </c>
      <c r="C212">
        <v>0.00701698703993547</v>
      </c>
      <c r="D212">
        <v>0.21124801003863</v>
      </c>
      <c r="E212">
        <v>0.0239079500175733</v>
      </c>
      <c r="F212">
        <v>0.0321511565544938</v>
      </c>
      <c r="G212">
        <v>0.0439663998357093</v>
      </c>
      <c r="H212">
        <v>0.00551072302708584</v>
      </c>
      <c r="I212">
        <v>0.676198773486572</v>
      </c>
      <c r="J212">
        <v>1</v>
      </c>
    </row>
    <row r="213" spans="2:10" ht="12">
      <c r="B213" t="s">
        <v>113</v>
      </c>
      <c r="C213">
        <v>0.00332784277972407</v>
      </c>
      <c r="D213">
        <v>0.0376508633418439</v>
      </c>
      <c r="E213">
        <v>0.00540170161629184</v>
      </c>
      <c r="F213">
        <v>0.505964873228866</v>
      </c>
      <c r="G213">
        <v>0.217594695663344</v>
      </c>
      <c r="H213">
        <v>0.00116613446107162</v>
      </c>
      <c r="I213">
        <v>0.228893888908859</v>
      </c>
      <c r="J213">
        <v>1</v>
      </c>
    </row>
    <row r="214" spans="2:10" ht="12">
      <c r="B214" t="s">
        <v>218</v>
      </c>
      <c r="C214">
        <v>0.00287221584821684</v>
      </c>
      <c r="D214">
        <v>0.086926392048976</v>
      </c>
      <c r="E214">
        <v>0.00683626864915979</v>
      </c>
      <c r="F214">
        <v>0.02686041589672</v>
      </c>
      <c r="G214">
        <v>0.045934188747816</v>
      </c>
      <c r="H214">
        <v>-0.0269001108847069</v>
      </c>
      <c r="I214">
        <v>0.857470629693818</v>
      </c>
      <c r="J214">
        <v>1</v>
      </c>
    </row>
    <row r="215" spans="2:10" ht="12">
      <c r="B215" t="s">
        <v>115</v>
      </c>
      <c r="C215">
        <v>0.000871462665364286</v>
      </c>
      <c r="D215">
        <v>0.0307517163537576</v>
      </c>
      <c r="E215">
        <v>0.00394686996342232</v>
      </c>
      <c r="F215">
        <v>0.0151694741298775</v>
      </c>
      <c r="G215">
        <v>0.0123078007660729</v>
      </c>
      <c r="H215">
        <v>-0.00979968924419253</v>
      </c>
      <c r="I215">
        <v>0.946752365365698</v>
      </c>
      <c r="J215">
        <v>1</v>
      </c>
    </row>
    <row r="216" spans="2:10" ht="12">
      <c r="B216" t="s">
        <v>219</v>
      </c>
      <c r="C216">
        <v>0.0010250162704045</v>
      </c>
      <c r="D216">
        <v>0.0221369061491644</v>
      </c>
      <c r="E216">
        <v>0.000669624821374416</v>
      </c>
      <c r="F216">
        <v>0.000720095986270634</v>
      </c>
      <c r="G216">
        <v>0.000874068317413582</v>
      </c>
      <c r="H216">
        <v>0.000467071080231549</v>
      </c>
      <c r="I216">
        <v>0.97410721737514</v>
      </c>
      <c r="J216">
        <v>1</v>
      </c>
    </row>
    <row r="217" spans="2:10" ht="12">
      <c r="B217" t="s">
        <v>220</v>
      </c>
      <c r="C217">
        <v>0.0125252345121897</v>
      </c>
      <c r="D217">
        <v>0.143894385198402</v>
      </c>
      <c r="E217">
        <v>0.0270039510405919</v>
      </c>
      <c r="F217">
        <v>0.0361075071348219</v>
      </c>
      <c r="G217">
        <v>0.145758864159952</v>
      </c>
      <c r="H217">
        <v>0.00118660337942665</v>
      </c>
      <c r="I217">
        <v>0.633523454574615</v>
      </c>
      <c r="J217">
        <v>1</v>
      </c>
    </row>
    <row r="218" spans="2:10" ht="12">
      <c r="B218" t="s">
        <v>221</v>
      </c>
      <c r="C218">
        <v>0.00081781802980305</v>
      </c>
      <c r="D218">
        <v>0.0333334849434519</v>
      </c>
      <c r="E218">
        <v>0.00821469010908174</v>
      </c>
      <c r="F218">
        <v>0.436529219363364</v>
      </c>
      <c r="G218">
        <v>0.342970033716282</v>
      </c>
      <c r="H218">
        <v>0.0261917547821871</v>
      </c>
      <c r="I218">
        <v>0.15194299905583</v>
      </c>
      <c r="J218">
        <v>1</v>
      </c>
    </row>
    <row r="219" spans="2:10" ht="12">
      <c r="B219" t="s">
        <v>222</v>
      </c>
      <c r="C219">
        <v>0.015378116034729</v>
      </c>
      <c r="D219">
        <v>0.0887728081097006</v>
      </c>
      <c r="E219">
        <v>0.00217449413994943</v>
      </c>
      <c r="F219">
        <v>0.0279015267092486</v>
      </c>
      <c r="G219">
        <v>0.0467146266340819</v>
      </c>
      <c r="H219">
        <v>0.0107960100698999</v>
      </c>
      <c r="I219">
        <v>0.80826241830239</v>
      </c>
      <c r="J219">
        <v>1</v>
      </c>
    </row>
    <row r="220" spans="2:10" ht="12">
      <c r="B220" t="s">
        <v>223</v>
      </c>
      <c r="C220">
        <v>0.00301789156194711</v>
      </c>
      <c r="D220">
        <v>0.136861545313188</v>
      </c>
      <c r="E220">
        <v>0.0124759990939615</v>
      </c>
      <c r="F220">
        <v>0.11019043017926</v>
      </c>
      <c r="G220">
        <v>0.160917490145774</v>
      </c>
      <c r="H220">
        <v>-0.0706091503946313</v>
      </c>
      <c r="I220">
        <v>0.6471457941005</v>
      </c>
      <c r="J220">
        <v>1</v>
      </c>
    </row>
    <row r="221" spans="2:10" ht="12">
      <c r="B221" t="s">
        <v>121</v>
      </c>
      <c r="C221">
        <v>0.000231781985696316</v>
      </c>
      <c r="D221">
        <v>-0.0076126348487084</v>
      </c>
      <c r="E221">
        <v>0.000433668348188325</v>
      </c>
      <c r="F221">
        <v>0.0917838781832458</v>
      </c>
      <c r="G221">
        <v>0.0724413817610088</v>
      </c>
      <c r="H221">
        <v>0.0067209860433169</v>
      </c>
      <c r="I221">
        <v>0.836000938527252</v>
      </c>
      <c r="J221">
        <v>1</v>
      </c>
    </row>
    <row r="222" spans="2:10" ht="12">
      <c r="B222" t="s">
        <v>224</v>
      </c>
      <c r="C222">
        <v>0.000612456570680815</v>
      </c>
      <c r="D222">
        <v>0.0151675330070849</v>
      </c>
      <c r="E222">
        <v>0.00343652521634212</v>
      </c>
      <c r="F222">
        <v>0.126197324466003</v>
      </c>
      <c r="G222">
        <v>0.154833215879873</v>
      </c>
      <c r="H222">
        <v>0.0109908762787046</v>
      </c>
      <c r="I222">
        <v>0.688762068581311</v>
      </c>
      <c r="J222">
        <v>1</v>
      </c>
    </row>
    <row r="223" spans="2:10" ht="12">
      <c r="B223" t="s">
        <v>225</v>
      </c>
      <c r="C223">
        <v>0.000912210452180032</v>
      </c>
      <c r="D223">
        <v>0.0208757198425729</v>
      </c>
      <c r="E223">
        <v>0.00442203795838917</v>
      </c>
      <c r="F223">
        <v>0.0535974049298076</v>
      </c>
      <c r="G223">
        <v>0.099241685780176</v>
      </c>
      <c r="H223">
        <v>0.0139880400219755</v>
      </c>
      <c r="I223">
        <v>0.806962901014899</v>
      </c>
      <c r="J223">
        <v>1</v>
      </c>
    </row>
    <row r="224" spans="2:10" ht="12">
      <c r="B224" t="s">
        <v>226</v>
      </c>
      <c r="C224">
        <v>0.000434363324631619</v>
      </c>
      <c r="D224">
        <v>0.121671714579832</v>
      </c>
      <c r="E224">
        <v>0.000942757444680325</v>
      </c>
      <c r="F224">
        <v>0.00873226599677293</v>
      </c>
      <c r="G224">
        <v>0.00769859710312347</v>
      </c>
      <c r="H224">
        <v>-0.00212565683381906</v>
      </c>
      <c r="I224">
        <v>0.862645958384779</v>
      </c>
      <c r="J224">
        <v>1</v>
      </c>
    </row>
    <row r="225" spans="2:10" ht="12">
      <c r="B225" t="s">
        <v>227</v>
      </c>
      <c r="C225">
        <v>0.00530891921543193</v>
      </c>
      <c r="D225">
        <v>0.0765396496890168</v>
      </c>
      <c r="E225">
        <v>0.0078930449772663</v>
      </c>
      <c r="F225">
        <v>0.10597944084277</v>
      </c>
      <c r="G225">
        <v>0.254445496945169</v>
      </c>
      <c r="H225">
        <v>-0.00359215798809473</v>
      </c>
      <c r="I225">
        <v>0.553425606318441</v>
      </c>
      <c r="J225">
        <v>1</v>
      </c>
    </row>
    <row r="226" spans="2:10" ht="12">
      <c r="B226" t="s">
        <v>228</v>
      </c>
      <c r="C226">
        <v>0.000531986587082616</v>
      </c>
      <c r="D226">
        <v>0.0261315021387996</v>
      </c>
      <c r="E226">
        <v>0.00509014179551259</v>
      </c>
      <c r="F226">
        <v>0.0794284474984142</v>
      </c>
      <c r="G226">
        <v>0.163077525308773</v>
      </c>
      <c r="H226">
        <v>0.00273439280728385</v>
      </c>
      <c r="I226">
        <v>0.723006003864134</v>
      </c>
      <c r="J226">
        <v>1</v>
      </c>
    </row>
    <row r="227" spans="2:10" ht="12">
      <c r="B227" t="s">
        <v>229</v>
      </c>
      <c r="C227">
        <v>0.00827117527907285</v>
      </c>
      <c r="D227">
        <v>0.0843358721041048</v>
      </c>
      <c r="E227">
        <v>0.00496162769768872</v>
      </c>
      <c r="F227">
        <v>0.0267151637318768</v>
      </c>
      <c r="G227">
        <v>0.116608913109138</v>
      </c>
      <c r="H227" s="17">
        <v>-4.64376999927152E-05</v>
      </c>
      <c r="I227">
        <v>0.759153685778111</v>
      </c>
      <c r="J227">
        <v>1</v>
      </c>
    </row>
    <row r="228" spans="2:10" ht="12">
      <c r="B228" t="s">
        <v>230</v>
      </c>
      <c r="C228">
        <v>0.000459600669892884</v>
      </c>
      <c r="D228">
        <v>0.012971825766467</v>
      </c>
      <c r="E228">
        <v>0.00442995753060518</v>
      </c>
      <c r="F228">
        <v>0.0280693216440984</v>
      </c>
      <c r="G228">
        <v>0.233917021734272</v>
      </c>
      <c r="H228">
        <v>0.0118537893825596</v>
      </c>
      <c r="I228">
        <v>0.708298483272105</v>
      </c>
      <c r="J228">
        <v>1</v>
      </c>
    </row>
    <row r="229" spans="2:10" ht="12">
      <c r="B229" t="s">
        <v>231</v>
      </c>
      <c r="C229">
        <v>0.000276005644537852</v>
      </c>
      <c r="D229">
        <v>0.00662095590082226</v>
      </c>
      <c r="E229">
        <v>0.00202526206526347</v>
      </c>
      <c r="F229">
        <v>0.00495828531784503</v>
      </c>
      <c r="G229">
        <v>0.129495364947556</v>
      </c>
      <c r="H229">
        <v>0.00426765448864921</v>
      </c>
      <c r="I229">
        <v>0.852356471635326</v>
      </c>
      <c r="J229">
        <v>1</v>
      </c>
    </row>
    <row r="230" spans="2:10" ht="12">
      <c r="B230" t="s">
        <v>232</v>
      </c>
      <c r="C230">
        <v>0.000748348827839621</v>
      </c>
      <c r="D230">
        <v>0.0166177956118136</v>
      </c>
      <c r="E230">
        <v>0.00416845514785174</v>
      </c>
      <c r="F230">
        <v>0.00839937332697013</v>
      </c>
      <c r="G230">
        <v>0.188324655228366</v>
      </c>
      <c r="H230">
        <v>0.00607483610633283</v>
      </c>
      <c r="I230">
        <v>0.775666535750826</v>
      </c>
      <c r="J230">
        <v>1</v>
      </c>
    </row>
    <row r="231" spans="2:10" ht="12">
      <c r="B231" t="s">
        <v>233</v>
      </c>
      <c r="C231">
        <v>0.00122451953131261</v>
      </c>
      <c r="D231">
        <v>0.0161106018955186</v>
      </c>
      <c r="E231">
        <v>0.00385265778684377</v>
      </c>
      <c r="F231">
        <v>0.0122889371273427</v>
      </c>
      <c r="G231">
        <v>0.191956261222093</v>
      </c>
      <c r="H231">
        <v>0.00494729603875912</v>
      </c>
      <c r="I231">
        <v>0.76961972639813</v>
      </c>
      <c r="J231">
        <v>1</v>
      </c>
    </row>
    <row r="232" spans="2:10" ht="12">
      <c r="B232" t="s">
        <v>234</v>
      </c>
      <c r="C232">
        <v>0.00744769046670925</v>
      </c>
      <c r="D232">
        <v>0.305569748479763</v>
      </c>
      <c r="E232">
        <v>0.000137250182335094</v>
      </c>
      <c r="F232">
        <v>0.0024715516203754</v>
      </c>
      <c r="G232">
        <v>0.212823292311209</v>
      </c>
      <c r="H232">
        <v>0.0161778833166055</v>
      </c>
      <c r="I232">
        <v>0.455372583623003</v>
      </c>
      <c r="J232">
        <v>1</v>
      </c>
    </row>
    <row r="233" spans="2:10" ht="12">
      <c r="B233" t="s">
        <v>235</v>
      </c>
      <c r="C233">
        <v>0.000100653353477839</v>
      </c>
      <c r="D233">
        <v>0.00283169404556492</v>
      </c>
      <c r="E233">
        <v>0.000661820265508623</v>
      </c>
      <c r="F233">
        <v>0.0108442534224301</v>
      </c>
      <c r="G233">
        <v>0.0452500301428152</v>
      </c>
      <c r="H233">
        <v>0.00159424807263492</v>
      </c>
      <c r="I233">
        <v>0.938717300697569</v>
      </c>
      <c r="J233">
        <v>1</v>
      </c>
    </row>
    <row r="234" spans="2:10" ht="12">
      <c r="B234" t="s">
        <v>132</v>
      </c>
      <c r="C234">
        <v>0.000278740658697243</v>
      </c>
      <c r="D234">
        <v>0.00708038239063654</v>
      </c>
      <c r="E234">
        <v>0.00242090113793457</v>
      </c>
      <c r="F234">
        <v>0.0346810500909372</v>
      </c>
      <c r="G234">
        <v>0.162137752110033</v>
      </c>
      <c r="H234">
        <v>-0.0140235912440203</v>
      </c>
      <c r="I234">
        <v>0.807424764855782</v>
      </c>
      <c r="J234">
        <v>1</v>
      </c>
    </row>
    <row r="235" spans="2:10" ht="12">
      <c r="B235" t="s">
        <v>236</v>
      </c>
      <c r="C235">
        <v>0.000375273615188305</v>
      </c>
      <c r="D235">
        <v>0.0426063001013795</v>
      </c>
      <c r="E235">
        <v>0.0019338775938352</v>
      </c>
      <c r="F235">
        <v>0.01846775634523</v>
      </c>
      <c r="G235">
        <v>0.0435910601886053</v>
      </c>
      <c r="H235">
        <v>0.0062335601711373</v>
      </c>
      <c r="I235">
        <v>0.886792171984624</v>
      </c>
      <c r="J235">
        <v>1</v>
      </c>
    </row>
    <row r="236" spans="2:10" ht="12">
      <c r="B236" t="s">
        <v>237</v>
      </c>
      <c r="C236">
        <v>0.000592620844378588</v>
      </c>
      <c r="D236">
        <v>0.0367583530041452</v>
      </c>
      <c r="E236">
        <v>0.00488449337805791</v>
      </c>
      <c r="F236">
        <v>0.00550831866522497</v>
      </c>
      <c r="G236">
        <v>0.103576032345592</v>
      </c>
      <c r="H236">
        <v>0.00345717588594433</v>
      </c>
      <c r="I236">
        <v>0.845223005876657</v>
      </c>
      <c r="J236">
        <v>1</v>
      </c>
    </row>
    <row r="237" spans="2:10" ht="12">
      <c r="B237" t="s">
        <v>238</v>
      </c>
      <c r="C237">
        <v>0.000868052081038995</v>
      </c>
      <c r="D237">
        <v>0.0162803170650409</v>
      </c>
      <c r="E237">
        <v>0.0209463706009236</v>
      </c>
      <c r="F237">
        <v>0.00148566193081443</v>
      </c>
      <c r="G237">
        <v>0.0267467677050255</v>
      </c>
      <c r="H237">
        <v>-0.0225845392497174</v>
      </c>
      <c r="I237">
        <v>0.956257369866874</v>
      </c>
      <c r="J237">
        <v>1</v>
      </c>
    </row>
    <row r="238" spans="2:10" ht="12">
      <c r="B238" t="s">
        <v>239</v>
      </c>
      <c r="C238">
        <v>0.00112050999404519</v>
      </c>
      <c r="D238">
        <v>0.0661685019735181</v>
      </c>
      <c r="E238">
        <v>0.0574034073791174</v>
      </c>
      <c r="F238">
        <v>0.022732015163162</v>
      </c>
      <c r="G238">
        <v>0.285655290628782</v>
      </c>
      <c r="H238">
        <v>0.0115339385957307</v>
      </c>
      <c r="I238">
        <v>0.555386336265644</v>
      </c>
      <c r="J238">
        <v>1</v>
      </c>
    </row>
    <row r="239" spans="2:10" ht="12">
      <c r="B239" t="s">
        <v>136</v>
      </c>
      <c r="C239">
        <v>0.00966955558233597</v>
      </c>
      <c r="D239">
        <v>0.218925892023073</v>
      </c>
      <c r="E239">
        <v>0.00680414069035943</v>
      </c>
      <c r="F239">
        <v>0.0504177872936965</v>
      </c>
      <c r="G239">
        <v>0.282996832438459</v>
      </c>
      <c r="H239">
        <v>0.0175643430083728</v>
      </c>
      <c r="I239">
        <v>0.413621448963704</v>
      </c>
      <c r="J239">
        <v>1</v>
      </c>
    </row>
    <row r="240" spans="2:10" ht="12">
      <c r="B240" t="s">
        <v>240</v>
      </c>
      <c r="C240">
        <v>0.0139759160056726</v>
      </c>
      <c r="D240">
        <v>0.266029917138781</v>
      </c>
      <c r="E240">
        <v>0.0252103034938601</v>
      </c>
      <c r="F240">
        <v>0.0193881618943526</v>
      </c>
      <c r="G240">
        <v>0.0688580107664634</v>
      </c>
      <c r="H240">
        <v>0.00755603196102073</v>
      </c>
      <c r="I240">
        <v>0.59898165873985</v>
      </c>
      <c r="J240">
        <v>1</v>
      </c>
    </row>
    <row r="241" spans="2:10" ht="12">
      <c r="B241" t="s">
        <v>241</v>
      </c>
      <c r="C241">
        <v>0</v>
      </c>
      <c r="D241">
        <v>0</v>
      </c>
      <c r="E241">
        <v>0</v>
      </c>
      <c r="F241">
        <v>0.160039320672634</v>
      </c>
      <c r="G241">
        <v>0.839960679327366</v>
      </c>
      <c r="H241">
        <v>0</v>
      </c>
      <c r="I241">
        <v>0</v>
      </c>
      <c r="J241">
        <v>1</v>
      </c>
    </row>
    <row r="242" spans="2:10" ht="12">
      <c r="B242" t="s">
        <v>139</v>
      </c>
      <c r="C242">
        <v>0.0149985791116254</v>
      </c>
      <c r="D242">
        <v>0.583838210381474</v>
      </c>
      <c r="E242">
        <v>0.150827739749178</v>
      </c>
      <c r="F242">
        <v>0.0326180799384097</v>
      </c>
      <c r="G242">
        <v>0.0539627937018112</v>
      </c>
      <c r="H242">
        <v>0.00077940065658532</v>
      </c>
      <c r="I242">
        <v>0.162975196460916</v>
      </c>
      <c r="J242">
        <v>1</v>
      </c>
    </row>
    <row r="243" spans="2:10" ht="12">
      <c r="B243" t="s">
        <v>242</v>
      </c>
      <c r="C243">
        <v>0</v>
      </c>
      <c r="D243">
        <v>0</v>
      </c>
      <c r="E243">
        <v>0</v>
      </c>
      <c r="F243">
        <v>0.708449690154444</v>
      </c>
      <c r="G243">
        <v>0.291550309845556</v>
      </c>
      <c r="H243">
        <v>0</v>
      </c>
      <c r="I243">
        <v>0</v>
      </c>
      <c r="J243">
        <v>1</v>
      </c>
    </row>
    <row r="244" spans="2:10" ht="12">
      <c r="B244" t="s">
        <v>243</v>
      </c>
      <c r="C244">
        <v>0.0135005054001884</v>
      </c>
      <c r="D244">
        <v>0.520496296782017</v>
      </c>
      <c r="E244">
        <v>0.0663311222713485</v>
      </c>
      <c r="F244">
        <v>0.0414103324797587</v>
      </c>
      <c r="G244">
        <v>0.0548434038189677</v>
      </c>
      <c r="H244">
        <v>0.000294389722806921</v>
      </c>
      <c r="I244">
        <v>0.303123949524912</v>
      </c>
      <c r="J244">
        <v>1</v>
      </c>
    </row>
    <row r="245" spans="2:10" ht="12">
      <c r="B245" t="s">
        <v>244</v>
      </c>
      <c r="C245">
        <v>0.021675551433065</v>
      </c>
      <c r="D245">
        <v>0.709432636749209</v>
      </c>
      <c r="E245">
        <v>0.0525040331171024</v>
      </c>
      <c r="F245">
        <v>0.0179348194384671</v>
      </c>
      <c r="G245">
        <v>0.0469629827511561</v>
      </c>
      <c r="H245">
        <v>0.000140334454649273</v>
      </c>
      <c r="I245">
        <v>0.151349642056352</v>
      </c>
      <c r="J245">
        <v>1</v>
      </c>
    </row>
    <row r="246" spans="2:10" ht="12">
      <c r="B246" t="s">
        <v>245</v>
      </c>
      <c r="C246">
        <v>0.0181411764106609</v>
      </c>
      <c r="D246">
        <v>0.594765633762481</v>
      </c>
      <c r="E246">
        <v>0.211351239918517</v>
      </c>
      <c r="F246">
        <v>0.019712328049377</v>
      </c>
      <c r="G246">
        <v>0.0336785367312945</v>
      </c>
      <c r="H246">
        <v>0.000559977741417603</v>
      </c>
      <c r="I246">
        <v>0.121791107386252</v>
      </c>
      <c r="J246">
        <v>1</v>
      </c>
    </row>
    <row r="247" spans="2:10" ht="12">
      <c r="B247" t="s">
        <v>144</v>
      </c>
      <c r="C247">
        <v>0.0112208805342462</v>
      </c>
      <c r="D247">
        <v>0.206274172125599</v>
      </c>
      <c r="E247">
        <v>0.650064565848533</v>
      </c>
      <c r="F247">
        <v>0.0149361222694388</v>
      </c>
      <c r="G247">
        <v>0.0268446511799439</v>
      </c>
      <c r="H247">
        <v>0.000281678896477276</v>
      </c>
      <c r="I247">
        <v>0.0903779291457615</v>
      </c>
      <c r="J247">
        <v>1</v>
      </c>
    </row>
    <row r="248" spans="2:10" ht="12">
      <c r="B248" t="s">
        <v>246</v>
      </c>
      <c r="C248">
        <v>0.0209692470172122</v>
      </c>
      <c r="D248">
        <v>0.50497197421717</v>
      </c>
      <c r="E248">
        <v>0.0139499953279631</v>
      </c>
      <c r="F248">
        <v>0.0343076161327611</v>
      </c>
      <c r="G248">
        <v>0.144493844230696</v>
      </c>
      <c r="H248">
        <v>0.00226593848254353</v>
      </c>
      <c r="I248">
        <v>0.279041384591653</v>
      </c>
      <c r="J248">
        <v>1</v>
      </c>
    </row>
    <row r="249" spans="2:10" ht="12">
      <c r="B249" t="s">
        <v>146</v>
      </c>
      <c r="C249">
        <v>0.0155245157608836</v>
      </c>
      <c r="D249">
        <v>0.478432298177235</v>
      </c>
      <c r="E249">
        <v>0.0224157606360931</v>
      </c>
      <c r="F249">
        <v>0.0574335473131147</v>
      </c>
      <c r="G249">
        <v>0.103066387558515</v>
      </c>
      <c r="H249">
        <v>0.00232694895262601</v>
      </c>
      <c r="I249">
        <v>0.320800541601532</v>
      </c>
      <c r="J249">
        <v>1</v>
      </c>
    </row>
    <row r="250" spans="2:10" ht="12">
      <c r="B250" t="s">
        <v>247</v>
      </c>
      <c r="C250">
        <v>0.0334820559151952</v>
      </c>
      <c r="D250">
        <v>0.441170460330472</v>
      </c>
      <c r="E250">
        <v>0.0441073960225055</v>
      </c>
      <c r="F250">
        <v>0.055728311854874</v>
      </c>
      <c r="G250">
        <v>0.114556711384622</v>
      </c>
      <c r="H250">
        <v>0.00168660675379529</v>
      </c>
      <c r="I250">
        <v>0.309268457738536</v>
      </c>
      <c r="J250">
        <v>1</v>
      </c>
    </row>
    <row r="251" spans="2:10" ht="12">
      <c r="B251" t="s">
        <v>148</v>
      </c>
      <c r="C251">
        <v>0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1</v>
      </c>
    </row>
    <row r="252" spans="2:10" ht="12">
      <c r="B252" t="s">
        <v>149</v>
      </c>
      <c r="C252">
        <v>0.0108042375650651</v>
      </c>
      <c r="D252">
        <v>0.393197060023777</v>
      </c>
      <c r="E252">
        <v>0.116113016480276</v>
      </c>
      <c r="F252">
        <v>0.0339901858582632</v>
      </c>
      <c r="G252">
        <v>0.0728196739366567</v>
      </c>
      <c r="H252">
        <v>0.000978277076154428</v>
      </c>
      <c r="I252">
        <v>0.372097549059807</v>
      </c>
      <c r="J252">
        <v>1</v>
      </c>
    </row>
    <row r="253" spans="2:10" ht="12">
      <c r="B253" t="s">
        <v>248</v>
      </c>
      <c r="C253">
        <v>0.0174586289323041</v>
      </c>
      <c r="D253">
        <v>0.326509408477036</v>
      </c>
      <c r="E253">
        <v>0.0355550109785208</v>
      </c>
      <c r="F253">
        <v>0.0987180840121364</v>
      </c>
      <c r="G253">
        <v>0.141524351511369</v>
      </c>
      <c r="H253">
        <v>0.00247317864316266</v>
      </c>
      <c r="I253">
        <v>0.37776133744547</v>
      </c>
      <c r="J253">
        <v>1</v>
      </c>
    </row>
    <row r="254" spans="2:10" ht="12">
      <c r="B254" t="s">
        <v>249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5" spans="2:10" ht="12">
      <c r="B255" t="s">
        <v>250</v>
      </c>
      <c r="C255">
        <v>0.00505498570726</v>
      </c>
      <c r="D255">
        <v>0.113382381900998</v>
      </c>
      <c r="E255">
        <v>0.0160013294691099</v>
      </c>
      <c r="F255">
        <v>0.0548450634623632</v>
      </c>
      <c r="G255">
        <v>0.07556732647731</v>
      </c>
      <c r="H255">
        <v>0.00308148663703342</v>
      </c>
      <c r="I255">
        <v>0.732067426345925</v>
      </c>
      <c r="J255">
        <v>1</v>
      </c>
    </row>
    <row r="256" spans="2:10" ht="12">
      <c r="B256" t="s">
        <v>153</v>
      </c>
      <c r="C256">
        <v>0.00974974061831708</v>
      </c>
      <c r="D256">
        <v>0.566324696558654</v>
      </c>
      <c r="E256">
        <v>0.0323147898530647</v>
      </c>
      <c r="F256">
        <v>0.0159035189251065</v>
      </c>
      <c r="G256">
        <v>0.0338499240908795</v>
      </c>
      <c r="H256">
        <v>0.000388551182037989</v>
      </c>
      <c r="I256">
        <v>0.34146877877194</v>
      </c>
      <c r="J256">
        <v>1</v>
      </c>
    </row>
    <row r="257" spans="2:10" ht="12">
      <c r="B257" t="s">
        <v>251</v>
      </c>
      <c r="C257">
        <v>0.0268585399104665</v>
      </c>
      <c r="D257">
        <v>0.486440882307802</v>
      </c>
      <c r="E257">
        <v>0.0141260189618891</v>
      </c>
      <c r="F257">
        <v>0.0357334497592415</v>
      </c>
      <c r="G257">
        <v>0.107491733175756</v>
      </c>
      <c r="H257">
        <v>0.00498403706513023</v>
      </c>
      <c r="I257">
        <v>0.324365338819714</v>
      </c>
      <c r="J257">
        <v>1</v>
      </c>
    </row>
    <row r="258" spans="2:10" ht="12">
      <c r="B258" t="s">
        <v>252</v>
      </c>
      <c r="C258">
        <v>0.0166967355353463</v>
      </c>
      <c r="D258">
        <v>0.474963112477863</v>
      </c>
      <c r="E258">
        <v>0.0224140531829152</v>
      </c>
      <c r="F258">
        <v>0.0567688684880861</v>
      </c>
      <c r="G258">
        <v>0.0945596495524024</v>
      </c>
      <c r="H258">
        <v>0.00538025069408326</v>
      </c>
      <c r="I258">
        <v>0.329217330069304</v>
      </c>
      <c r="J258">
        <v>1</v>
      </c>
    </row>
    <row r="259" spans="2:10" ht="12">
      <c r="B259" t="s">
        <v>253</v>
      </c>
      <c r="C259">
        <v>0.0105089766898154</v>
      </c>
      <c r="D259">
        <v>0.711078056310312</v>
      </c>
      <c r="E259">
        <v>0.0563942039146308</v>
      </c>
      <c r="F259">
        <v>0.0346367565710771</v>
      </c>
      <c r="G259">
        <v>0.0517823297806145</v>
      </c>
      <c r="H259">
        <v>0.000678390026374399</v>
      </c>
      <c r="I259">
        <v>0.134921286707176</v>
      </c>
      <c r="J259">
        <v>1</v>
      </c>
    </row>
    <row r="260" spans="2:10" ht="12">
      <c r="B260" t="s">
        <v>254</v>
      </c>
      <c r="C260">
        <v>0.0142855590346666</v>
      </c>
      <c r="D260">
        <v>0.704559039822518</v>
      </c>
      <c r="E260">
        <v>0.0494568556387939</v>
      </c>
      <c r="F260">
        <v>0.0462616712445553</v>
      </c>
      <c r="G260">
        <v>0.065220424867985</v>
      </c>
      <c r="H260">
        <v>0.00106462032227279</v>
      </c>
      <c r="I260">
        <v>0.119151829069209</v>
      </c>
      <c r="J260">
        <v>1</v>
      </c>
    </row>
    <row r="261" spans="2:10" ht="12">
      <c r="B261" t="s">
        <v>255</v>
      </c>
      <c r="C261" s="17">
        <v>1.23746996913319E-05</v>
      </c>
      <c r="D261">
        <v>0.0243104310820116</v>
      </c>
      <c r="E261">
        <v>0.972088054515524</v>
      </c>
      <c r="F261">
        <v>0.000109087455911163</v>
      </c>
      <c r="G261">
        <v>0.000163659754797975</v>
      </c>
      <c r="H261" s="17">
        <v>2.15327324082043E-06</v>
      </c>
      <c r="I261">
        <v>0.00331423921882258</v>
      </c>
      <c r="J261">
        <v>1</v>
      </c>
    </row>
    <row r="262" spans="2:10" ht="12">
      <c r="B262" t="s">
        <v>256</v>
      </c>
      <c r="C262">
        <v>0.000204421279699997</v>
      </c>
      <c r="D262">
        <v>0.293892042378895</v>
      </c>
      <c r="E262">
        <v>0.691907102075473</v>
      </c>
      <c r="F262">
        <v>0.00150934006778288</v>
      </c>
      <c r="G262">
        <v>0.00270612018539987</v>
      </c>
      <c r="H262" s="17">
        <v>1.36265287202779E-05</v>
      </c>
      <c r="I262">
        <v>0.00976734748402909</v>
      </c>
      <c r="J262">
        <v>1</v>
      </c>
    </row>
    <row r="263" spans="2:10" ht="12">
      <c r="B263" t="s">
        <v>257</v>
      </c>
      <c r="C263">
        <v>0.00146434516736774</v>
      </c>
      <c r="D263">
        <v>0.0528839953765289</v>
      </c>
      <c r="E263">
        <v>0.162244848287517</v>
      </c>
      <c r="F263">
        <v>0.0206930503921524</v>
      </c>
      <c r="G263">
        <v>0.0626440057105015</v>
      </c>
      <c r="H263">
        <v>0.00119605222402184</v>
      </c>
      <c r="I263">
        <v>0.69887370284191</v>
      </c>
      <c r="J263">
        <v>1</v>
      </c>
    </row>
    <row r="264" spans="2:10" ht="12">
      <c r="B264" t="s">
        <v>258</v>
      </c>
      <c r="C264">
        <v>0.0109478097541098</v>
      </c>
      <c r="D264">
        <v>0.84627518527117</v>
      </c>
      <c r="E264">
        <v>0.135019325724181</v>
      </c>
      <c r="F264">
        <v>0.000178983339487487</v>
      </c>
      <c r="G264">
        <v>0.000406020188017436</v>
      </c>
      <c r="H264" s="17">
        <v>7.26295562736858E-06</v>
      </c>
      <c r="I264">
        <v>0.00716541276740784</v>
      </c>
      <c r="J264">
        <v>1</v>
      </c>
    </row>
    <row r="265" spans="2:10" ht="12">
      <c r="B265" t="s">
        <v>259</v>
      </c>
      <c r="C265">
        <v>0.0107800390393522</v>
      </c>
      <c r="D265">
        <v>0.404126567053502</v>
      </c>
      <c r="E265">
        <v>0.0166117646168516</v>
      </c>
      <c r="F265">
        <v>0.0265398353835701</v>
      </c>
      <c r="G265">
        <v>0.0478280337789371</v>
      </c>
      <c r="H265">
        <v>0.000494506156228694</v>
      </c>
      <c r="I265">
        <v>0.493619253971558</v>
      </c>
      <c r="J265">
        <v>1</v>
      </c>
    </row>
    <row r="266" spans="2:10" ht="12">
      <c r="B266" t="s">
        <v>260</v>
      </c>
      <c r="C266">
        <v>0.0153537203842414</v>
      </c>
      <c r="D266">
        <v>0.368347048784402</v>
      </c>
      <c r="E266">
        <v>0.109054813707637</v>
      </c>
      <c r="F266">
        <v>0.104009487900902</v>
      </c>
      <c r="G266">
        <v>0.146589785311843</v>
      </c>
      <c r="H266">
        <v>0.00239517907568193</v>
      </c>
      <c r="I266">
        <v>0.254249964835291</v>
      </c>
      <c r="J266">
        <v>1</v>
      </c>
    </row>
    <row r="267" spans="2:10" ht="12">
      <c r="B267" t="s">
        <v>261</v>
      </c>
      <c r="C267">
        <v>0.158510172569995</v>
      </c>
      <c r="D267">
        <v>0.574833557973821</v>
      </c>
      <c r="E267">
        <v>0.00095274565514584</v>
      </c>
      <c r="F267">
        <v>0.000299449267773263</v>
      </c>
      <c r="G267">
        <v>0.000433514223411876</v>
      </c>
      <c r="H267" s="17">
        <v>6.85221892067985E-06</v>
      </c>
      <c r="I267">
        <v>0.264963708090933</v>
      </c>
      <c r="J267">
        <v>1</v>
      </c>
    </row>
    <row r="268" spans="2:10" ht="12">
      <c r="B268" t="s">
        <v>165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</row>
    <row r="269" spans="2:10" ht="12">
      <c r="B269" t="s">
        <v>166</v>
      </c>
      <c r="C269">
        <v>0.00309521190782648</v>
      </c>
      <c r="D269">
        <v>0.0691622507965196</v>
      </c>
      <c r="E269">
        <v>0.0300118267349785</v>
      </c>
      <c r="F269">
        <v>0.0272854130567097</v>
      </c>
      <c r="G269">
        <v>0.0409352658664911</v>
      </c>
      <c r="H269">
        <v>0.000538585754970687</v>
      </c>
      <c r="I269">
        <v>0.828971445882504</v>
      </c>
      <c r="J269">
        <v>1</v>
      </c>
    </row>
    <row r="270" spans="2:10" ht="12">
      <c r="B270" t="s">
        <v>291</v>
      </c>
      <c r="C270">
        <v>0.0226330195373033</v>
      </c>
      <c r="D270">
        <v>0.395725078476978</v>
      </c>
      <c r="E270">
        <v>0.122357381008132</v>
      </c>
      <c r="F270">
        <v>0.0611603807874133</v>
      </c>
      <c r="G270">
        <v>0.100974745295984</v>
      </c>
      <c r="H270">
        <v>0.000777773826065424</v>
      </c>
      <c r="I270">
        <v>0.296371621068124</v>
      </c>
      <c r="J270">
        <v>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70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00390625" style="0" customWidth="1"/>
    <col min="4" max="4" width="10.125" style="0" customWidth="1"/>
  </cols>
  <sheetData>
    <row r="1" ht="12">
      <c r="B1" t="s">
        <v>304</v>
      </c>
    </row>
    <row r="2" ht="12">
      <c r="J2" s="18" t="s">
        <v>292</v>
      </c>
    </row>
    <row r="3" spans="3:10" ht="12">
      <c r="C3" t="s">
        <v>262</v>
      </c>
      <c r="D3" t="s">
        <v>287</v>
      </c>
      <c r="E3" t="s">
        <v>288</v>
      </c>
      <c r="F3" t="s">
        <v>294</v>
      </c>
      <c r="G3" t="s">
        <v>295</v>
      </c>
      <c r="H3" t="s">
        <v>289</v>
      </c>
      <c r="I3" t="s">
        <v>301</v>
      </c>
      <c r="J3" t="s">
        <v>290</v>
      </c>
    </row>
    <row r="4" spans="2:10" ht="12">
      <c r="B4" t="s">
        <v>86</v>
      </c>
      <c r="C4">
        <v>1105</v>
      </c>
      <c r="D4">
        <v>28688</v>
      </c>
      <c r="E4">
        <v>114</v>
      </c>
      <c r="F4">
        <v>227</v>
      </c>
      <c r="G4">
        <v>806</v>
      </c>
      <c r="H4">
        <v>-287</v>
      </c>
      <c r="I4">
        <v>19133</v>
      </c>
      <c r="J4">
        <v>49787</v>
      </c>
    </row>
    <row r="5" spans="2:10" ht="12">
      <c r="B5" t="s">
        <v>87</v>
      </c>
      <c r="C5">
        <v>267</v>
      </c>
      <c r="D5">
        <v>9389</v>
      </c>
      <c r="E5">
        <v>33</v>
      </c>
      <c r="F5">
        <v>6</v>
      </c>
      <c r="G5">
        <v>2349</v>
      </c>
      <c r="H5">
        <v>344</v>
      </c>
      <c r="I5">
        <v>5670</v>
      </c>
      <c r="J5">
        <v>18058</v>
      </c>
    </row>
    <row r="6" spans="2:10" ht="12">
      <c r="B6" t="s">
        <v>204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2:10" ht="12">
      <c r="B7" t="s">
        <v>205</v>
      </c>
      <c r="C7">
        <v>127</v>
      </c>
      <c r="D7">
        <v>2521</v>
      </c>
      <c r="E7">
        <v>38</v>
      </c>
      <c r="F7">
        <v>721</v>
      </c>
      <c r="G7">
        <v>1722</v>
      </c>
      <c r="H7">
        <v>607</v>
      </c>
      <c r="I7">
        <v>7890</v>
      </c>
      <c r="J7">
        <v>13626</v>
      </c>
    </row>
    <row r="8" spans="2:10" ht="12">
      <c r="B8" t="s">
        <v>206</v>
      </c>
      <c r="C8">
        <v>1143</v>
      </c>
      <c r="D8">
        <v>19455</v>
      </c>
      <c r="E8">
        <v>38</v>
      </c>
      <c r="F8">
        <v>2</v>
      </c>
      <c r="G8">
        <v>10</v>
      </c>
      <c r="H8">
        <v>188</v>
      </c>
      <c r="I8">
        <v>3896</v>
      </c>
      <c r="J8">
        <v>24731</v>
      </c>
    </row>
    <row r="9" spans="2:10" ht="12">
      <c r="B9" t="s">
        <v>91</v>
      </c>
      <c r="C9">
        <v>1</v>
      </c>
      <c r="D9">
        <v>25</v>
      </c>
      <c r="E9">
        <v>4</v>
      </c>
      <c r="F9">
        <v>65</v>
      </c>
      <c r="G9">
        <v>56</v>
      </c>
      <c r="H9">
        <v>168</v>
      </c>
      <c r="I9">
        <v>743</v>
      </c>
      <c r="J9">
        <v>1061</v>
      </c>
    </row>
    <row r="10" spans="2:10" ht="12">
      <c r="B10" t="s">
        <v>92</v>
      </c>
      <c r="C10">
        <v>3</v>
      </c>
      <c r="D10">
        <v>107</v>
      </c>
      <c r="E10">
        <v>20</v>
      </c>
      <c r="F10">
        <v>1964</v>
      </c>
      <c r="G10">
        <v>1245</v>
      </c>
      <c r="H10">
        <v>707</v>
      </c>
      <c r="I10">
        <v>445</v>
      </c>
      <c r="J10">
        <v>4491</v>
      </c>
    </row>
    <row r="11" spans="2:10" ht="12">
      <c r="B11" t="s">
        <v>93</v>
      </c>
      <c r="C11">
        <v>18</v>
      </c>
      <c r="D11">
        <v>458</v>
      </c>
      <c r="E11">
        <v>149</v>
      </c>
      <c r="F11">
        <v>48</v>
      </c>
      <c r="G11">
        <v>63</v>
      </c>
      <c r="H11">
        <v>96</v>
      </c>
      <c r="I11">
        <v>438</v>
      </c>
      <c r="J11">
        <v>1271</v>
      </c>
    </row>
    <row r="12" spans="2:10" ht="12">
      <c r="B12" t="s">
        <v>207</v>
      </c>
      <c r="C12">
        <v>42</v>
      </c>
      <c r="D12">
        <v>1366</v>
      </c>
      <c r="E12">
        <v>110</v>
      </c>
      <c r="F12">
        <v>71</v>
      </c>
      <c r="G12">
        <v>134</v>
      </c>
      <c r="H12">
        <v>361</v>
      </c>
      <c r="I12">
        <v>1067</v>
      </c>
      <c r="J12">
        <v>3151</v>
      </c>
    </row>
    <row r="13" spans="2:10" ht="12">
      <c r="B13" t="s">
        <v>208</v>
      </c>
      <c r="C13">
        <v>6289</v>
      </c>
      <c r="D13">
        <v>203727</v>
      </c>
      <c r="E13">
        <v>558</v>
      </c>
      <c r="F13">
        <v>37</v>
      </c>
      <c r="G13">
        <v>313</v>
      </c>
      <c r="H13">
        <v>114</v>
      </c>
      <c r="I13">
        <v>20247</v>
      </c>
      <c r="J13">
        <v>231286</v>
      </c>
    </row>
    <row r="14" spans="2:10" ht="12">
      <c r="B14" t="s">
        <v>209</v>
      </c>
      <c r="C14">
        <v>5131</v>
      </c>
      <c r="D14">
        <v>49836</v>
      </c>
      <c r="E14">
        <v>158</v>
      </c>
      <c r="F14">
        <v>20</v>
      </c>
      <c r="G14">
        <v>58</v>
      </c>
      <c r="H14">
        <v>-223</v>
      </c>
      <c r="I14">
        <v>9004</v>
      </c>
      <c r="J14">
        <v>63985</v>
      </c>
    </row>
    <row r="15" spans="2:10" ht="12">
      <c r="B15" t="s">
        <v>210</v>
      </c>
      <c r="C15">
        <v>287</v>
      </c>
      <c r="D15">
        <v>9626</v>
      </c>
      <c r="E15">
        <v>39</v>
      </c>
      <c r="F15">
        <v>11</v>
      </c>
      <c r="G15">
        <v>2186</v>
      </c>
      <c r="H15">
        <v>320</v>
      </c>
      <c r="I15">
        <v>14379</v>
      </c>
      <c r="J15">
        <v>26847</v>
      </c>
    </row>
    <row r="16" spans="2:10" ht="12">
      <c r="B16" t="s">
        <v>98</v>
      </c>
      <c r="C16">
        <v>2349</v>
      </c>
      <c r="D16">
        <v>6611</v>
      </c>
      <c r="E16">
        <v>2</v>
      </c>
      <c r="F16">
        <v>1</v>
      </c>
      <c r="G16">
        <v>1</v>
      </c>
      <c r="H16">
        <v>-2023</v>
      </c>
      <c r="I16">
        <v>1011</v>
      </c>
      <c r="J16">
        <v>7952</v>
      </c>
    </row>
    <row r="17" spans="2:10" ht="12">
      <c r="B17" t="s">
        <v>211</v>
      </c>
      <c r="C17">
        <v>853</v>
      </c>
      <c r="D17">
        <v>36430</v>
      </c>
      <c r="E17">
        <v>543</v>
      </c>
      <c r="F17">
        <v>1125</v>
      </c>
      <c r="G17">
        <v>5125</v>
      </c>
      <c r="H17">
        <v>-48</v>
      </c>
      <c r="I17">
        <v>25450</v>
      </c>
      <c r="J17">
        <v>69478</v>
      </c>
    </row>
    <row r="18" spans="2:10" ht="12">
      <c r="B18" t="s">
        <v>212</v>
      </c>
      <c r="C18">
        <v>1329</v>
      </c>
      <c r="D18">
        <v>75233</v>
      </c>
      <c r="E18">
        <v>1568</v>
      </c>
      <c r="F18">
        <v>723</v>
      </c>
      <c r="G18">
        <v>3742</v>
      </c>
      <c r="H18">
        <v>685</v>
      </c>
      <c r="I18">
        <v>5517</v>
      </c>
      <c r="J18">
        <v>88797</v>
      </c>
    </row>
    <row r="19" spans="2:10" ht="12">
      <c r="B19" t="s">
        <v>213</v>
      </c>
      <c r="C19">
        <v>695</v>
      </c>
      <c r="D19">
        <v>5408</v>
      </c>
      <c r="E19">
        <v>481</v>
      </c>
      <c r="F19">
        <v>5683</v>
      </c>
      <c r="G19">
        <v>23825</v>
      </c>
      <c r="H19">
        <v>1990</v>
      </c>
      <c r="I19">
        <v>11306</v>
      </c>
      <c r="J19">
        <v>49389</v>
      </c>
    </row>
    <row r="20" spans="2:10" ht="12">
      <c r="B20" t="s">
        <v>214</v>
      </c>
      <c r="C20">
        <v>656</v>
      </c>
      <c r="D20">
        <v>7116</v>
      </c>
      <c r="E20">
        <v>1579</v>
      </c>
      <c r="F20">
        <v>1633</v>
      </c>
      <c r="G20">
        <v>11255</v>
      </c>
      <c r="H20">
        <v>232</v>
      </c>
      <c r="I20">
        <v>3503</v>
      </c>
      <c r="J20">
        <v>25974</v>
      </c>
    </row>
    <row r="21" spans="2:10" ht="12">
      <c r="B21" t="s">
        <v>103</v>
      </c>
      <c r="C21">
        <v>738</v>
      </c>
      <c r="D21">
        <v>7248</v>
      </c>
      <c r="E21">
        <v>1700</v>
      </c>
      <c r="F21">
        <v>848</v>
      </c>
      <c r="G21">
        <v>2485</v>
      </c>
      <c r="H21">
        <v>-358</v>
      </c>
      <c r="I21">
        <v>17560</v>
      </c>
      <c r="J21">
        <v>30220</v>
      </c>
    </row>
    <row r="22" spans="2:10" ht="12">
      <c r="B22" t="s">
        <v>104</v>
      </c>
      <c r="C22">
        <v>788</v>
      </c>
      <c r="D22">
        <v>11420</v>
      </c>
      <c r="E22">
        <v>1312</v>
      </c>
      <c r="F22">
        <v>658</v>
      </c>
      <c r="G22">
        <v>1907</v>
      </c>
      <c r="H22">
        <v>31</v>
      </c>
      <c r="I22">
        <v>12668</v>
      </c>
      <c r="J22">
        <v>28784</v>
      </c>
    </row>
    <row r="23" spans="2:10" ht="12">
      <c r="B23" t="s">
        <v>105</v>
      </c>
      <c r="C23">
        <v>1304</v>
      </c>
      <c r="D23">
        <v>28930</v>
      </c>
      <c r="E23">
        <v>9124</v>
      </c>
      <c r="F23">
        <v>2624</v>
      </c>
      <c r="G23">
        <v>4102</v>
      </c>
      <c r="H23">
        <v>-628</v>
      </c>
      <c r="I23">
        <v>16810</v>
      </c>
      <c r="J23">
        <v>62266</v>
      </c>
    </row>
    <row r="24" spans="2:10" ht="12">
      <c r="B24" t="s">
        <v>106</v>
      </c>
      <c r="C24">
        <v>92</v>
      </c>
      <c r="D24">
        <v>4432</v>
      </c>
      <c r="E24">
        <v>11</v>
      </c>
      <c r="F24">
        <v>84</v>
      </c>
      <c r="G24">
        <v>133</v>
      </c>
      <c r="H24">
        <v>1398</v>
      </c>
      <c r="I24">
        <v>6394</v>
      </c>
      <c r="J24">
        <v>12544</v>
      </c>
    </row>
    <row r="25" spans="2:10" ht="12">
      <c r="B25" t="s">
        <v>215</v>
      </c>
      <c r="C25">
        <v>86</v>
      </c>
      <c r="D25">
        <v>1894</v>
      </c>
      <c r="E25">
        <v>291</v>
      </c>
      <c r="F25">
        <v>327</v>
      </c>
      <c r="G25">
        <v>524</v>
      </c>
      <c r="H25">
        <v>-795</v>
      </c>
      <c r="I25">
        <v>9760</v>
      </c>
      <c r="J25">
        <v>12087</v>
      </c>
    </row>
    <row r="26" spans="2:10" ht="12">
      <c r="B26" t="s">
        <v>216</v>
      </c>
      <c r="C26">
        <v>129</v>
      </c>
      <c r="D26">
        <v>3187</v>
      </c>
      <c r="E26">
        <v>336</v>
      </c>
      <c r="F26">
        <v>386</v>
      </c>
      <c r="G26">
        <v>715</v>
      </c>
      <c r="H26">
        <v>4918</v>
      </c>
      <c r="I26">
        <v>26289</v>
      </c>
      <c r="J26">
        <v>35959</v>
      </c>
    </row>
    <row r="27" spans="2:10" ht="12">
      <c r="B27" t="s">
        <v>109</v>
      </c>
      <c r="C27">
        <v>35</v>
      </c>
      <c r="D27">
        <v>1062</v>
      </c>
      <c r="E27">
        <v>104</v>
      </c>
      <c r="F27">
        <v>300</v>
      </c>
      <c r="G27">
        <v>693</v>
      </c>
      <c r="H27">
        <v>-986</v>
      </c>
      <c r="I27">
        <v>12447</v>
      </c>
      <c r="J27">
        <v>13655</v>
      </c>
    </row>
    <row r="28" spans="2:10" ht="12">
      <c r="B28" t="s">
        <v>110</v>
      </c>
      <c r="C28">
        <v>60</v>
      </c>
      <c r="D28">
        <v>1491</v>
      </c>
      <c r="E28">
        <v>39</v>
      </c>
      <c r="F28">
        <v>63</v>
      </c>
      <c r="G28">
        <v>232</v>
      </c>
      <c r="H28">
        <v>-930</v>
      </c>
      <c r="I28">
        <v>10885</v>
      </c>
      <c r="J28">
        <v>11839</v>
      </c>
    </row>
    <row r="29" spans="2:10" ht="12">
      <c r="B29" t="s">
        <v>217</v>
      </c>
      <c r="C29">
        <v>2793</v>
      </c>
      <c r="D29">
        <v>97904</v>
      </c>
      <c r="E29">
        <v>9025</v>
      </c>
      <c r="F29">
        <v>2348</v>
      </c>
      <c r="G29">
        <v>5157</v>
      </c>
      <c r="H29">
        <v>792</v>
      </c>
      <c r="I29">
        <v>26259</v>
      </c>
      <c r="J29">
        <v>144279</v>
      </c>
    </row>
    <row r="30" spans="2:10" ht="12">
      <c r="B30" t="s">
        <v>112</v>
      </c>
      <c r="C30">
        <v>2884</v>
      </c>
      <c r="D30">
        <v>86837</v>
      </c>
      <c r="E30">
        <v>9828</v>
      </c>
      <c r="F30">
        <v>13216</v>
      </c>
      <c r="G30">
        <v>18073</v>
      </c>
      <c r="H30">
        <v>2265</v>
      </c>
      <c r="I30">
        <v>44103</v>
      </c>
      <c r="J30">
        <v>177207</v>
      </c>
    </row>
    <row r="31" spans="2:10" ht="12">
      <c r="B31" t="s">
        <v>113</v>
      </c>
      <c r="C31">
        <v>24</v>
      </c>
      <c r="D31">
        <v>273</v>
      </c>
      <c r="E31">
        <v>39</v>
      </c>
      <c r="F31">
        <v>3672</v>
      </c>
      <c r="G31">
        <v>1579</v>
      </c>
      <c r="H31">
        <v>8</v>
      </c>
      <c r="I31">
        <v>702</v>
      </c>
      <c r="J31">
        <v>6298</v>
      </c>
    </row>
    <row r="32" spans="2:10" ht="12">
      <c r="B32" t="s">
        <v>218</v>
      </c>
      <c r="C32">
        <v>507</v>
      </c>
      <c r="D32">
        <v>15358</v>
      </c>
      <c r="E32">
        <v>1208</v>
      </c>
      <c r="F32">
        <v>4746</v>
      </c>
      <c r="G32">
        <v>8115</v>
      </c>
      <c r="H32">
        <v>-4753</v>
      </c>
      <c r="I32">
        <v>29791</v>
      </c>
      <c r="J32">
        <v>54972</v>
      </c>
    </row>
    <row r="33" spans="2:10" ht="12">
      <c r="B33" t="s">
        <v>115</v>
      </c>
      <c r="C33">
        <v>309</v>
      </c>
      <c r="D33">
        <v>10908</v>
      </c>
      <c r="E33">
        <v>1400</v>
      </c>
      <c r="F33">
        <v>5381</v>
      </c>
      <c r="G33">
        <v>4366</v>
      </c>
      <c r="H33">
        <v>-3476</v>
      </c>
      <c r="I33">
        <v>15545</v>
      </c>
      <c r="J33">
        <v>34433</v>
      </c>
    </row>
    <row r="34" spans="2:10" ht="12">
      <c r="B34" t="s">
        <v>219</v>
      </c>
      <c r="C34">
        <v>256</v>
      </c>
      <c r="D34">
        <v>5520</v>
      </c>
      <c r="E34">
        <v>167</v>
      </c>
      <c r="F34">
        <v>180</v>
      </c>
      <c r="G34">
        <v>218</v>
      </c>
      <c r="H34">
        <v>116</v>
      </c>
      <c r="I34">
        <v>1451</v>
      </c>
      <c r="J34">
        <v>7908</v>
      </c>
    </row>
    <row r="35" spans="2:10" ht="12">
      <c r="B35" t="s">
        <v>220</v>
      </c>
      <c r="C35">
        <v>202</v>
      </c>
      <c r="D35">
        <v>2326</v>
      </c>
      <c r="E35">
        <v>437</v>
      </c>
      <c r="F35">
        <v>584</v>
      </c>
      <c r="G35">
        <v>2356</v>
      </c>
      <c r="H35">
        <v>19</v>
      </c>
      <c r="I35">
        <v>4195</v>
      </c>
      <c r="J35">
        <v>10120</v>
      </c>
    </row>
    <row r="36" spans="2:10" ht="12">
      <c r="B36" t="s">
        <v>221</v>
      </c>
      <c r="C36">
        <v>13</v>
      </c>
      <c r="D36">
        <v>525</v>
      </c>
      <c r="E36">
        <v>129</v>
      </c>
      <c r="F36">
        <v>6876</v>
      </c>
      <c r="G36">
        <v>5402</v>
      </c>
      <c r="H36">
        <v>413</v>
      </c>
      <c r="I36">
        <v>521</v>
      </c>
      <c r="J36">
        <v>13878</v>
      </c>
    </row>
    <row r="37" spans="2:10" ht="12">
      <c r="B37" t="s">
        <v>222</v>
      </c>
      <c r="C37">
        <v>842</v>
      </c>
      <c r="D37">
        <v>4862</v>
      </c>
      <c r="E37">
        <v>119</v>
      </c>
      <c r="F37">
        <v>1528</v>
      </c>
      <c r="G37">
        <v>2558</v>
      </c>
      <c r="H37">
        <v>591</v>
      </c>
      <c r="I37">
        <v>1079</v>
      </c>
      <c r="J37">
        <v>11579</v>
      </c>
    </row>
    <row r="38" spans="2:10" ht="12">
      <c r="B38" t="s">
        <v>223</v>
      </c>
      <c r="C38">
        <v>29</v>
      </c>
      <c r="D38">
        <v>1310</v>
      </c>
      <c r="E38">
        <v>119</v>
      </c>
      <c r="F38">
        <v>1055</v>
      </c>
      <c r="G38">
        <v>1541</v>
      </c>
      <c r="H38">
        <v>-676</v>
      </c>
      <c r="I38">
        <v>1246</v>
      </c>
      <c r="J38">
        <v>4624</v>
      </c>
    </row>
    <row r="39" spans="2:10" ht="12">
      <c r="B39" t="s">
        <v>121</v>
      </c>
      <c r="C39">
        <v>2</v>
      </c>
      <c r="D39">
        <v>-58</v>
      </c>
      <c r="E39">
        <v>3</v>
      </c>
      <c r="F39">
        <v>701</v>
      </c>
      <c r="G39">
        <v>553</v>
      </c>
      <c r="H39">
        <v>51</v>
      </c>
      <c r="I39">
        <v>4749</v>
      </c>
      <c r="J39">
        <v>6001</v>
      </c>
    </row>
    <row r="40" spans="2:10" ht="12">
      <c r="B40" t="s">
        <v>224</v>
      </c>
      <c r="C40">
        <v>70</v>
      </c>
      <c r="D40">
        <v>1736</v>
      </c>
      <c r="E40">
        <v>393</v>
      </c>
      <c r="F40">
        <v>14442</v>
      </c>
      <c r="G40">
        <v>17719</v>
      </c>
      <c r="H40">
        <v>1258</v>
      </c>
      <c r="I40">
        <v>27779</v>
      </c>
      <c r="J40">
        <v>63398</v>
      </c>
    </row>
    <row r="41" spans="2:10" ht="12">
      <c r="B41" t="s">
        <v>225</v>
      </c>
      <c r="C41">
        <v>37</v>
      </c>
      <c r="D41">
        <v>855</v>
      </c>
      <c r="E41">
        <v>181</v>
      </c>
      <c r="F41">
        <v>2194</v>
      </c>
      <c r="G41">
        <v>4063</v>
      </c>
      <c r="H41">
        <v>573</v>
      </c>
      <c r="I41">
        <v>18739</v>
      </c>
      <c r="J41">
        <v>26641</v>
      </c>
    </row>
    <row r="42" spans="2:10" ht="12">
      <c r="B42" t="s">
        <v>226</v>
      </c>
      <c r="C42">
        <v>17</v>
      </c>
      <c r="D42">
        <v>4672</v>
      </c>
      <c r="E42">
        <v>36</v>
      </c>
      <c r="F42">
        <v>335</v>
      </c>
      <c r="G42">
        <v>296</v>
      </c>
      <c r="H42">
        <v>-82</v>
      </c>
      <c r="I42">
        <v>6447</v>
      </c>
      <c r="J42">
        <v>11722</v>
      </c>
    </row>
    <row r="43" spans="2:10" ht="12">
      <c r="B43" t="s">
        <v>227</v>
      </c>
      <c r="C43">
        <v>210</v>
      </c>
      <c r="D43">
        <v>3023</v>
      </c>
      <c r="E43">
        <v>312</v>
      </c>
      <c r="F43">
        <v>4186</v>
      </c>
      <c r="G43">
        <v>10051</v>
      </c>
      <c r="H43">
        <v>-142</v>
      </c>
      <c r="I43">
        <v>18100</v>
      </c>
      <c r="J43">
        <v>35740</v>
      </c>
    </row>
    <row r="44" spans="2:10" ht="12">
      <c r="B44" t="s">
        <v>228</v>
      </c>
      <c r="C44">
        <v>74</v>
      </c>
      <c r="D44">
        <v>3627</v>
      </c>
      <c r="E44">
        <v>706</v>
      </c>
      <c r="F44">
        <v>11024</v>
      </c>
      <c r="G44">
        <v>22635</v>
      </c>
      <c r="H44">
        <v>380</v>
      </c>
      <c r="I44">
        <v>1253</v>
      </c>
      <c r="J44">
        <v>39699</v>
      </c>
    </row>
    <row r="45" spans="2:10" ht="12">
      <c r="B45" t="s">
        <v>229</v>
      </c>
      <c r="C45">
        <v>676</v>
      </c>
      <c r="D45">
        <v>6896</v>
      </c>
      <c r="E45">
        <v>406</v>
      </c>
      <c r="F45">
        <v>2185</v>
      </c>
      <c r="G45">
        <v>9535</v>
      </c>
      <c r="H45">
        <v>-4</v>
      </c>
      <c r="I45">
        <v>8101</v>
      </c>
      <c r="J45">
        <v>27795</v>
      </c>
    </row>
    <row r="46" spans="2:10" ht="12">
      <c r="B46" t="s">
        <v>230</v>
      </c>
      <c r="C46">
        <v>109</v>
      </c>
      <c r="D46">
        <v>3068</v>
      </c>
      <c r="E46">
        <v>1048</v>
      </c>
      <c r="F46">
        <v>6639</v>
      </c>
      <c r="G46">
        <v>55329</v>
      </c>
      <c r="H46">
        <v>2804</v>
      </c>
      <c r="I46">
        <v>14466</v>
      </c>
      <c r="J46">
        <v>83463</v>
      </c>
    </row>
    <row r="47" spans="2:10" ht="12">
      <c r="B47" t="s">
        <v>231</v>
      </c>
      <c r="C47">
        <v>116</v>
      </c>
      <c r="D47">
        <v>2792</v>
      </c>
      <c r="E47">
        <v>854</v>
      </c>
      <c r="F47">
        <v>2091</v>
      </c>
      <c r="G47">
        <v>54607</v>
      </c>
      <c r="H47">
        <v>1800</v>
      </c>
      <c r="I47">
        <v>11027</v>
      </c>
      <c r="J47">
        <v>73287</v>
      </c>
    </row>
    <row r="48" spans="2:10" ht="12">
      <c r="B48" t="s">
        <v>232</v>
      </c>
      <c r="C48">
        <v>37</v>
      </c>
      <c r="D48">
        <v>816</v>
      </c>
      <c r="E48">
        <v>205</v>
      </c>
      <c r="F48">
        <v>413</v>
      </c>
      <c r="G48">
        <v>9251</v>
      </c>
      <c r="H48">
        <v>298</v>
      </c>
      <c r="I48">
        <v>5637</v>
      </c>
      <c r="J48">
        <v>16657</v>
      </c>
    </row>
    <row r="49" spans="2:10" ht="12">
      <c r="B49" t="s">
        <v>233</v>
      </c>
      <c r="C49">
        <v>109</v>
      </c>
      <c r="D49">
        <v>1433</v>
      </c>
      <c r="E49">
        <v>343</v>
      </c>
      <c r="F49">
        <v>1093</v>
      </c>
      <c r="G49">
        <v>17070</v>
      </c>
      <c r="H49">
        <v>440</v>
      </c>
      <c r="I49">
        <v>872</v>
      </c>
      <c r="J49">
        <v>21359</v>
      </c>
    </row>
    <row r="50" spans="2:10" ht="12">
      <c r="B50" t="s">
        <v>234</v>
      </c>
      <c r="C50">
        <v>812</v>
      </c>
      <c r="D50">
        <v>33318</v>
      </c>
      <c r="E50">
        <v>15</v>
      </c>
      <c r="F50">
        <v>269</v>
      </c>
      <c r="G50">
        <v>23205</v>
      </c>
      <c r="H50">
        <v>1764</v>
      </c>
      <c r="I50">
        <v>101</v>
      </c>
      <c r="J50">
        <v>59484</v>
      </c>
    </row>
    <row r="51" spans="2:10" ht="12">
      <c r="B51" t="s">
        <v>235</v>
      </c>
      <c r="C51">
        <v>116</v>
      </c>
      <c r="D51">
        <v>3272</v>
      </c>
      <c r="E51">
        <v>765</v>
      </c>
      <c r="F51">
        <v>12530</v>
      </c>
      <c r="G51">
        <v>52286</v>
      </c>
      <c r="H51">
        <v>1842</v>
      </c>
      <c r="I51">
        <v>10468</v>
      </c>
      <c r="J51">
        <v>81279</v>
      </c>
    </row>
    <row r="52" spans="2:10" ht="12">
      <c r="B52" t="s">
        <v>132</v>
      </c>
      <c r="C52">
        <v>22</v>
      </c>
      <c r="D52">
        <v>564</v>
      </c>
      <c r="E52">
        <v>193</v>
      </c>
      <c r="F52">
        <v>2763</v>
      </c>
      <c r="G52">
        <v>12920</v>
      </c>
      <c r="H52">
        <v>-1117</v>
      </c>
      <c r="I52">
        <v>4141</v>
      </c>
      <c r="J52">
        <v>19486</v>
      </c>
    </row>
    <row r="53" spans="2:10" ht="12">
      <c r="B53" t="s">
        <v>236</v>
      </c>
      <c r="C53">
        <v>129</v>
      </c>
      <c r="D53">
        <v>14648</v>
      </c>
      <c r="E53">
        <v>665</v>
      </c>
      <c r="F53">
        <v>6349</v>
      </c>
      <c r="G53">
        <v>14987</v>
      </c>
      <c r="H53">
        <v>2143</v>
      </c>
      <c r="I53">
        <v>92926</v>
      </c>
      <c r="J53">
        <v>131848</v>
      </c>
    </row>
    <row r="54" spans="2:10" ht="12">
      <c r="B54" t="s">
        <v>237</v>
      </c>
      <c r="C54">
        <v>293</v>
      </c>
      <c r="D54">
        <v>18174</v>
      </c>
      <c r="E54">
        <v>2415</v>
      </c>
      <c r="F54">
        <v>2723</v>
      </c>
      <c r="G54">
        <v>51209</v>
      </c>
      <c r="H54">
        <v>1709</v>
      </c>
      <c r="I54">
        <v>55115</v>
      </c>
      <c r="J54">
        <v>131638</v>
      </c>
    </row>
    <row r="55" spans="2:10" ht="12">
      <c r="B55" t="s">
        <v>238</v>
      </c>
      <c r="C55">
        <v>39</v>
      </c>
      <c r="D55">
        <v>723</v>
      </c>
      <c r="E55">
        <v>930</v>
      </c>
      <c r="F55">
        <v>66</v>
      </c>
      <c r="G55">
        <v>1188</v>
      </c>
      <c r="H55">
        <v>-1003</v>
      </c>
      <c r="I55">
        <v>4492</v>
      </c>
      <c r="J55">
        <v>6435</v>
      </c>
    </row>
    <row r="56" spans="2:10" ht="12">
      <c r="B56" t="s">
        <v>239</v>
      </c>
      <c r="C56">
        <v>18</v>
      </c>
      <c r="D56">
        <v>1045</v>
      </c>
      <c r="E56">
        <v>907</v>
      </c>
      <c r="F56">
        <v>359</v>
      </c>
      <c r="G56">
        <v>4511</v>
      </c>
      <c r="H56">
        <v>182</v>
      </c>
      <c r="I56">
        <v>741</v>
      </c>
      <c r="J56">
        <v>7762</v>
      </c>
    </row>
    <row r="57" spans="2:10" ht="12">
      <c r="B57" t="s">
        <v>136</v>
      </c>
      <c r="C57">
        <v>415</v>
      </c>
      <c r="D57">
        <v>9396</v>
      </c>
      <c r="E57">
        <v>292</v>
      </c>
      <c r="F57">
        <v>2164</v>
      </c>
      <c r="G57">
        <v>12146</v>
      </c>
      <c r="H57">
        <v>754</v>
      </c>
      <c r="I57">
        <v>957</v>
      </c>
      <c r="J57">
        <v>26124</v>
      </c>
    </row>
    <row r="58" spans="2:10" ht="12">
      <c r="B58" t="s">
        <v>240</v>
      </c>
      <c r="C58">
        <v>1679</v>
      </c>
      <c r="D58">
        <v>31958</v>
      </c>
      <c r="E58">
        <v>3028</v>
      </c>
      <c r="F58">
        <v>2329</v>
      </c>
      <c r="G58">
        <v>8272</v>
      </c>
      <c r="H58">
        <v>908</v>
      </c>
      <c r="I58">
        <v>3704</v>
      </c>
      <c r="J58">
        <v>51878</v>
      </c>
    </row>
    <row r="59" spans="2:10" ht="12">
      <c r="B59" t="s">
        <v>241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2:10" ht="12">
      <c r="B60" t="s">
        <v>139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2:10" ht="12">
      <c r="B61" t="s">
        <v>242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2:10" ht="12">
      <c r="B62" t="s">
        <v>243</v>
      </c>
      <c r="C62">
        <v>1979</v>
      </c>
      <c r="D62">
        <v>76292</v>
      </c>
      <c r="E62">
        <v>9722</v>
      </c>
      <c r="F62">
        <v>6070</v>
      </c>
      <c r="G62">
        <v>8039</v>
      </c>
      <c r="H62">
        <v>43</v>
      </c>
      <c r="I62">
        <v>44430</v>
      </c>
      <c r="J62">
        <v>146575</v>
      </c>
    </row>
    <row r="63" spans="2:10" ht="12">
      <c r="B63" t="s">
        <v>244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2:10" ht="12">
      <c r="B64" t="s">
        <v>245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2:10" ht="12"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2:10" ht="12">
      <c r="B66" t="s">
        <v>246</v>
      </c>
      <c r="C66">
        <v>3489</v>
      </c>
      <c r="D66">
        <v>84016</v>
      </c>
      <c r="E66">
        <v>2321</v>
      </c>
      <c r="F66">
        <v>5708</v>
      </c>
      <c r="G66">
        <v>24041</v>
      </c>
      <c r="H66">
        <v>377</v>
      </c>
      <c r="I66">
        <v>19356</v>
      </c>
      <c r="J66">
        <v>139308</v>
      </c>
    </row>
    <row r="67" spans="2:10" ht="12">
      <c r="B67" t="s">
        <v>146</v>
      </c>
      <c r="C67">
        <v>972</v>
      </c>
      <c r="D67">
        <v>29947</v>
      </c>
      <c r="E67">
        <v>1403</v>
      </c>
      <c r="F67">
        <v>3595</v>
      </c>
      <c r="G67">
        <v>6451</v>
      </c>
      <c r="H67">
        <v>146</v>
      </c>
      <c r="I67">
        <v>20080</v>
      </c>
      <c r="J67">
        <v>62594</v>
      </c>
    </row>
    <row r="68" spans="2:10" ht="12">
      <c r="B68" t="s">
        <v>247</v>
      </c>
      <c r="C68">
        <v>328</v>
      </c>
      <c r="D68">
        <v>4327</v>
      </c>
      <c r="E68">
        <v>433</v>
      </c>
      <c r="F68">
        <v>547</v>
      </c>
      <c r="G68">
        <v>1124</v>
      </c>
      <c r="H68">
        <v>17</v>
      </c>
      <c r="I68">
        <v>3034</v>
      </c>
      <c r="J68">
        <v>9809</v>
      </c>
    </row>
    <row r="69" spans="2:10" ht="12">
      <c r="B69" t="s">
        <v>148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2:10" ht="12">
      <c r="B70" t="s">
        <v>149</v>
      </c>
      <c r="C70">
        <v>139</v>
      </c>
      <c r="D70">
        <v>5043</v>
      </c>
      <c r="E70">
        <v>1489</v>
      </c>
      <c r="F70">
        <v>436</v>
      </c>
      <c r="G70">
        <v>934</v>
      </c>
      <c r="H70">
        <v>13</v>
      </c>
      <c r="I70">
        <v>2443</v>
      </c>
      <c r="J70">
        <v>10496</v>
      </c>
    </row>
    <row r="71" spans="2:10" ht="12">
      <c r="B71" t="s">
        <v>248</v>
      </c>
      <c r="C71">
        <v>42</v>
      </c>
      <c r="D71">
        <v>781</v>
      </c>
      <c r="E71">
        <v>85</v>
      </c>
      <c r="F71">
        <v>236</v>
      </c>
      <c r="G71">
        <v>338</v>
      </c>
      <c r="H71">
        <v>6</v>
      </c>
      <c r="I71">
        <v>406</v>
      </c>
      <c r="J71">
        <v>1894</v>
      </c>
    </row>
    <row r="72" spans="2:10" ht="12">
      <c r="B72" t="s">
        <v>249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2:10" ht="12">
      <c r="B73" t="s">
        <v>250</v>
      </c>
      <c r="C73">
        <v>7</v>
      </c>
      <c r="D73">
        <v>154</v>
      </c>
      <c r="E73">
        <v>22</v>
      </c>
      <c r="F73">
        <v>74</v>
      </c>
      <c r="G73">
        <v>102</v>
      </c>
      <c r="H73">
        <v>4</v>
      </c>
      <c r="I73">
        <v>252</v>
      </c>
      <c r="J73">
        <v>615</v>
      </c>
    </row>
    <row r="74" spans="2:10" ht="12">
      <c r="B74" t="s">
        <v>153</v>
      </c>
      <c r="C74">
        <v>49</v>
      </c>
      <c r="D74">
        <v>2871</v>
      </c>
      <c r="E74">
        <v>164</v>
      </c>
      <c r="F74">
        <v>81</v>
      </c>
      <c r="G74">
        <v>172</v>
      </c>
      <c r="H74">
        <v>2</v>
      </c>
      <c r="I74">
        <v>604</v>
      </c>
      <c r="J74">
        <v>3943</v>
      </c>
    </row>
    <row r="75" spans="2:10" ht="12">
      <c r="B75" t="s">
        <v>251</v>
      </c>
      <c r="C75">
        <v>167</v>
      </c>
      <c r="D75">
        <v>3029</v>
      </c>
      <c r="E75">
        <v>88</v>
      </c>
      <c r="F75">
        <v>222</v>
      </c>
      <c r="G75">
        <v>669</v>
      </c>
      <c r="H75">
        <v>31</v>
      </c>
      <c r="I75">
        <v>2019</v>
      </c>
      <c r="J75">
        <v>6226</v>
      </c>
    </row>
    <row r="76" spans="2:10" ht="12">
      <c r="B76" t="s">
        <v>252</v>
      </c>
      <c r="C76">
        <v>168</v>
      </c>
      <c r="D76">
        <v>4789</v>
      </c>
      <c r="E76">
        <v>226</v>
      </c>
      <c r="F76">
        <v>572</v>
      </c>
      <c r="G76">
        <v>953</v>
      </c>
      <c r="H76">
        <v>54</v>
      </c>
      <c r="I76">
        <v>2960</v>
      </c>
      <c r="J76">
        <v>9723</v>
      </c>
    </row>
    <row r="77" spans="2:10" ht="12">
      <c r="B77" t="s">
        <v>253</v>
      </c>
      <c r="C77">
        <v>95</v>
      </c>
      <c r="D77">
        <v>6417</v>
      </c>
      <c r="E77">
        <v>509</v>
      </c>
      <c r="F77">
        <v>313</v>
      </c>
      <c r="G77">
        <v>467</v>
      </c>
      <c r="H77">
        <v>6</v>
      </c>
      <c r="I77">
        <v>1218</v>
      </c>
      <c r="J77">
        <v>9024</v>
      </c>
    </row>
    <row r="78" spans="2:10" ht="12">
      <c r="B78" t="s">
        <v>254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2:10" ht="12">
      <c r="B79" t="s">
        <v>255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2:10" ht="12">
      <c r="B80" t="s">
        <v>256</v>
      </c>
      <c r="C80">
        <v>0</v>
      </c>
      <c r="D80">
        <v>44</v>
      </c>
      <c r="E80">
        <v>103</v>
      </c>
      <c r="F80">
        <v>0</v>
      </c>
      <c r="G80">
        <v>0</v>
      </c>
      <c r="H80">
        <v>0</v>
      </c>
      <c r="I80">
        <v>1</v>
      </c>
      <c r="J80">
        <v>149</v>
      </c>
    </row>
    <row r="81" spans="2:10" ht="12">
      <c r="B81" t="s">
        <v>257</v>
      </c>
      <c r="C81">
        <v>5</v>
      </c>
      <c r="D81">
        <v>181</v>
      </c>
      <c r="E81">
        <v>556</v>
      </c>
      <c r="F81">
        <v>71</v>
      </c>
      <c r="G81">
        <v>215</v>
      </c>
      <c r="H81">
        <v>4</v>
      </c>
      <c r="I81">
        <v>2396</v>
      </c>
      <c r="J81">
        <v>3429</v>
      </c>
    </row>
    <row r="82" spans="2:10" ht="12">
      <c r="B82" t="s">
        <v>258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2:10" ht="12">
      <c r="B83" t="s">
        <v>259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2:10" ht="12">
      <c r="B84" t="s">
        <v>260</v>
      </c>
      <c r="C84">
        <v>807</v>
      </c>
      <c r="D84">
        <v>19359</v>
      </c>
      <c r="E84">
        <v>5732</v>
      </c>
      <c r="F84">
        <v>5466</v>
      </c>
      <c r="G84">
        <v>7704</v>
      </c>
      <c r="H84">
        <v>126</v>
      </c>
      <c r="I84">
        <v>13336</v>
      </c>
      <c r="J84">
        <v>52531</v>
      </c>
    </row>
    <row r="85" spans="2:10" ht="12">
      <c r="B85" t="s">
        <v>261</v>
      </c>
      <c r="C85">
        <v>18348</v>
      </c>
      <c r="D85">
        <v>66538</v>
      </c>
      <c r="E85">
        <v>110</v>
      </c>
      <c r="F85">
        <v>35</v>
      </c>
      <c r="G85">
        <v>50</v>
      </c>
      <c r="H85">
        <v>1</v>
      </c>
      <c r="I85">
        <v>250</v>
      </c>
      <c r="J85">
        <v>85332</v>
      </c>
    </row>
    <row r="86" spans="2:10" ht="12">
      <c r="B86" t="s">
        <v>165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2:10" ht="12">
      <c r="B87" t="s">
        <v>166</v>
      </c>
      <c r="C87">
        <v>630</v>
      </c>
      <c r="D87">
        <v>14076</v>
      </c>
      <c r="E87">
        <v>6108</v>
      </c>
      <c r="F87">
        <v>5553</v>
      </c>
      <c r="G87">
        <v>8331</v>
      </c>
      <c r="H87">
        <v>110</v>
      </c>
      <c r="I87">
        <v>27703</v>
      </c>
      <c r="J87">
        <v>62510</v>
      </c>
    </row>
    <row r="88" spans="2:10" ht="12">
      <c r="B88" t="s">
        <v>290</v>
      </c>
      <c r="C88">
        <v>63591</v>
      </c>
      <c r="D88">
        <v>1201305</v>
      </c>
      <c r="E88">
        <v>83591</v>
      </c>
      <c r="F88">
        <v>161048</v>
      </c>
      <c r="G88">
        <v>554467</v>
      </c>
      <c r="H88">
        <v>16677</v>
      </c>
      <c r="I88">
        <v>797711</v>
      </c>
      <c r="J88">
        <v>2878390</v>
      </c>
    </row>
    <row r="92" ht="12">
      <c r="B92" t="s">
        <v>303</v>
      </c>
    </row>
    <row r="94" spans="3:10" ht="12">
      <c r="C94" t="s">
        <v>262</v>
      </c>
      <c r="D94" t="s">
        <v>287</v>
      </c>
      <c r="E94" t="s">
        <v>288</v>
      </c>
      <c r="F94" t="s">
        <v>294</v>
      </c>
      <c r="G94" t="s">
        <v>295</v>
      </c>
      <c r="H94" t="s">
        <v>289</v>
      </c>
      <c r="I94" t="s">
        <v>301</v>
      </c>
      <c r="J94" t="s">
        <v>291</v>
      </c>
    </row>
    <row r="95" spans="2:10" ht="12">
      <c r="B95" t="s">
        <v>86</v>
      </c>
      <c r="C95">
        <v>0.0063073745703767</v>
      </c>
      <c r="D95">
        <v>0.00909939257931765</v>
      </c>
      <c r="E95">
        <v>0.00016597041965239</v>
      </c>
      <c r="F95">
        <v>0.000490926648812425</v>
      </c>
      <c r="G95">
        <v>0.000766072957311887</v>
      </c>
      <c r="H95">
        <v>-0.013979536152304</v>
      </c>
      <c r="I95">
        <v>0.00846884478371745</v>
      </c>
      <c r="J95">
        <v>0.00637497999295752</v>
      </c>
    </row>
    <row r="96" spans="2:10" ht="12">
      <c r="B96" t="s">
        <v>87</v>
      </c>
      <c r="C96">
        <v>0.00152654675275172</v>
      </c>
      <c r="D96">
        <v>0.00297803052395151</v>
      </c>
      <c r="E96" s="17">
        <v>4.75067435466716E-05</v>
      </c>
      <c r="F96" s="17">
        <v>1.25338149308344E-05</v>
      </c>
      <c r="G96">
        <v>0.00223191245033969</v>
      </c>
      <c r="H96">
        <v>0.0167906647998279</v>
      </c>
      <c r="I96">
        <v>0.00250960862808046</v>
      </c>
      <c r="J96">
        <v>0.00231223790774353</v>
      </c>
    </row>
    <row r="97" spans="2:10" ht="12">
      <c r="B97" t="s">
        <v>204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2:10" ht="12">
      <c r="B98" t="s">
        <v>205</v>
      </c>
      <c r="C98">
        <v>0.000723808044205056</v>
      </c>
      <c r="D98">
        <v>0.00079957854844305</v>
      </c>
      <c r="E98" s="17">
        <v>5.478427950149E-05</v>
      </c>
      <c r="F98">
        <v>0.00155824555333601</v>
      </c>
      <c r="G98">
        <v>0.0016365024261508</v>
      </c>
      <c r="H98">
        <v>0.0296053123133711</v>
      </c>
      <c r="I98">
        <v>0.00349243689761296</v>
      </c>
      <c r="J98">
        <v>0.00174474214923653</v>
      </c>
    </row>
    <row r="99" spans="2:10" ht="12">
      <c r="B99" t="s">
        <v>206</v>
      </c>
      <c r="C99">
        <v>0.00652153947174708</v>
      </c>
      <c r="D99">
        <v>0.00617066740469757</v>
      </c>
      <c r="E99" s="17">
        <v>5.54250503389126E-05</v>
      </c>
      <c r="F99" s="17">
        <v>5.05632867945321E-06</v>
      </c>
      <c r="G99" s="17">
        <v>9.40740684009873E-06</v>
      </c>
      <c r="H99">
        <v>0.00914110860120255</v>
      </c>
      <c r="I99">
        <v>0.00172444277503204</v>
      </c>
      <c r="J99">
        <v>0.00316668267230065</v>
      </c>
    </row>
    <row r="100" spans="2:10" ht="12">
      <c r="B100" t="s">
        <v>91</v>
      </c>
      <c r="C100" s="17">
        <v>3.08537897479645E-06</v>
      </c>
      <c r="D100" s="17">
        <v>7.85558709169E-06</v>
      </c>
      <c r="E100" s="17">
        <v>5.29061925467E-06</v>
      </c>
      <c r="F100">
        <v>0.000140134466494198</v>
      </c>
      <c r="G100" s="17">
        <v>5.30454791439406E-05</v>
      </c>
      <c r="H100">
        <v>0.00820384305672279</v>
      </c>
      <c r="I100">
        <v>0.00032892757596663</v>
      </c>
      <c r="J100">
        <v>0.00013585582124908</v>
      </c>
    </row>
    <row r="101" spans="2:10" ht="12">
      <c r="B101" t="s">
        <v>92</v>
      </c>
      <c r="C101" s="17">
        <v>1.79305172168538E-05</v>
      </c>
      <c r="D101" s="17">
        <v>3.38839608389687E-05</v>
      </c>
      <c r="E101" s="17">
        <v>2.93064686143022E-05</v>
      </c>
      <c r="F101">
        <v>0.00424555150569759</v>
      </c>
      <c r="G101">
        <v>0.00118275619027803</v>
      </c>
      <c r="H101">
        <v>0.0344593313964144</v>
      </c>
      <c r="I101">
        <v>0.000197018881960356</v>
      </c>
      <c r="J101">
        <v>0.000575050417747047</v>
      </c>
    </row>
    <row r="102" spans="2:10" ht="12">
      <c r="B102" t="s">
        <v>93</v>
      </c>
      <c r="C102">
        <v>0.000103493008165447</v>
      </c>
      <c r="D102">
        <v>0.000145312936217921</v>
      </c>
      <c r="E102">
        <v>0.000216783199779685</v>
      </c>
      <c r="F102">
        <v>0.00010445486348266</v>
      </c>
      <c r="G102" s="17">
        <v>5.99781758286092E-05</v>
      </c>
      <c r="H102">
        <v>0.00467856621280111</v>
      </c>
      <c r="I102">
        <v>0.000194044154818639</v>
      </c>
      <c r="J102">
        <v>0.000162745286340792</v>
      </c>
    </row>
    <row r="103" spans="2:10" ht="12">
      <c r="B103" t="s">
        <v>207</v>
      </c>
      <c r="C103">
        <v>0.000240796631364695</v>
      </c>
      <c r="D103">
        <v>0.000433295829925866</v>
      </c>
      <c r="E103">
        <v>0.000160283584121744</v>
      </c>
      <c r="F103">
        <v>0.000153418742099311</v>
      </c>
      <c r="G103">
        <v>0.00012735580910851</v>
      </c>
      <c r="H103">
        <v>0.0175864203956752</v>
      </c>
      <c r="I103">
        <v>0.000472230911934096</v>
      </c>
      <c r="J103">
        <v>0.000403470021447549</v>
      </c>
    </row>
    <row r="104" spans="2:10" ht="12">
      <c r="B104" t="s">
        <v>208</v>
      </c>
      <c r="C104">
        <v>0.0358953602045357</v>
      </c>
      <c r="D104">
        <v>0.0646183966300054</v>
      </c>
      <c r="E104">
        <v>0.000812695134314408</v>
      </c>
      <c r="F104" s="17">
        <v>8.05046773349424E-05</v>
      </c>
      <c r="G104">
        <v>0.00029736036880163</v>
      </c>
      <c r="H104">
        <v>0.0055702421161289</v>
      </c>
      <c r="I104">
        <v>0.00896212248222376</v>
      </c>
      <c r="J104">
        <v>0.029615032491437</v>
      </c>
    </row>
    <row r="105" spans="2:10" ht="12">
      <c r="B105" t="s">
        <v>209</v>
      </c>
      <c r="C105">
        <v>0.0292879981130166</v>
      </c>
      <c r="D105">
        <v>0.0158072081104542</v>
      </c>
      <c r="E105">
        <v>0.000230034973917766</v>
      </c>
      <c r="F105" s="17">
        <v>4.24327354882048E-05</v>
      </c>
      <c r="G105" s="17">
        <v>5.52093714330754E-05</v>
      </c>
      <c r="H105">
        <v>-0.010870395098564</v>
      </c>
      <c r="I105">
        <v>0.00398561490971265</v>
      </c>
      <c r="J105">
        <v>0.008192963923301</v>
      </c>
    </row>
    <row r="106" spans="2:10" ht="12">
      <c r="B106" t="s">
        <v>210</v>
      </c>
      <c r="C106">
        <v>0.0016357977829555</v>
      </c>
      <c r="D106">
        <v>0.00305321028717034</v>
      </c>
      <c r="E106" s="17">
        <v>5.67210370107473E-05</v>
      </c>
      <c r="F106" s="17">
        <v>2.30794185133174E-05</v>
      </c>
      <c r="G106">
        <v>0.00207679281130276</v>
      </c>
      <c r="H106">
        <v>0.0156138499841457</v>
      </c>
      <c r="I106">
        <v>0.00636447478761967</v>
      </c>
      <c r="J106">
        <v>0.00343762604436762</v>
      </c>
    </row>
    <row r="107" spans="2:10" ht="12">
      <c r="B107" t="s">
        <v>98</v>
      </c>
      <c r="C107">
        <v>0.0134047480918237</v>
      </c>
      <c r="D107">
        <v>0.00209694875157907</v>
      </c>
      <c r="E107" s="17">
        <v>3.01038427405975E-06</v>
      </c>
      <c r="F107" s="17">
        <v>1.40493823775925E-06</v>
      </c>
      <c r="G107" s="17">
        <v>8.94142640126225E-07</v>
      </c>
      <c r="H107">
        <v>-0.0986130002017484</v>
      </c>
      <c r="I107">
        <v>0.000447651445967933</v>
      </c>
      <c r="J107">
        <v>0.00101821441147284</v>
      </c>
    </row>
    <row r="108" spans="2:10" ht="12">
      <c r="B108" t="s">
        <v>211</v>
      </c>
      <c r="C108">
        <v>0.00487054737026277</v>
      </c>
      <c r="D108">
        <v>0.0115549159723492</v>
      </c>
      <c r="E108">
        <v>0.000790549626900397</v>
      </c>
      <c r="F108">
        <v>0.00243086845092349</v>
      </c>
      <c r="G108">
        <v>0.00486935253516617</v>
      </c>
      <c r="H108">
        <v>-0.00233278264291754</v>
      </c>
      <c r="I108">
        <v>0.0112650322553469</v>
      </c>
      <c r="J108">
        <v>0.00889631550305708</v>
      </c>
    </row>
    <row r="109" spans="2:10" ht="12">
      <c r="B109" t="s">
        <v>212</v>
      </c>
      <c r="C109">
        <v>0.00758597069322206</v>
      </c>
      <c r="D109">
        <v>0.0238626089979968</v>
      </c>
      <c r="E109">
        <v>0.00228254802551172</v>
      </c>
      <c r="F109">
        <v>0.00156217766828775</v>
      </c>
      <c r="G109">
        <v>0.00355538336069804</v>
      </c>
      <c r="H109">
        <v>0.0333965136702315</v>
      </c>
      <c r="I109">
        <v>0.00244202556875507</v>
      </c>
      <c r="J109">
        <v>0.0113700182464227</v>
      </c>
    </row>
    <row r="110" spans="2:10" ht="12">
      <c r="B110" t="s">
        <v>213</v>
      </c>
      <c r="C110">
        <v>0.00396784752885133</v>
      </c>
      <c r="D110">
        <v>0.00171537704645028</v>
      </c>
      <c r="E110">
        <v>0.000700074889604382</v>
      </c>
      <c r="F110">
        <v>0.0122833992775226</v>
      </c>
      <c r="G110">
        <v>0.0226389563257183</v>
      </c>
      <c r="H110">
        <v>0.0970368806952497</v>
      </c>
      <c r="I110">
        <v>0.00500431335143967</v>
      </c>
      <c r="J110">
        <v>0.00632401805435513</v>
      </c>
    </row>
    <row r="111" spans="2:10" ht="12">
      <c r="B111" t="s">
        <v>214</v>
      </c>
      <c r="C111">
        <v>0.00374623913410123</v>
      </c>
      <c r="D111">
        <v>0.00225703906119543</v>
      </c>
      <c r="E111">
        <v>0.00229849514104383</v>
      </c>
      <c r="F111">
        <v>0.00352976163108351</v>
      </c>
      <c r="G111">
        <v>0.0106948418710539</v>
      </c>
      <c r="H111">
        <v>0.0112940007991572</v>
      </c>
      <c r="I111">
        <v>0.0015503702987438</v>
      </c>
      <c r="J111">
        <v>0.00332584269662921</v>
      </c>
    </row>
    <row r="112" spans="2:10" ht="12">
      <c r="B112" t="s">
        <v>103</v>
      </c>
      <c r="C112">
        <v>0.00421179029639471</v>
      </c>
      <c r="D112">
        <v>0.00229884408259898</v>
      </c>
      <c r="E112">
        <v>0.00247479536145045</v>
      </c>
      <c r="F112">
        <v>0.00183338467263598</v>
      </c>
      <c r="G112">
        <v>0.0023608881731932</v>
      </c>
      <c r="H112">
        <v>-0.017476471524592</v>
      </c>
      <c r="I112">
        <v>0.0077725128771877</v>
      </c>
      <c r="J112">
        <v>0.00386952207176926</v>
      </c>
    </row>
    <row r="113" spans="2:10" ht="12">
      <c r="B113" t="s">
        <v>104</v>
      </c>
      <c r="C113">
        <v>0.00449678217678043</v>
      </c>
      <c r="D113">
        <v>0.00362206688855286</v>
      </c>
      <c r="E113">
        <v>0.00190943315613854</v>
      </c>
      <c r="F113">
        <v>0.00142329501398903</v>
      </c>
      <c r="G113">
        <v>0.00181233194417316</v>
      </c>
      <c r="H113">
        <v>0.00149117592338664</v>
      </c>
      <c r="I113">
        <v>0.00560744240076105</v>
      </c>
      <c r="J113">
        <v>0.0036856493485707</v>
      </c>
    </row>
    <row r="114" spans="2:10" ht="12">
      <c r="B114" t="s">
        <v>105</v>
      </c>
      <c r="C114">
        <v>0.00744383763343548</v>
      </c>
      <c r="D114">
        <v>0.00917597132925667</v>
      </c>
      <c r="E114">
        <v>0.0132817346370378</v>
      </c>
      <c r="F114">
        <v>0.0056721634126761</v>
      </c>
      <c r="G114">
        <v>0.00389741609187681</v>
      </c>
      <c r="H114">
        <v>-0.0306020561993078</v>
      </c>
      <c r="I114">
        <v>0.00744043655676787</v>
      </c>
      <c r="J114">
        <v>0.00797285444476456</v>
      </c>
    </row>
    <row r="115" spans="2:10" ht="12">
      <c r="B115" t="s">
        <v>106</v>
      </c>
      <c r="C115">
        <v>0.000524233619126443</v>
      </c>
      <c r="D115">
        <v>0.00140570142987905</v>
      </c>
      <c r="E115" s="17">
        <v>1.60555797667307E-05</v>
      </c>
      <c r="F115">
        <v>0.00018224543117744</v>
      </c>
      <c r="G115">
        <v>0.000126145277559247</v>
      </c>
      <c r="H115">
        <v>0.0681428024109526</v>
      </c>
      <c r="I115">
        <v>0.00283037395886203</v>
      </c>
      <c r="J115">
        <v>0.00160619738147828</v>
      </c>
    </row>
    <row r="116" spans="2:10" ht="12">
      <c r="B116" t="s">
        <v>215</v>
      </c>
      <c r="C116">
        <v>0.000492899340512342</v>
      </c>
      <c r="D116">
        <v>0.000600863673871181</v>
      </c>
      <c r="E116">
        <v>0.000424011224103332</v>
      </c>
      <c r="F116">
        <v>0.000706769115365526</v>
      </c>
      <c r="G116">
        <v>0.000497429976637377</v>
      </c>
      <c r="H116">
        <v>-0.0387665963835043</v>
      </c>
      <c r="I116">
        <v>0.0043199148670035</v>
      </c>
      <c r="J116">
        <v>0.00154768078363584</v>
      </c>
    </row>
    <row r="117" spans="2:10" ht="12">
      <c r="B117" t="s">
        <v>216</v>
      </c>
      <c r="C117">
        <v>0.000735208201977352</v>
      </c>
      <c r="D117">
        <v>0.00101086336381152</v>
      </c>
      <c r="E117">
        <v>0.000489264924774799</v>
      </c>
      <c r="F117">
        <v>0.00083334511049074</v>
      </c>
      <c r="G117">
        <v>0.000678971643375895</v>
      </c>
      <c r="H117">
        <v>0.239750995870616</v>
      </c>
      <c r="I117">
        <v>0.0116363653597616</v>
      </c>
      <c r="J117">
        <v>0.0046043727392042</v>
      </c>
    </row>
    <row r="118" spans="2:10" ht="12">
      <c r="B118" t="s">
        <v>109</v>
      </c>
      <c r="C118">
        <v>0.000199420263893051</v>
      </c>
      <c r="D118">
        <v>0.000336953214776887</v>
      </c>
      <c r="E118">
        <v>0.000151581167071373</v>
      </c>
      <c r="F118">
        <v>0.000648087634942931</v>
      </c>
      <c r="G118">
        <v>0.00065861813470088</v>
      </c>
      <c r="H118">
        <v>-0.0480899515053528</v>
      </c>
      <c r="I118">
        <v>0.0055094259332805</v>
      </c>
      <c r="J118">
        <v>0.00174845545632063</v>
      </c>
    </row>
    <row r="119" spans="2:10" ht="12">
      <c r="B119" t="s">
        <v>110</v>
      </c>
      <c r="C119">
        <v>0.000342597790874822</v>
      </c>
      <c r="D119">
        <v>0.000472916238960366</v>
      </c>
      <c r="E119" s="17">
        <v>5.63704208051352E-05</v>
      </c>
      <c r="F119">
        <v>0.000137139685416207</v>
      </c>
      <c r="G119">
        <v>0.000220046016749776</v>
      </c>
      <c r="H119">
        <v>-0.0453608943138904</v>
      </c>
      <c r="I119">
        <v>0.00481787631914566</v>
      </c>
      <c r="J119">
        <v>0.00151592560581325</v>
      </c>
    </row>
    <row r="120" spans="2:10" ht="12">
      <c r="B120" t="s">
        <v>217</v>
      </c>
      <c r="C120">
        <v>0.0159421008472612</v>
      </c>
      <c r="D120">
        <v>0.0310533457180359</v>
      </c>
      <c r="E120">
        <v>0.0131379167977863</v>
      </c>
      <c r="F120">
        <v>0.00507586267951551</v>
      </c>
      <c r="G120">
        <v>0.00490046765593581</v>
      </c>
      <c r="H120">
        <v>0.0385957482763257</v>
      </c>
      <c r="I120">
        <v>0.0116230484749377</v>
      </c>
      <c r="J120">
        <v>0.0184742149236531</v>
      </c>
    </row>
    <row r="121" spans="2:10" ht="12">
      <c r="B121" t="s">
        <v>112</v>
      </c>
      <c r="C121">
        <v>0.0164635057272761</v>
      </c>
      <c r="D121">
        <v>0.0275431619492126</v>
      </c>
      <c r="E121">
        <v>0.0143057970870417</v>
      </c>
      <c r="F121">
        <v>0.0285663885640507</v>
      </c>
      <c r="G121">
        <v>0.017173116732667</v>
      </c>
      <c r="H121">
        <v>0.110436785932098</v>
      </c>
      <c r="I121">
        <v>0.0195212106629039</v>
      </c>
      <c r="J121">
        <v>0.0226904830500336</v>
      </c>
    </row>
    <row r="122" spans="2:10" ht="12">
      <c r="B122" t="s">
        <v>113</v>
      </c>
      <c r="C122">
        <v>0.000137831600425009</v>
      </c>
      <c r="D122" s="17">
        <v>8.66583592793185E-05</v>
      </c>
      <c r="E122" s="17">
        <v>5.70577531869631E-05</v>
      </c>
      <c r="F122">
        <v>0.00793585017373605</v>
      </c>
      <c r="G122">
        <v>0.00150034410125947</v>
      </c>
      <c r="H122">
        <v>0.00041254198956546</v>
      </c>
      <c r="I122">
        <v>0.000310931335926551</v>
      </c>
      <c r="J122">
        <v>0.000806427862607638</v>
      </c>
    </row>
    <row r="123" spans="2:10" ht="12">
      <c r="B123" t="s">
        <v>218</v>
      </c>
      <c r="C123">
        <v>0.00289634208052874</v>
      </c>
      <c r="D123">
        <v>0.00487117753989894</v>
      </c>
      <c r="E123">
        <v>0.00175812592445545</v>
      </c>
      <c r="F123">
        <v>0.0102572893582075</v>
      </c>
      <c r="G123">
        <v>0.00771126099961221</v>
      </c>
      <c r="H123">
        <v>-0.231696983986535</v>
      </c>
      <c r="I123">
        <v>0.0131862278628491</v>
      </c>
      <c r="J123">
        <v>0.00703889369057909</v>
      </c>
    </row>
    <row r="124" spans="2:10" ht="12">
      <c r="B124" t="s">
        <v>115</v>
      </c>
      <c r="C124">
        <v>0.00176434148757171</v>
      </c>
      <c r="D124">
        <v>0.00345981394658374</v>
      </c>
      <c r="E124">
        <v>0.00203790884962981</v>
      </c>
      <c r="F124">
        <v>0.0116303150782787</v>
      </c>
      <c r="G124">
        <v>0.00414830700650902</v>
      </c>
      <c r="H124">
        <v>-0.169464874738334</v>
      </c>
      <c r="I124">
        <v>0.0068808724759351</v>
      </c>
      <c r="J124">
        <v>0.00440897595953776</v>
      </c>
    </row>
    <row r="125" spans="2:10" ht="12">
      <c r="B125" t="s">
        <v>219</v>
      </c>
      <c r="C125">
        <v>0.00145890080237884</v>
      </c>
      <c r="D125">
        <v>0.00175090044178007</v>
      </c>
      <c r="E125">
        <v>0.000243066229618263</v>
      </c>
      <c r="F125">
        <v>0.000388125778498675</v>
      </c>
      <c r="G125">
        <v>0.000207108038134215</v>
      </c>
      <c r="H125">
        <v>0.00567821081145616</v>
      </c>
      <c r="I125">
        <v>0.000642357482200733</v>
      </c>
      <c r="J125">
        <v>0.00101258042831077</v>
      </c>
    </row>
    <row r="126" spans="2:10" ht="12">
      <c r="B126" t="s">
        <v>220</v>
      </c>
      <c r="C126">
        <v>0.00115577323240402</v>
      </c>
      <c r="D126">
        <v>0.000737870484399174</v>
      </c>
      <c r="E126">
        <v>0.000635495024692858</v>
      </c>
      <c r="F126">
        <v>0.00126174434274544</v>
      </c>
      <c r="G126">
        <v>0.00223912486960903</v>
      </c>
      <c r="H126">
        <v>0.000935246038693154</v>
      </c>
      <c r="I126">
        <v>0.0018569143414628</v>
      </c>
      <c r="J126">
        <v>0.0012958161272768</v>
      </c>
    </row>
    <row r="127" spans="2:10" ht="12">
      <c r="B127" t="s">
        <v>221</v>
      </c>
      <c r="C127" s="17">
        <v>7.35214375436138E-05</v>
      </c>
      <c r="D127">
        <v>0.000166528110444387</v>
      </c>
      <c r="E127">
        <v>0.000188341736734715</v>
      </c>
      <c r="F127">
        <v>0.014861331522451</v>
      </c>
      <c r="G127">
        <v>0.00513298573795234</v>
      </c>
      <c r="H127">
        <v>0.0201120081227399</v>
      </c>
      <c r="I127">
        <v>0.000230406221108996</v>
      </c>
      <c r="J127">
        <v>0.00177700950734659</v>
      </c>
    </row>
    <row r="128" spans="2:10" ht="12">
      <c r="B128" t="s">
        <v>222</v>
      </c>
      <c r="C128">
        <v>0.00480680287134561</v>
      </c>
      <c r="D128">
        <v>0.00154199391809745</v>
      </c>
      <c r="E128">
        <v>0.000173344272593855</v>
      </c>
      <c r="F128">
        <v>0.00330269326146495</v>
      </c>
      <c r="G128">
        <v>0.00243087503088113</v>
      </c>
      <c r="H128">
        <v>0.0288237173152044</v>
      </c>
      <c r="I128">
        <v>0.00047746167789091</v>
      </c>
      <c r="J128">
        <v>0.00148263388712827</v>
      </c>
    </row>
    <row r="129" spans="2:10" ht="12">
      <c r="B129" t="s">
        <v>223</v>
      </c>
      <c r="C129">
        <v>0.000164908352742671</v>
      </c>
      <c r="D129">
        <v>0.000415594686735098</v>
      </c>
      <c r="E129">
        <v>0.000173865107811545</v>
      </c>
      <c r="F129">
        <v>0.00228018453460642</v>
      </c>
      <c r="G129">
        <v>0.0014638576451655</v>
      </c>
      <c r="H129">
        <v>-0.0329559275284804</v>
      </c>
      <c r="I129">
        <v>0.000551460491547792</v>
      </c>
      <c r="J129">
        <v>0.000592080412305132</v>
      </c>
    </row>
    <row r="130" spans="2:10" ht="12">
      <c r="B130" t="s">
        <v>121</v>
      </c>
      <c r="C130" s="17">
        <v>1.01020938303721E-05</v>
      </c>
      <c r="D130" s="17">
        <v>-1.84381032234602E-05</v>
      </c>
      <c r="E130" s="17">
        <v>4.82044932239911E-06</v>
      </c>
      <c r="F130">
        <v>0.00151490436656596</v>
      </c>
      <c r="G130">
        <v>0.000525623793875132</v>
      </c>
      <c r="H130">
        <v>0.00250206301250652</v>
      </c>
      <c r="I130">
        <v>0.00210190658606004</v>
      </c>
      <c r="J130">
        <v>0.000768398476263645</v>
      </c>
    </row>
    <row r="131" spans="2:10" ht="12">
      <c r="B131" t="s">
        <v>224</v>
      </c>
      <c r="C131">
        <v>0.000400055586197755</v>
      </c>
      <c r="D131">
        <v>0.00055056615943128</v>
      </c>
      <c r="E131">
        <v>0.000572483076309378</v>
      </c>
      <c r="F131">
        <v>0.0312163615878115</v>
      </c>
      <c r="G131">
        <v>0.0168370401363456</v>
      </c>
      <c r="H131">
        <v>0.0613212346524837</v>
      </c>
      <c r="I131">
        <v>0.0122958991903007</v>
      </c>
      <c r="J131">
        <v>0.00811780146611607</v>
      </c>
    </row>
    <row r="132" spans="2:10" ht="12">
      <c r="B132" t="s">
        <v>225</v>
      </c>
      <c r="C132">
        <v>0.000213140565869138</v>
      </c>
      <c r="D132">
        <v>0.000271057890841403</v>
      </c>
      <c r="E132">
        <v>0.000263506670387618</v>
      </c>
      <c r="F132">
        <v>0.00474244089889857</v>
      </c>
      <c r="G132">
        <v>0.00386030638738695</v>
      </c>
      <c r="H132">
        <v>0.027916532067174</v>
      </c>
      <c r="I132">
        <v>0.00829430177523654</v>
      </c>
      <c r="J132">
        <v>0.00341124875956337</v>
      </c>
    </row>
    <row r="133" spans="2:10" ht="12">
      <c r="B133" t="s">
        <v>226</v>
      </c>
      <c r="C133" s="17">
        <v>9.52034090312018E-05</v>
      </c>
      <c r="D133">
        <v>0.00148196690033666</v>
      </c>
      <c r="E133" s="17">
        <v>5.26983962474504E-05</v>
      </c>
      <c r="F133">
        <v>0.000724792018332179</v>
      </c>
      <c r="G133">
        <v>0.000280910204175613</v>
      </c>
      <c r="H133">
        <v>-0.0039794773305246</v>
      </c>
      <c r="I133">
        <v>0.00285384791928433</v>
      </c>
      <c r="J133">
        <v>0.00150094433240501</v>
      </c>
    </row>
    <row r="134" spans="2:10" ht="12">
      <c r="B134" t="s">
        <v>227</v>
      </c>
      <c r="C134">
        <v>0.00119692337520667</v>
      </c>
      <c r="D134">
        <v>0.000958950580470576</v>
      </c>
      <c r="E134">
        <v>0.000453840120796434</v>
      </c>
      <c r="F134">
        <v>0.009048340806143</v>
      </c>
      <c r="G134">
        <v>0.0095501803549048</v>
      </c>
      <c r="H134">
        <v>-0.00691750037745319</v>
      </c>
      <c r="I134">
        <v>0.00801164716927535</v>
      </c>
      <c r="J134">
        <v>0.0045763308684657</v>
      </c>
    </row>
    <row r="135" spans="2:10" ht="12">
      <c r="B135" t="s">
        <v>228</v>
      </c>
      <c r="C135">
        <v>0.000421444398732357</v>
      </c>
      <c r="D135">
        <v>0.00115041226524559</v>
      </c>
      <c r="E135">
        <v>0.00102841300740628</v>
      </c>
      <c r="F135">
        <v>0.0238288329057488</v>
      </c>
      <c r="G135">
        <v>0.0215075176611427</v>
      </c>
      <c r="H135">
        <v>0.0185026544012435</v>
      </c>
      <c r="I135">
        <v>0.000554601554057936</v>
      </c>
      <c r="J135">
        <v>0.00508326130798041</v>
      </c>
    </row>
    <row r="136" spans="2:10" ht="12">
      <c r="B136" t="s">
        <v>229</v>
      </c>
      <c r="C136">
        <v>0.00386031765883375</v>
      </c>
      <c r="D136">
        <v>0.00218734699522855</v>
      </c>
      <c r="E136">
        <v>0.000590579094098851</v>
      </c>
      <c r="F136">
        <v>0.00472172569865327</v>
      </c>
      <c r="G136">
        <v>0.00906033256034698</v>
      </c>
      <c r="H136">
        <v>-0.000185122859991105</v>
      </c>
      <c r="I136">
        <v>0.00358567249607509</v>
      </c>
      <c r="J136">
        <v>0.00355901277249592</v>
      </c>
    </row>
    <row r="137" spans="2:10" ht="12">
      <c r="B137" t="s">
        <v>230</v>
      </c>
      <c r="C137">
        <v>0.000620480983410733</v>
      </c>
      <c r="D137">
        <v>0.00097319182893375</v>
      </c>
      <c r="E137">
        <v>0.00152526555336884</v>
      </c>
      <c r="F137">
        <v>0.0143504934299895</v>
      </c>
      <c r="G137">
        <v>0.0525734189243303</v>
      </c>
      <c r="H137">
        <v>0.136690571606608</v>
      </c>
      <c r="I137">
        <v>0.00640322973807453</v>
      </c>
      <c r="J137">
        <v>0.0106870258330932</v>
      </c>
    </row>
    <row r="138" spans="2:10" ht="12">
      <c r="B138" t="s">
        <v>231</v>
      </c>
      <c r="C138">
        <v>0.000664308648413812</v>
      </c>
      <c r="D138">
        <v>0.00088556850439208</v>
      </c>
      <c r="E138">
        <v>0.00124317207899198</v>
      </c>
      <c r="F138">
        <v>0.00451929354216755</v>
      </c>
      <c r="G138">
        <v>0.0518874990833009</v>
      </c>
      <c r="H138">
        <v>0.0877353725474418</v>
      </c>
      <c r="I138">
        <v>0.00488095255186607</v>
      </c>
      <c r="J138">
        <v>0.009384039181792</v>
      </c>
    </row>
    <row r="139" spans="2:10" ht="12">
      <c r="B139" t="s">
        <v>232</v>
      </c>
      <c r="C139">
        <v>0.000209812939151205</v>
      </c>
      <c r="D139">
        <v>0.000258911369808144</v>
      </c>
      <c r="E139">
        <v>0.000298058419755713</v>
      </c>
      <c r="F139">
        <v>0.00089178910861463</v>
      </c>
      <c r="G139">
        <v>0.00879006199497787</v>
      </c>
      <c r="H139">
        <v>0.0145477651305054</v>
      </c>
      <c r="I139">
        <v>0.00249530231581032</v>
      </c>
      <c r="J139">
        <v>0.00213284676206024</v>
      </c>
    </row>
    <row r="140" spans="2:10" ht="12">
      <c r="B140" t="s">
        <v>233</v>
      </c>
      <c r="C140">
        <v>0.00062152650100661</v>
      </c>
      <c r="D140">
        <v>0.000454417685106708</v>
      </c>
      <c r="E140">
        <v>0.000498715017136374</v>
      </c>
      <c r="F140">
        <v>0.00236208407242298</v>
      </c>
      <c r="G140">
        <v>0.0162200724292768</v>
      </c>
      <c r="H140">
        <v>0.0214484228780592</v>
      </c>
      <c r="I140">
        <v>0.000385922885450035</v>
      </c>
      <c r="J140">
        <v>0.00273491468997087</v>
      </c>
    </row>
    <row r="141" spans="2:10" ht="12">
      <c r="B141" t="s">
        <v>234</v>
      </c>
      <c r="C141">
        <v>0.00463493662908156</v>
      </c>
      <c r="D141">
        <v>0.0105677386240664</v>
      </c>
      <c r="E141" s="17">
        <v>2.17837773225664E-05</v>
      </c>
      <c r="F141">
        <v>0.000582477242275624</v>
      </c>
      <c r="G141">
        <v>0.0220494576465795</v>
      </c>
      <c r="H141">
        <v>0.0859958337064069</v>
      </c>
      <c r="I141" s="17">
        <v>4.46398500978243E-05</v>
      </c>
      <c r="J141">
        <v>0.0076166330548353</v>
      </c>
    </row>
    <row r="142" spans="2:10" ht="12">
      <c r="B142" t="s">
        <v>235</v>
      </c>
      <c r="C142">
        <v>0.00066381920710325</v>
      </c>
      <c r="D142">
        <v>0.00103780896352779</v>
      </c>
      <c r="E142">
        <v>0.00111316541223893</v>
      </c>
      <c r="F142">
        <v>0.0270837201643279</v>
      </c>
      <c r="G142">
        <v>0.0496817643317813</v>
      </c>
      <c r="H142">
        <v>0.0898071669603131</v>
      </c>
      <c r="I142">
        <v>0.00463342632425144</v>
      </c>
      <c r="J142">
        <v>0.0104073753961394</v>
      </c>
    </row>
    <row r="143" spans="2:10" ht="12">
      <c r="B143" t="s">
        <v>132</v>
      </c>
      <c r="C143">
        <v>0.000126772289966548</v>
      </c>
      <c r="D143">
        <v>0.000178949401849534</v>
      </c>
      <c r="E143">
        <v>0.000280801319827383</v>
      </c>
      <c r="F143">
        <v>0.00597314897504519</v>
      </c>
      <c r="G143">
        <v>0.0122762219910832</v>
      </c>
      <c r="H143">
        <v>-0.0544774522092152</v>
      </c>
      <c r="I143">
        <v>0.00183294276504162</v>
      </c>
      <c r="J143">
        <v>0.00249508627036717</v>
      </c>
    </row>
    <row r="144" spans="2:10" ht="12">
      <c r="B144" t="s">
        <v>236</v>
      </c>
      <c r="C144">
        <v>0.000736416021797206</v>
      </c>
      <c r="D144">
        <v>0.00464620688563498</v>
      </c>
      <c r="E144">
        <v>0.000967837078237086</v>
      </c>
      <c r="F144">
        <v>0.0137238647077942</v>
      </c>
      <c r="G144">
        <v>0.0142406299611049</v>
      </c>
      <c r="H144">
        <v>0.104482819600993</v>
      </c>
      <c r="I144">
        <v>0.0411318633626476</v>
      </c>
      <c r="J144">
        <v>0.0168824866352956</v>
      </c>
    </row>
    <row r="145" spans="2:10" ht="12">
      <c r="B145" t="s">
        <v>237</v>
      </c>
      <c r="C145">
        <v>0.00167232090785431</v>
      </c>
      <c r="D145">
        <v>0.00576432242780921</v>
      </c>
      <c r="E145">
        <v>0.00351528303746926</v>
      </c>
      <c r="F145">
        <v>0.00588638749513438</v>
      </c>
      <c r="G145">
        <v>0.0486584801244753</v>
      </c>
      <c r="H145">
        <v>0.0833292939605167</v>
      </c>
      <c r="I145">
        <v>0.0243956279492128</v>
      </c>
      <c r="J145">
        <v>0.0168555971702039</v>
      </c>
    </row>
    <row r="146" spans="2:10" ht="12">
      <c r="B146" t="s">
        <v>238</v>
      </c>
      <c r="C146">
        <v>0.000220057582045948</v>
      </c>
      <c r="D146">
        <v>0.000229352214202845</v>
      </c>
      <c r="E146">
        <v>0.001354245540452</v>
      </c>
      <c r="F146">
        <v>0.000142625652233023</v>
      </c>
      <c r="G146">
        <v>0.00112880372062121</v>
      </c>
      <c r="H146">
        <v>-0.0489029794319317</v>
      </c>
      <c r="I146">
        <v>0.00198836248780895</v>
      </c>
      <c r="J146">
        <v>0.000823970037453184</v>
      </c>
    </row>
    <row r="147" spans="2:10" ht="12">
      <c r="B147" t="s">
        <v>239</v>
      </c>
      <c r="C147">
        <v>0.000100999017113517</v>
      </c>
      <c r="D147">
        <v>0.00033143795442999</v>
      </c>
      <c r="E147">
        <v>0.00131958436750564</v>
      </c>
      <c r="F147">
        <v>0.000775936969693924</v>
      </c>
      <c r="G147">
        <v>0.0042864746258502</v>
      </c>
      <c r="H147">
        <v>0.0088799920798317</v>
      </c>
      <c r="I147">
        <v>0.000327796773696975</v>
      </c>
      <c r="J147">
        <v>0.000993885847818432</v>
      </c>
    </row>
    <row r="148" spans="2:10" ht="12">
      <c r="B148" t="s">
        <v>136</v>
      </c>
      <c r="C148">
        <v>0.00236872341310005</v>
      </c>
      <c r="D148">
        <v>0.0029802623132717</v>
      </c>
      <c r="E148">
        <v>0.000425088347682092</v>
      </c>
      <c r="F148">
        <v>0.00467712217582319</v>
      </c>
      <c r="G148">
        <v>0.0115410676134477</v>
      </c>
      <c r="H148">
        <v>0.0367513484763837</v>
      </c>
      <c r="I148">
        <v>0.000423698901773578</v>
      </c>
      <c r="J148">
        <v>0.00334504945740901</v>
      </c>
    </row>
    <row r="149" spans="2:10" ht="12">
      <c r="B149" t="s">
        <v>240</v>
      </c>
      <c r="C149">
        <v>0.00958261028614985</v>
      </c>
      <c r="D149">
        <v>0.0101363955125943</v>
      </c>
      <c r="E149">
        <v>0.00440838681849261</v>
      </c>
      <c r="F149">
        <v>0.00503416303334236</v>
      </c>
      <c r="G149">
        <v>0.00785985598890409</v>
      </c>
      <c r="H149">
        <v>0.0442517918682857</v>
      </c>
      <c r="I149">
        <v>0.00163966595755214</v>
      </c>
      <c r="J149">
        <v>0.00664272223822786</v>
      </c>
    </row>
    <row r="150" spans="2:10" ht="12">
      <c r="B150" t="s">
        <v>241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2:10" ht="12">
      <c r="B151" t="s">
        <v>139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2:10" ht="12">
      <c r="B152" t="s">
        <v>242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2:10" ht="12">
      <c r="B153" t="s">
        <v>243</v>
      </c>
      <c r="C153">
        <v>0.01129453593279</v>
      </c>
      <c r="D153">
        <v>0.0241983376832118</v>
      </c>
      <c r="E153">
        <v>0.0141525203054575</v>
      </c>
      <c r="F153">
        <v>0.0131194061264636</v>
      </c>
      <c r="G153">
        <v>0.00763834619090012</v>
      </c>
      <c r="H153">
        <v>0.0021036551102001</v>
      </c>
      <c r="I153">
        <v>0.0196662011244621</v>
      </c>
      <c r="J153">
        <v>0.0187682064086559</v>
      </c>
    </row>
    <row r="154" spans="2:10" ht="12">
      <c r="B154" t="s">
        <v>244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2:10" ht="12">
      <c r="B155" t="s">
        <v>245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2:10" ht="12">
      <c r="B156" t="s">
        <v>144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2:10" ht="12">
      <c r="B157" t="s">
        <v>246</v>
      </c>
      <c r="C157">
        <v>0.0199130501467064</v>
      </c>
      <c r="D157">
        <v>0.0266484376218604</v>
      </c>
      <c r="E157">
        <v>0.00337852464061179</v>
      </c>
      <c r="F157">
        <v>0.012337654045756</v>
      </c>
      <c r="G157">
        <v>0.0228434065710432</v>
      </c>
      <c r="H157">
        <v>0.0183796229306277</v>
      </c>
      <c r="I157">
        <v>0.00856761756340645</v>
      </c>
      <c r="J157">
        <v>0.0178377028714107</v>
      </c>
    </row>
    <row r="158" spans="2:10" ht="12">
      <c r="B158" t="s">
        <v>146</v>
      </c>
      <c r="C158">
        <v>0.00554637500235011</v>
      </c>
      <c r="D158">
        <v>0.00949863461951715</v>
      </c>
      <c r="E158">
        <v>0.00204240904198761</v>
      </c>
      <c r="F158">
        <v>0.0077704094233184</v>
      </c>
      <c r="G158">
        <v>0.00613006096752949</v>
      </c>
      <c r="H158">
        <v>0.0071008698684025</v>
      </c>
      <c r="I158">
        <v>0.00888808339714854</v>
      </c>
      <c r="J158">
        <v>0.00801485322833637</v>
      </c>
    </row>
    <row r="159" spans="2:10" ht="12">
      <c r="B159" t="s">
        <v>247</v>
      </c>
      <c r="C159">
        <v>0.00187454259614361</v>
      </c>
      <c r="D159">
        <v>0.00137258467650699</v>
      </c>
      <c r="E159">
        <v>0.0006297855503367</v>
      </c>
      <c r="F159">
        <v>0.00118153387640053</v>
      </c>
      <c r="G159">
        <v>0.00106772719944865</v>
      </c>
      <c r="H159">
        <v>0.000806548637284418</v>
      </c>
      <c r="I159">
        <v>0.00134276708127354</v>
      </c>
      <c r="J159">
        <v>0.00125599410992669</v>
      </c>
    </row>
    <row r="160" spans="2:10" ht="12">
      <c r="B160" t="s">
        <v>148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2:10" ht="12">
      <c r="B161" t="s">
        <v>149</v>
      </c>
      <c r="C161">
        <v>0.000790909094678</v>
      </c>
      <c r="D161">
        <v>0.00159952941447878</v>
      </c>
      <c r="E161">
        <v>0.00216776115184987</v>
      </c>
      <c r="F161">
        <v>0.000942265040228381</v>
      </c>
      <c r="G161">
        <v>0.000887437439185916</v>
      </c>
      <c r="H161">
        <v>0.000611685029948664</v>
      </c>
      <c r="I161">
        <v>0.00108127433396274</v>
      </c>
      <c r="J161">
        <v>0.00134396107429815</v>
      </c>
    </row>
    <row r="162" spans="2:10" ht="12">
      <c r="B162" t="s">
        <v>248</v>
      </c>
      <c r="C162">
        <v>0.000238291762514682</v>
      </c>
      <c r="D162">
        <v>0.000247653300115432</v>
      </c>
      <c r="E162">
        <v>0.000123764983680783</v>
      </c>
      <c r="F162">
        <v>0.000510249640116812</v>
      </c>
      <c r="G162">
        <v>0.000321578230209241</v>
      </c>
      <c r="H162">
        <v>0.000288328726000665</v>
      </c>
      <c r="I162">
        <v>0.000179715913028715</v>
      </c>
      <c r="J162">
        <v>0.000242517366112871</v>
      </c>
    </row>
    <row r="163" spans="2:10" ht="12">
      <c r="B163" t="s">
        <v>249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2:10" ht="12">
      <c r="B164" t="s">
        <v>250</v>
      </c>
      <c r="C164" s="17">
        <v>3.91237944295154E-05</v>
      </c>
      <c r="D164" s="17">
        <v>4.87658880166388E-05</v>
      </c>
      <c r="E164" s="17">
        <v>3.15845854145514E-05</v>
      </c>
      <c r="F164">
        <v>0.000160748035480228</v>
      </c>
      <c r="G164" s="17">
        <v>9.73669724060329E-05</v>
      </c>
      <c r="H164">
        <v>0.000203711175824222</v>
      </c>
      <c r="I164">
        <v>0.000111401434177582</v>
      </c>
      <c r="J164" s="17">
        <v>7.87477191971573E-05</v>
      </c>
    </row>
    <row r="165" spans="2:10" ht="12">
      <c r="B165" t="s">
        <v>153</v>
      </c>
      <c r="C165">
        <v>0.000282157806558271</v>
      </c>
      <c r="D165">
        <v>0.000910781150844818</v>
      </c>
      <c r="E165">
        <v>0.000238505512657729</v>
      </c>
      <c r="F165">
        <v>0.000174292754331047</v>
      </c>
      <c r="G165">
        <v>0.000163084722875248</v>
      </c>
      <c r="H165" s="17">
        <v>9.60463297379883E-05</v>
      </c>
      <c r="I165">
        <v>0.000267346504049293</v>
      </c>
      <c r="J165">
        <v>0.000504881718364864</v>
      </c>
    </row>
    <row r="166" spans="2:10" ht="12">
      <c r="B166" t="s">
        <v>251</v>
      </c>
      <c r="C166">
        <v>0.00095444295749824</v>
      </c>
      <c r="D166">
        <v>0.000960610147415978</v>
      </c>
      <c r="E166">
        <v>0.000128022245304036</v>
      </c>
      <c r="F166">
        <v>0.000480872141914523</v>
      </c>
      <c r="G166">
        <v>0.000635915214367268</v>
      </c>
      <c r="H166">
        <v>0.00151280298203495</v>
      </c>
      <c r="I166">
        <v>0.000893889588510198</v>
      </c>
      <c r="J166">
        <v>0.000797208617433337</v>
      </c>
    </row>
    <row r="167" spans="2:10" ht="12">
      <c r="B167" t="s">
        <v>252</v>
      </c>
      <c r="C167">
        <v>0.000960841521205067</v>
      </c>
      <c r="D167">
        <v>0.00151890146215677</v>
      </c>
      <c r="E167">
        <v>0.000328956648840284</v>
      </c>
      <c r="F167">
        <v>0.00123713623187951</v>
      </c>
      <c r="G167">
        <v>0.000905904923585168</v>
      </c>
      <c r="H167">
        <v>0.00264457712158253</v>
      </c>
      <c r="I167">
        <v>0.00131015442003407</v>
      </c>
      <c r="J167">
        <v>0.00124498223374628</v>
      </c>
    </row>
    <row r="168" spans="2:10" ht="12">
      <c r="B168" t="s">
        <v>253</v>
      </c>
      <c r="C168">
        <v>0.000541275010410178</v>
      </c>
      <c r="D168">
        <v>0.00203528086435293</v>
      </c>
      <c r="E168">
        <v>0.0007407814447394</v>
      </c>
      <c r="F168">
        <v>0.000675587896080422</v>
      </c>
      <c r="G168">
        <v>0.000444013021484275</v>
      </c>
      <c r="H168">
        <v>0.00029844927837376</v>
      </c>
      <c r="I168">
        <v>0.000538914518178151</v>
      </c>
      <c r="J168">
        <v>0.00115547872851244</v>
      </c>
    </row>
    <row r="169" spans="2:10" ht="12">
      <c r="B169" t="s">
        <v>254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2:10" ht="12">
      <c r="B170" t="s">
        <v>255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2:10" ht="12">
      <c r="B171" t="s">
        <v>256</v>
      </c>
      <c r="C171" s="17">
        <v>1.73848453938E-07</v>
      </c>
      <c r="D171" s="17">
        <v>1.38893551046113E-05</v>
      </c>
      <c r="E171">
        <v>0.000150068864127208</v>
      </c>
      <c r="F171" s="17">
        <v>4.86092506029691E-07</v>
      </c>
      <c r="G171" s="17">
        <v>3.83131961521251E-07</v>
      </c>
      <c r="H171" s="17">
        <v>9.89836573382122E-08</v>
      </c>
      <c r="I171" s="17">
        <v>6.44174055681162E-07</v>
      </c>
      <c r="J171" s="17">
        <v>1.90787157079291E-05</v>
      </c>
    </row>
    <row r="172" spans="2:10" ht="12">
      <c r="B172" t="s">
        <v>257</v>
      </c>
      <c r="C172" s="17">
        <v>2.86595525128221E-05</v>
      </c>
      <c r="D172" s="17">
        <v>5.75174640652651E-05</v>
      </c>
      <c r="E172">
        <v>0.0008098320105533</v>
      </c>
      <c r="F172">
        <v>0.000153368989639493</v>
      </c>
      <c r="G172">
        <v>0.000204108945735322</v>
      </c>
      <c r="H172">
        <v>0.000199944572746242</v>
      </c>
      <c r="I172">
        <v>0.00106073404212102</v>
      </c>
      <c r="J172">
        <v>0.000439066551426102</v>
      </c>
    </row>
    <row r="173" spans="2:10" ht="12">
      <c r="B173" t="s">
        <v>258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2:10" ht="12">
      <c r="B174" t="s">
        <v>259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2:10" ht="12">
      <c r="B175" t="s">
        <v>260</v>
      </c>
      <c r="C175">
        <v>0.00460581281065817</v>
      </c>
      <c r="D175">
        <v>0.00614043834867406</v>
      </c>
      <c r="E175">
        <v>0.00834325607400505</v>
      </c>
      <c r="F175">
        <v>0.0118155164386096</v>
      </c>
      <c r="G175">
        <v>0.0073207055171697</v>
      </c>
      <c r="H175">
        <v>0.00613711379009875</v>
      </c>
      <c r="I175">
        <v>0.00590303406974569</v>
      </c>
      <c r="J175">
        <v>0.0067263356701559</v>
      </c>
    </row>
    <row r="176" spans="2:10" ht="12">
      <c r="B176" t="s">
        <v>261</v>
      </c>
      <c r="C176">
        <v>0.10472310664487</v>
      </c>
      <c r="D176">
        <v>0.0211045947170669</v>
      </c>
      <c r="E176">
        <v>0.000160531562261738</v>
      </c>
      <c r="F176" s="17">
        <v>7.49196480104481E-05</v>
      </c>
      <c r="G176" s="17">
        <v>4.76809941312657E-05</v>
      </c>
      <c r="H176" s="17">
        <v>3.86678600995996E-05</v>
      </c>
      <c r="I176">
        <v>0.000110830002079917</v>
      </c>
      <c r="J176">
        <v>0.0109263420724095</v>
      </c>
    </row>
    <row r="177" spans="2:10" ht="12">
      <c r="B177" t="s">
        <v>165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2:10" ht="12">
      <c r="B178" t="s">
        <v>166</v>
      </c>
      <c r="C178">
        <v>0.00359543284538304</v>
      </c>
      <c r="D178">
        <v>0.00446456794572841</v>
      </c>
      <c r="E178">
        <v>0.00889101414826919</v>
      </c>
      <c r="F178">
        <v>0.0120026853455633</v>
      </c>
      <c r="G178">
        <v>0.00791616762097759</v>
      </c>
      <c r="H178">
        <v>0.00534378759012821</v>
      </c>
      <c r="I178">
        <v>0.0122620093341574</v>
      </c>
      <c r="J178">
        <v>0.0080040974422997</v>
      </c>
    </row>
    <row r="179" spans="2:10" ht="12">
      <c r="B179" t="s">
        <v>290</v>
      </c>
      <c r="C179">
        <v>0.362958583897101</v>
      </c>
      <c r="D179">
        <v>0.381031898636934</v>
      </c>
      <c r="E179">
        <v>0.121678691185232</v>
      </c>
      <c r="F179">
        <v>0.348097802668489</v>
      </c>
      <c r="G179">
        <v>0.526854723954729</v>
      </c>
      <c r="H179">
        <v>0.81301273718282</v>
      </c>
      <c r="I179">
        <v>0.353090325062431</v>
      </c>
      <c r="J179">
        <v>0.368563654406351</v>
      </c>
    </row>
    <row r="183" ht="12">
      <c r="B183" t="s">
        <v>302</v>
      </c>
    </row>
    <row r="185" spans="3:10" ht="12">
      <c r="C185" t="s">
        <v>262</v>
      </c>
      <c r="D185" t="s">
        <v>287</v>
      </c>
      <c r="E185" t="s">
        <v>288</v>
      </c>
      <c r="F185" t="s">
        <v>294</v>
      </c>
      <c r="G185" t="s">
        <v>295</v>
      </c>
      <c r="H185" t="s">
        <v>289</v>
      </c>
      <c r="I185" t="s">
        <v>301</v>
      </c>
      <c r="J185" t="s">
        <v>290</v>
      </c>
    </row>
    <row r="186" spans="2:10" ht="12">
      <c r="B186" t="s">
        <v>86</v>
      </c>
      <c r="C186">
        <v>0.0221959737854</v>
      </c>
      <c r="D186">
        <v>0.576220172806358</v>
      </c>
      <c r="E186">
        <v>0.00229011976866208</v>
      </c>
      <c r="F186">
        <v>0.0045619980301357</v>
      </c>
      <c r="G186">
        <v>0.0161934408782333</v>
      </c>
      <c r="H186">
        <v>-0.0057595003827517</v>
      </c>
      <c r="I186">
        <v>0.384297795113962</v>
      </c>
      <c r="J186">
        <v>1</v>
      </c>
    </row>
    <row r="187" spans="2:10" ht="12">
      <c r="B187" t="s">
        <v>87</v>
      </c>
      <c r="C187">
        <v>0.0148109187463927</v>
      </c>
      <c r="D187">
        <v>0.519937941019911</v>
      </c>
      <c r="E187">
        <v>0.00180729511435092</v>
      </c>
      <c r="F187">
        <v>0.000321120530810743</v>
      </c>
      <c r="G187">
        <v>0.130074591973751</v>
      </c>
      <c r="H187">
        <v>0.0190724397150332</v>
      </c>
      <c r="I187">
        <v>0.313975692899751</v>
      </c>
      <c r="J187">
        <v>1</v>
      </c>
    </row>
    <row r="188" spans="2:10" ht="12">
      <c r="B188" t="s">
        <v>204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</row>
    <row r="189" spans="2:10" ht="12">
      <c r="B189" t="s">
        <v>205</v>
      </c>
      <c r="C189">
        <v>0.00930671809546884</v>
      </c>
      <c r="D189">
        <v>0.185005552694679</v>
      </c>
      <c r="E189">
        <v>0.00276204678905432</v>
      </c>
      <c r="F189">
        <v>0.0529080743976232</v>
      </c>
      <c r="G189">
        <v>0.126395972281327</v>
      </c>
      <c r="H189">
        <v>0.0445665761171194</v>
      </c>
      <c r="I189">
        <v>0.579055059624727</v>
      </c>
      <c r="J189">
        <v>1</v>
      </c>
    </row>
    <row r="190" spans="2:10" ht="12">
      <c r="B190" t="s">
        <v>206</v>
      </c>
      <c r="C190">
        <v>0.0462008523742875</v>
      </c>
      <c r="D190">
        <v>0.786651681378575</v>
      </c>
      <c r="E190">
        <v>0.00153959992142557</v>
      </c>
      <c r="F190" s="17">
        <v>9.45906180990008E-05</v>
      </c>
      <c r="G190">
        <v>0.000400325463288517</v>
      </c>
      <c r="H190">
        <v>0.00758167561472915</v>
      </c>
      <c r="I190">
        <v>0.157531274629596</v>
      </c>
      <c r="J190">
        <v>1</v>
      </c>
    </row>
    <row r="191" spans="2:10" ht="12">
      <c r="B191" t="s">
        <v>91</v>
      </c>
      <c r="C191">
        <v>0.000509488833667542</v>
      </c>
      <c r="D191">
        <v>0.0233429251686082</v>
      </c>
      <c r="E191">
        <v>0.00342558371814698</v>
      </c>
      <c r="F191">
        <v>0.0611060237440843</v>
      </c>
      <c r="G191">
        <v>0.0526160157454049</v>
      </c>
      <c r="H191">
        <v>0.158602477643259</v>
      </c>
      <c r="I191">
        <v>0.700397485146829</v>
      </c>
      <c r="J191">
        <v>1</v>
      </c>
    </row>
    <row r="192" spans="2:10" ht="12">
      <c r="B192" t="s">
        <v>92</v>
      </c>
      <c r="C192">
        <v>0.000699505768858702</v>
      </c>
      <c r="D192">
        <v>0.0237871893668122</v>
      </c>
      <c r="E192">
        <v>0.00448295001161985</v>
      </c>
      <c r="F192">
        <v>0.437366487466934</v>
      </c>
      <c r="G192">
        <v>0.277164204455689</v>
      </c>
      <c r="H192">
        <v>0.157388066266589</v>
      </c>
      <c r="I192">
        <v>0.0991115966634977</v>
      </c>
      <c r="J192">
        <v>1</v>
      </c>
    </row>
    <row r="193" spans="2:10" ht="12">
      <c r="B193" t="s">
        <v>93</v>
      </c>
      <c r="C193">
        <v>0.0142661569705829</v>
      </c>
      <c r="D193">
        <v>0.360454740593157</v>
      </c>
      <c r="E193">
        <v>0.117171916444885</v>
      </c>
      <c r="F193">
        <v>0.0380222277733907</v>
      </c>
      <c r="G193">
        <v>0.0496629677606504</v>
      </c>
      <c r="H193">
        <v>0.0755049175113898</v>
      </c>
      <c r="I193">
        <v>0.344917072945944</v>
      </c>
      <c r="J193">
        <v>1</v>
      </c>
    </row>
    <row r="194" spans="2:10" ht="12">
      <c r="B194" t="s">
        <v>207</v>
      </c>
      <c r="C194">
        <v>0.013388858205328</v>
      </c>
      <c r="D194">
        <v>0.433538948627011</v>
      </c>
      <c r="E194">
        <v>0.0349449242578139</v>
      </c>
      <c r="F194">
        <v>0.0225260196349509</v>
      </c>
      <c r="G194">
        <v>0.0425358702202117</v>
      </c>
      <c r="H194">
        <v>0.114481959744871</v>
      </c>
      <c r="I194">
        <v>0.338583419309813</v>
      </c>
      <c r="J194">
        <v>1</v>
      </c>
    </row>
    <row r="195" spans="2:10" ht="12">
      <c r="B195" t="s">
        <v>208</v>
      </c>
      <c r="C195">
        <v>0.0271913336471523</v>
      </c>
      <c r="D195">
        <v>0.880843687496818</v>
      </c>
      <c r="E195">
        <v>0.00241391390173283</v>
      </c>
      <c r="F195">
        <v>0.000161037200601704</v>
      </c>
      <c r="G195">
        <v>0.00135306514761172</v>
      </c>
      <c r="H195">
        <v>0.000494006581833903</v>
      </c>
      <c r="I195">
        <v>0.087542956024249</v>
      </c>
      <c r="J195">
        <v>1</v>
      </c>
    </row>
    <row r="196" spans="2:10" ht="12">
      <c r="B196" t="s">
        <v>209</v>
      </c>
      <c r="C196">
        <v>0.0801960636617151</v>
      </c>
      <c r="D196">
        <v>0.778877235289215</v>
      </c>
      <c r="E196">
        <v>0.00246978504879351</v>
      </c>
      <c r="F196">
        <v>0.000306815502681705</v>
      </c>
      <c r="G196">
        <v>0.000908070557003718</v>
      </c>
      <c r="H196">
        <v>-0.00348477837402118</v>
      </c>
      <c r="I196">
        <v>0.140726808314612</v>
      </c>
      <c r="J196">
        <v>1</v>
      </c>
    </row>
    <row r="197" spans="2:10" ht="12">
      <c r="B197" t="s">
        <v>210</v>
      </c>
      <c r="C197">
        <v>0.0106751845259118</v>
      </c>
      <c r="D197">
        <v>0.358552675928836</v>
      </c>
      <c r="E197">
        <v>0.00145141584849727</v>
      </c>
      <c r="F197">
        <v>0.000397725598168261</v>
      </c>
      <c r="G197">
        <v>0.0814108661132765</v>
      </c>
      <c r="H197">
        <v>0.0119295001629529</v>
      </c>
      <c r="I197">
        <v>0.535582631822357</v>
      </c>
      <c r="J197">
        <v>1</v>
      </c>
    </row>
    <row r="198" spans="2:10" ht="12">
      <c r="B198" t="s">
        <v>98</v>
      </c>
      <c r="C198">
        <v>0.295341056329451</v>
      </c>
      <c r="D198">
        <v>0.831387439841353</v>
      </c>
      <c r="E198">
        <v>0.000260069262853282</v>
      </c>
      <c r="F198" s="17">
        <v>8.17401264557083E-05</v>
      </c>
      <c r="G198">
        <v>0.000118335595560267</v>
      </c>
      <c r="H198">
        <v>-0.254369952230667</v>
      </c>
      <c r="I198">
        <v>0.127181311074994</v>
      </c>
      <c r="J198">
        <v>1</v>
      </c>
    </row>
    <row r="199" spans="2:10" ht="12">
      <c r="B199" t="s">
        <v>211</v>
      </c>
      <c r="C199">
        <v>0.0122820822549893</v>
      </c>
      <c r="D199">
        <v>0.524338197995216</v>
      </c>
      <c r="E199">
        <v>0.00781673324129088</v>
      </c>
      <c r="F199">
        <v>0.016187082969525</v>
      </c>
      <c r="G199">
        <v>0.0737579564975134</v>
      </c>
      <c r="H199">
        <v>-0.000688707757441559</v>
      </c>
      <c r="I199">
        <v>0.366306654798907</v>
      </c>
      <c r="J199">
        <v>1</v>
      </c>
    </row>
    <row r="200" spans="2:10" ht="12">
      <c r="B200" t="s">
        <v>212</v>
      </c>
      <c r="C200">
        <v>0.0149676770990527</v>
      </c>
      <c r="D200">
        <v>0.84725013283553</v>
      </c>
      <c r="E200">
        <v>0.0176589587488093</v>
      </c>
      <c r="F200">
        <v>0.00813929099618977</v>
      </c>
      <c r="G200">
        <v>0.042137921355814</v>
      </c>
      <c r="H200">
        <v>0.0077145544151693</v>
      </c>
      <c r="I200">
        <v>0.0621314645494356</v>
      </c>
      <c r="J200">
        <v>1</v>
      </c>
    </row>
    <row r="201" spans="2:10" ht="12">
      <c r="B201" t="s">
        <v>213</v>
      </c>
      <c r="C201">
        <v>0.0140755793921185</v>
      </c>
      <c r="D201">
        <v>0.109501829556844</v>
      </c>
      <c r="E201">
        <v>0.00973773001246287</v>
      </c>
      <c r="F201">
        <v>0.115064877655842</v>
      </c>
      <c r="G201">
        <v>0.48240426059951</v>
      </c>
      <c r="H201">
        <v>0.0403008867727826</v>
      </c>
      <c r="I201">
        <v>0.22891483601044</v>
      </c>
      <c r="J201">
        <v>1</v>
      </c>
    </row>
    <row r="202" spans="2:10" ht="12">
      <c r="B202" t="s">
        <v>214</v>
      </c>
      <c r="C202">
        <v>0.0252695901675497</v>
      </c>
      <c r="D202">
        <v>0.273963214248363</v>
      </c>
      <c r="E202">
        <v>0.0607922496919668</v>
      </c>
      <c r="F202">
        <v>0.0628725370810829</v>
      </c>
      <c r="G202">
        <v>0.433331736872095</v>
      </c>
      <c r="H202">
        <v>0.00891901687812087</v>
      </c>
      <c r="I202">
        <v>0.134851655060821</v>
      </c>
      <c r="J202">
        <v>1</v>
      </c>
    </row>
    <row r="203" spans="2:10" ht="12">
      <c r="B203" t="s">
        <v>103</v>
      </c>
      <c r="C203">
        <v>0.0244182096392867</v>
      </c>
      <c r="D203">
        <v>0.239831967591245</v>
      </c>
      <c r="E203">
        <v>0.0562585189481758</v>
      </c>
      <c r="F203">
        <v>0.028068136517683</v>
      </c>
      <c r="G203">
        <v>0.0822178134464017</v>
      </c>
      <c r="H203">
        <v>-0.0118622562512386</v>
      </c>
      <c r="I203">
        <v>0.581067610108446</v>
      </c>
      <c r="J203">
        <v>1</v>
      </c>
    </row>
    <row r="204" spans="2:10" ht="12">
      <c r="B204" t="s">
        <v>104</v>
      </c>
      <c r="C204">
        <v>0.027371099489941</v>
      </c>
      <c r="D204">
        <v>0.396732093527273</v>
      </c>
      <c r="E204">
        <v>0.0455718621515738</v>
      </c>
      <c r="F204">
        <v>0.0228769554200963</v>
      </c>
      <c r="G204">
        <v>0.066263071892971</v>
      </c>
      <c r="H204">
        <v>0.0010626389848703</v>
      </c>
      <c r="I204">
        <v>0.440122278533275</v>
      </c>
      <c r="J204">
        <v>1</v>
      </c>
    </row>
    <row r="205" spans="2:10" ht="12">
      <c r="B205" t="s">
        <v>105</v>
      </c>
      <c r="C205">
        <v>0.0209453423198984</v>
      </c>
      <c r="D205">
        <v>0.464614858442776</v>
      </c>
      <c r="E205">
        <v>0.146536998991706</v>
      </c>
      <c r="F205">
        <v>0.0421455970706553</v>
      </c>
      <c r="G205">
        <v>0.0658735051111695</v>
      </c>
      <c r="H205">
        <v>-0.0100810936427617</v>
      </c>
      <c r="I205">
        <v>0.269964791706556</v>
      </c>
      <c r="J205">
        <v>1</v>
      </c>
    </row>
    <row r="206" spans="2:10" ht="12">
      <c r="B206" t="s">
        <v>106</v>
      </c>
      <c r="C206">
        <v>0.00732201074392619</v>
      </c>
      <c r="D206">
        <v>0.353304407340314</v>
      </c>
      <c r="E206">
        <v>0.000879292580721373</v>
      </c>
      <c r="F206">
        <v>0.006721636896134</v>
      </c>
      <c r="G206">
        <v>0.0105832710105331</v>
      </c>
      <c r="H206">
        <v>0.111427388636277</v>
      </c>
      <c r="I206">
        <v>0.509761992792094</v>
      </c>
      <c r="J206">
        <v>1</v>
      </c>
    </row>
    <row r="207" spans="2:10" ht="12">
      <c r="B207" t="s">
        <v>215</v>
      </c>
      <c r="C207">
        <v>0.00714465484866252</v>
      </c>
      <c r="D207">
        <v>0.156729028157814</v>
      </c>
      <c r="E207">
        <v>0.0240991814944389</v>
      </c>
      <c r="F207">
        <v>0.0270528786929835</v>
      </c>
      <c r="G207">
        <v>0.0433110185912916</v>
      </c>
      <c r="H207">
        <v>-0.0657880718969504</v>
      </c>
      <c r="I207">
        <v>0.80745131011176</v>
      </c>
      <c r="J207">
        <v>1</v>
      </c>
    </row>
    <row r="208" spans="2:10" ht="12">
      <c r="B208" t="s">
        <v>216</v>
      </c>
      <c r="C208">
        <v>0.0035821541925815</v>
      </c>
      <c r="D208">
        <v>0.0886292073138103</v>
      </c>
      <c r="E208">
        <v>0.0093471656263207</v>
      </c>
      <c r="F208">
        <v>0.0107218994426642</v>
      </c>
      <c r="G208">
        <v>0.01987142432229</v>
      </c>
      <c r="H208">
        <v>0.13676054471198</v>
      </c>
      <c r="I208">
        <v>0.731087604390354</v>
      </c>
      <c r="J208">
        <v>1</v>
      </c>
    </row>
    <row r="209" spans="2:10" ht="12">
      <c r="B209" t="s">
        <v>109</v>
      </c>
      <c r="C209">
        <v>0.0025586985349582</v>
      </c>
      <c r="D209">
        <v>0.0777982653274036</v>
      </c>
      <c r="E209">
        <v>0.00762600355719696</v>
      </c>
      <c r="F209">
        <v>0.0219581867800525</v>
      </c>
      <c r="G209">
        <v>0.050760623298466</v>
      </c>
      <c r="H209">
        <v>-0.072238819866554</v>
      </c>
      <c r="I209">
        <v>0.911537042368477</v>
      </c>
      <c r="J209">
        <v>1</v>
      </c>
    </row>
    <row r="210" spans="2:10" ht="12">
      <c r="B210" t="s">
        <v>110</v>
      </c>
      <c r="C210">
        <v>0.00507003638437718</v>
      </c>
      <c r="D210">
        <v>0.125939284135028</v>
      </c>
      <c r="E210">
        <v>0.00327099377601918</v>
      </c>
      <c r="F210">
        <v>0.00535923217646585</v>
      </c>
      <c r="G210">
        <v>0.0195606578670185</v>
      </c>
      <c r="H210">
        <v>-0.0785913222541195</v>
      </c>
      <c r="I210">
        <v>0.919391117915211</v>
      </c>
      <c r="J210">
        <v>1</v>
      </c>
    </row>
    <row r="211" spans="2:10" ht="12">
      <c r="B211" t="s">
        <v>217</v>
      </c>
      <c r="C211">
        <v>0.0193590466716758</v>
      </c>
      <c r="D211">
        <v>0.678574114547235</v>
      </c>
      <c r="E211">
        <v>0.0625556937865279</v>
      </c>
      <c r="F211">
        <v>0.0162765060778298</v>
      </c>
      <c r="G211">
        <v>0.0357453348427936</v>
      </c>
      <c r="H211">
        <v>0.00548711862879555</v>
      </c>
      <c r="I211">
        <v>0.182002185445142</v>
      </c>
      <c r="J211">
        <v>1</v>
      </c>
    </row>
    <row r="212" spans="2:10" ht="12">
      <c r="B212" t="s">
        <v>112</v>
      </c>
      <c r="C212">
        <v>0.0162773230963559</v>
      </c>
      <c r="D212">
        <v>0.490032558602623</v>
      </c>
      <c r="E212">
        <v>0.0554593338697613</v>
      </c>
      <c r="F212">
        <v>0.0745811215241791</v>
      </c>
      <c r="G212">
        <v>0.101988972109601</v>
      </c>
      <c r="H212">
        <v>0.0127832385461025</v>
      </c>
      <c r="I212">
        <v>0.248877452251377</v>
      </c>
      <c r="J212">
        <v>1</v>
      </c>
    </row>
    <row r="213" spans="2:10" ht="12">
      <c r="B213" t="s">
        <v>113</v>
      </c>
      <c r="C213">
        <v>0.00383431405037518</v>
      </c>
      <c r="D213">
        <v>0.0433810260508635</v>
      </c>
      <c r="E213">
        <v>0.00622379774954378</v>
      </c>
      <c r="F213">
        <v>0.582968713016724</v>
      </c>
      <c r="G213">
        <v>0.250710882122337</v>
      </c>
      <c r="H213">
        <v>0.00134361087487563</v>
      </c>
      <c r="I213">
        <v>0.111537656135281</v>
      </c>
      <c r="J213">
        <v>1</v>
      </c>
    </row>
    <row r="214" spans="2:10" ht="12">
      <c r="B214" t="s">
        <v>218</v>
      </c>
      <c r="C214">
        <v>0.00923102345803094</v>
      </c>
      <c r="D214">
        <v>0.279373002075822</v>
      </c>
      <c r="E214">
        <v>0.0219711050981679</v>
      </c>
      <c r="F214">
        <v>0.086326774287881</v>
      </c>
      <c r="G214">
        <v>0.147628032245541</v>
      </c>
      <c r="H214">
        <v>-0.0864543501333733</v>
      </c>
      <c r="I214">
        <v>0.54192441296793</v>
      </c>
      <c r="J214">
        <v>1</v>
      </c>
    </row>
    <row r="215" spans="2:10" ht="12">
      <c r="B215" t="s">
        <v>115</v>
      </c>
      <c r="C215">
        <v>0.00897737407855912</v>
      </c>
      <c r="D215">
        <v>0.316788856525511</v>
      </c>
      <c r="E215">
        <v>0.0406586874106187</v>
      </c>
      <c r="F215">
        <v>0.156268362663602</v>
      </c>
      <c r="G215">
        <v>0.126788829806295</v>
      </c>
      <c r="H215">
        <v>-0.100951514844269</v>
      </c>
      <c r="I215">
        <v>0.451469404359683</v>
      </c>
      <c r="J215">
        <v>1</v>
      </c>
    </row>
    <row r="216" spans="2:10" ht="12">
      <c r="B216" t="s">
        <v>219</v>
      </c>
      <c r="C216">
        <v>0.0323221797267552</v>
      </c>
      <c r="D216">
        <v>0.698050440570318</v>
      </c>
      <c r="E216">
        <v>0.0211155027006733</v>
      </c>
      <c r="F216">
        <v>0.0227070267670674</v>
      </c>
      <c r="G216">
        <v>0.0275622876091083</v>
      </c>
      <c r="H216">
        <v>0.0147283080633016</v>
      </c>
      <c r="I216">
        <v>0.183514254562776</v>
      </c>
      <c r="J216">
        <v>1</v>
      </c>
    </row>
    <row r="217" spans="2:10" ht="12">
      <c r="B217" t="s">
        <v>220</v>
      </c>
      <c r="C217">
        <v>0.0200093811894152</v>
      </c>
      <c r="D217">
        <v>0.229874945786385</v>
      </c>
      <c r="E217">
        <v>0.0431394996609165</v>
      </c>
      <c r="F217">
        <v>0.0576826624169826</v>
      </c>
      <c r="G217">
        <v>0.232853498421467</v>
      </c>
      <c r="H217">
        <v>0.0018956291250666</v>
      </c>
      <c r="I217">
        <v>0.414544383399767</v>
      </c>
      <c r="J217">
        <v>1</v>
      </c>
    </row>
    <row r="218" spans="2:10" ht="12">
      <c r="B218" t="s">
        <v>221</v>
      </c>
      <c r="C218">
        <v>0.000928172389534067</v>
      </c>
      <c r="D218">
        <v>0.0378314236712444</v>
      </c>
      <c r="E218">
        <v>0.00932316025077663</v>
      </c>
      <c r="F218">
        <v>0.495433401896886</v>
      </c>
      <c r="G218">
        <v>0.389249569136649</v>
      </c>
      <c r="H218">
        <v>0.0297260059528492</v>
      </c>
      <c r="I218">
        <v>0.0375082667020603</v>
      </c>
      <c r="J218">
        <v>1</v>
      </c>
    </row>
    <row r="219" spans="2:10" ht="12">
      <c r="B219" t="s">
        <v>222</v>
      </c>
      <c r="C219">
        <v>0.0727322120622131</v>
      </c>
      <c r="D219">
        <v>0.419859148559655</v>
      </c>
      <c r="E219">
        <v>0.0102844697333322</v>
      </c>
      <c r="F219">
        <v>0.131962832956497</v>
      </c>
      <c r="G219">
        <v>0.220941116784663</v>
      </c>
      <c r="H219">
        <v>0.051060721095904</v>
      </c>
      <c r="I219">
        <v>0.0931594988077355</v>
      </c>
      <c r="J219">
        <v>1</v>
      </c>
    </row>
    <row r="220" spans="2:10" ht="12">
      <c r="B220" t="s">
        <v>223</v>
      </c>
      <c r="C220">
        <v>0.00624836464653422</v>
      </c>
      <c r="D220">
        <v>0.2833636741584</v>
      </c>
      <c r="E220">
        <v>0.0258308126944783</v>
      </c>
      <c r="F220">
        <v>0.228142719572822</v>
      </c>
      <c r="G220">
        <v>0.333170074469858</v>
      </c>
      <c r="H220">
        <v>-0.146192038378934</v>
      </c>
      <c r="I220">
        <v>0.269436392836841</v>
      </c>
      <c r="J220">
        <v>1</v>
      </c>
    </row>
    <row r="221" spans="2:10" ht="12">
      <c r="B221" t="s">
        <v>121</v>
      </c>
      <c r="C221">
        <v>0.000294937034721327</v>
      </c>
      <c r="D221">
        <v>-0.00968689582130015</v>
      </c>
      <c r="E221">
        <v>0.000551832603741446</v>
      </c>
      <c r="F221">
        <v>0.116792790368351</v>
      </c>
      <c r="G221">
        <v>0.0921799261643272</v>
      </c>
      <c r="H221">
        <v>0.00855229403641622</v>
      </c>
      <c r="I221">
        <v>0.791315115613743</v>
      </c>
      <c r="J221">
        <v>1</v>
      </c>
    </row>
    <row r="222" spans="2:10" ht="12">
      <c r="B222" t="s">
        <v>224</v>
      </c>
      <c r="C222">
        <v>0.00110557018941615</v>
      </c>
      <c r="D222">
        <v>0.027379528839046</v>
      </c>
      <c r="E222">
        <v>0.00620341101107196</v>
      </c>
      <c r="F222">
        <v>0.227803907399668</v>
      </c>
      <c r="G222">
        <v>0.279495716109207</v>
      </c>
      <c r="H222">
        <v>0.0198400764249936</v>
      </c>
      <c r="I222">
        <v>0.438171790026598</v>
      </c>
      <c r="J222">
        <v>1</v>
      </c>
    </row>
    <row r="223" spans="2:10" ht="12">
      <c r="B223" t="s">
        <v>225</v>
      </c>
      <c r="C223">
        <v>0.00140170663871366</v>
      </c>
      <c r="D223">
        <v>0.0320777239740351</v>
      </c>
      <c r="E223">
        <v>0.0067949231979361</v>
      </c>
      <c r="F223">
        <v>0.0823580108388281</v>
      </c>
      <c r="G223">
        <v>0.152495215838366</v>
      </c>
      <c r="H223">
        <v>0.0214940845224231</v>
      </c>
      <c r="I223">
        <v>0.703378334989698</v>
      </c>
      <c r="J223">
        <v>1</v>
      </c>
    </row>
    <row r="224" spans="2:10" ht="12">
      <c r="B224" t="s">
        <v>226</v>
      </c>
      <c r="C224">
        <v>0.00142295878454988</v>
      </c>
      <c r="D224">
        <v>0.398592204439568</v>
      </c>
      <c r="E224">
        <v>0.00308843981877472</v>
      </c>
      <c r="F224">
        <v>0.0286065924642057</v>
      </c>
      <c r="G224">
        <v>0.0252203299758111</v>
      </c>
      <c r="H224">
        <v>-0.00696357609654672</v>
      </c>
      <c r="I224">
        <v>0.550033050613637</v>
      </c>
      <c r="J224">
        <v>1</v>
      </c>
    </row>
    <row r="225" spans="2:10" ht="12">
      <c r="B225" t="s">
        <v>227</v>
      </c>
      <c r="C225">
        <v>0.00586750324863833</v>
      </c>
      <c r="D225">
        <v>0.0845928568463642</v>
      </c>
      <c r="E225">
        <v>0.00872352077069428</v>
      </c>
      <c r="F225">
        <v>0.117130189441625</v>
      </c>
      <c r="G225">
        <v>0.281217272168589</v>
      </c>
      <c r="H225">
        <v>-0.00397011101685282</v>
      </c>
      <c r="I225">
        <v>0.506438768540942</v>
      </c>
      <c r="J225">
        <v>1</v>
      </c>
    </row>
    <row r="226" spans="2:10" ht="12">
      <c r="B226" t="s">
        <v>228</v>
      </c>
      <c r="C226">
        <v>0.0018599542303611</v>
      </c>
      <c r="D226">
        <v>0.0913620740238747</v>
      </c>
      <c r="E226">
        <v>0.0177963711784922</v>
      </c>
      <c r="F226">
        <v>0.277701131048906</v>
      </c>
      <c r="G226">
        <v>0.57015861008497</v>
      </c>
      <c r="H226">
        <v>0.00956010093650489</v>
      </c>
      <c r="I226">
        <v>0.0315617584968915</v>
      </c>
      <c r="J226">
        <v>1</v>
      </c>
    </row>
    <row r="227" spans="2:10" ht="12">
      <c r="B227" t="s">
        <v>229</v>
      </c>
      <c r="C227">
        <v>0.0243331259140367</v>
      </c>
      <c r="D227">
        <v>0.24810928625482</v>
      </c>
      <c r="E227">
        <v>0.0145967057199113</v>
      </c>
      <c r="F227">
        <v>0.0785938419835702</v>
      </c>
      <c r="G227">
        <v>0.343053951783945</v>
      </c>
      <c r="H227">
        <v>-0.000136615941864995</v>
      </c>
      <c r="I227">
        <v>0.291449704285581</v>
      </c>
      <c r="J227">
        <v>1</v>
      </c>
    </row>
    <row r="228" spans="2:10" ht="12">
      <c r="B228" t="s">
        <v>230</v>
      </c>
      <c r="C228">
        <v>0.00130249487481292</v>
      </c>
      <c r="D228">
        <v>0.0367617753510394</v>
      </c>
      <c r="E228">
        <v>0.0125543702549366</v>
      </c>
      <c r="F228">
        <v>0.079547637712178</v>
      </c>
      <c r="G228">
        <v>0.662914007526143</v>
      </c>
      <c r="H228">
        <v>0.0335932928937942</v>
      </c>
      <c r="I228">
        <v>0.173326421387096</v>
      </c>
      <c r="J228">
        <v>1</v>
      </c>
    </row>
    <row r="229" spans="2:10" ht="12">
      <c r="B229" t="s">
        <v>231</v>
      </c>
      <c r="C229">
        <v>0.00158812433484854</v>
      </c>
      <c r="D229">
        <v>0.0380966889414932</v>
      </c>
      <c r="E229">
        <v>0.0116532688151218</v>
      </c>
      <c r="F229">
        <v>0.028529755561981</v>
      </c>
      <c r="G229">
        <v>0.745110632312098</v>
      </c>
      <c r="H229">
        <v>0.0245558961574785</v>
      </c>
      <c r="I229">
        <v>0.150465633876979</v>
      </c>
      <c r="J229">
        <v>1</v>
      </c>
    </row>
    <row r="230" spans="2:10" ht="12">
      <c r="B230" t="s">
        <v>232</v>
      </c>
      <c r="C230">
        <v>0.00220687136808001</v>
      </c>
      <c r="D230">
        <v>0.0490056721839036</v>
      </c>
      <c r="E230">
        <v>0.0122927222876485</v>
      </c>
      <c r="F230">
        <v>0.0247696472761467</v>
      </c>
      <c r="G230">
        <v>0.555367061543775</v>
      </c>
      <c r="H230">
        <v>0.0179146159786832</v>
      </c>
      <c r="I230">
        <v>0.338443409361763</v>
      </c>
      <c r="J230">
        <v>1</v>
      </c>
    </row>
    <row r="231" spans="2:10" ht="12">
      <c r="B231" t="s">
        <v>233</v>
      </c>
      <c r="C231">
        <v>0.00509823997171503</v>
      </c>
      <c r="D231">
        <v>0.0670758713534579</v>
      </c>
      <c r="E231">
        <v>0.0160403925163785</v>
      </c>
      <c r="F231">
        <v>0.0511645170782638</v>
      </c>
      <c r="G231">
        <v>0.799202510665067</v>
      </c>
      <c r="H231">
        <v>0.0205978767767569</v>
      </c>
      <c r="I231">
        <v>0.0408205916383605</v>
      </c>
      <c r="J231">
        <v>1</v>
      </c>
    </row>
    <row r="232" spans="2:10" ht="12">
      <c r="B232" t="s">
        <v>234</v>
      </c>
      <c r="C232">
        <v>0.0136516509015025</v>
      </c>
      <c r="D232">
        <v>0.560110755267311</v>
      </c>
      <c r="E232">
        <v>0.000251580215877872</v>
      </c>
      <c r="F232">
        <v>0.0045303654948104</v>
      </c>
      <c r="G232">
        <v>0.390106074269329</v>
      </c>
      <c r="H232">
        <v>0.0296541345737647</v>
      </c>
      <c r="I232">
        <v>0.00169543927740413</v>
      </c>
      <c r="J232">
        <v>1</v>
      </c>
    </row>
    <row r="233" spans="2:10" ht="12">
      <c r="B233" t="s">
        <v>235</v>
      </c>
      <c r="C233">
        <v>0.00143091224722389</v>
      </c>
      <c r="D233">
        <v>0.0402560426472223</v>
      </c>
      <c r="E233">
        <v>0.00940859584559957</v>
      </c>
      <c r="F233">
        <v>0.15416451114638</v>
      </c>
      <c r="G233">
        <v>0.643285296330048</v>
      </c>
      <c r="H233">
        <v>0.0226642134953671</v>
      </c>
      <c r="I233">
        <v>0.128790428288159</v>
      </c>
      <c r="J233">
        <v>1</v>
      </c>
    </row>
    <row r="234" spans="2:10" ht="12">
      <c r="B234" t="s">
        <v>132</v>
      </c>
      <c r="C234">
        <v>0.0011398381155193</v>
      </c>
      <c r="D234">
        <v>0.0289533997624116</v>
      </c>
      <c r="E234">
        <v>0.00989965153924336</v>
      </c>
      <c r="F234">
        <v>0.141819219932393</v>
      </c>
      <c r="G234">
        <v>0.66302056787621</v>
      </c>
      <c r="H234">
        <v>-0.0573458636824091</v>
      </c>
      <c r="I234">
        <v>0.212513186456632</v>
      </c>
      <c r="J234">
        <v>1</v>
      </c>
    </row>
    <row r="235" spans="2:10" ht="12">
      <c r="B235" t="s">
        <v>236</v>
      </c>
      <c r="C235">
        <v>0.000978568474811418</v>
      </c>
      <c r="D235">
        <v>0.111100755342588</v>
      </c>
      <c r="E235">
        <v>0.00504280495851461</v>
      </c>
      <c r="F235">
        <v>0.0481567672986348</v>
      </c>
      <c r="G235">
        <v>0.1136686288557</v>
      </c>
      <c r="H235">
        <v>0.0162547144867997</v>
      </c>
      <c r="I235">
        <v>0.70479776058295</v>
      </c>
      <c r="J235">
        <v>1</v>
      </c>
    </row>
    <row r="236" spans="2:10" ht="12">
      <c r="B236" t="s">
        <v>237</v>
      </c>
      <c r="C236">
        <v>0.00222576793949162</v>
      </c>
      <c r="D236">
        <v>0.13805718175663</v>
      </c>
      <c r="E236">
        <v>0.0183452014296601</v>
      </c>
      <c r="F236">
        <v>0.0206881671508145</v>
      </c>
      <c r="G236">
        <v>0.38901131183852</v>
      </c>
      <c r="H236">
        <v>0.0129844761977401</v>
      </c>
      <c r="I236">
        <v>0.418687893687144</v>
      </c>
      <c r="J236">
        <v>1</v>
      </c>
    </row>
    <row r="237" spans="2:10" ht="12">
      <c r="B237" t="s">
        <v>238</v>
      </c>
      <c r="C237">
        <v>0.0059914139156482</v>
      </c>
      <c r="D237">
        <v>0.112368969956158</v>
      </c>
      <c r="E237">
        <v>0.144574708179359</v>
      </c>
      <c r="F237">
        <v>0.0102542413763656</v>
      </c>
      <c r="G237">
        <v>0.184609840500228</v>
      </c>
      <c r="H237">
        <v>-0.155881571733921</v>
      </c>
      <c r="I237">
        <v>0.698082397806162</v>
      </c>
      <c r="J237">
        <v>1</v>
      </c>
    </row>
    <row r="238" spans="2:10" ht="12">
      <c r="B238" t="s">
        <v>239</v>
      </c>
      <c r="C238">
        <v>0.00227973857193243</v>
      </c>
      <c r="D238">
        <v>0.134623418798291</v>
      </c>
      <c r="E238">
        <v>0.11679035676432</v>
      </c>
      <c r="F238">
        <v>0.0462495221467191</v>
      </c>
      <c r="G238">
        <v>0.581181236922315</v>
      </c>
      <c r="H238">
        <v>0.0234664258620855</v>
      </c>
      <c r="I238">
        <v>0.0954093009343368</v>
      </c>
      <c r="J238">
        <v>1</v>
      </c>
    </row>
    <row r="239" spans="2:10" ht="12">
      <c r="B239" t="s">
        <v>136</v>
      </c>
      <c r="C239">
        <v>0.0158860606394644</v>
      </c>
      <c r="D239">
        <v>0.359672165552326</v>
      </c>
      <c r="E239">
        <v>0.0111784859899822</v>
      </c>
      <c r="F239">
        <v>0.0828311104305984</v>
      </c>
      <c r="G239">
        <v>0.464933967503771</v>
      </c>
      <c r="H239">
        <v>0.0288563642607404</v>
      </c>
      <c r="I239">
        <v>0.0366418456231172</v>
      </c>
      <c r="J239">
        <v>1</v>
      </c>
    </row>
    <row r="240" spans="2:10" ht="12">
      <c r="B240" t="s">
        <v>240</v>
      </c>
      <c r="C240">
        <v>0.0323625056857302</v>
      </c>
      <c r="D240">
        <v>0.616016488828618</v>
      </c>
      <c r="E240">
        <v>0.0583767525382867</v>
      </c>
      <c r="F240">
        <v>0.0448950536971724</v>
      </c>
      <c r="G240">
        <v>0.159446991813149</v>
      </c>
      <c r="H240">
        <v>0.0174966798026577</v>
      </c>
      <c r="I240">
        <v>0.0714055276343863</v>
      </c>
      <c r="J240">
        <v>1</v>
      </c>
    </row>
    <row r="241" spans="2:10" ht="12">
      <c r="B241" t="s">
        <v>241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2:10" ht="12">
      <c r="B242" t="s">
        <v>139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2:10" ht="12">
      <c r="B243" t="s">
        <v>242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2:10" ht="12">
      <c r="B244" t="s">
        <v>243</v>
      </c>
      <c r="C244">
        <v>0.0135005054001884</v>
      </c>
      <c r="D244">
        <v>0.520496296782017</v>
      </c>
      <c r="E244">
        <v>0.0663311222713485</v>
      </c>
      <c r="F244">
        <v>0.0414103324797587</v>
      </c>
      <c r="G244">
        <v>0.0548434038189677</v>
      </c>
      <c r="H244">
        <v>0.000294389722806921</v>
      </c>
      <c r="I244">
        <v>0.303123949524912</v>
      </c>
      <c r="J244">
        <v>1</v>
      </c>
    </row>
    <row r="245" spans="2:10" ht="12">
      <c r="B245" t="s">
        <v>244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</row>
    <row r="246" spans="2:10" ht="12">
      <c r="B246" t="s">
        <v>245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</row>
    <row r="247" spans="2:10" ht="12">
      <c r="B247" t="s">
        <v>144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</row>
    <row r="248" spans="2:10" ht="12">
      <c r="B248" t="s">
        <v>246</v>
      </c>
      <c r="C248">
        <v>0.0250439753987811</v>
      </c>
      <c r="D248">
        <v>0.603097750195233</v>
      </c>
      <c r="E248">
        <v>0.0166607479763032</v>
      </c>
      <c r="F248">
        <v>0.0409742464149733</v>
      </c>
      <c r="G248">
        <v>0.172571779864987</v>
      </c>
      <c r="H248">
        <v>0.00270625395205613</v>
      </c>
      <c r="I248">
        <v>0.138945246197666</v>
      </c>
      <c r="J248">
        <v>1</v>
      </c>
    </row>
    <row r="249" spans="2:10" ht="12">
      <c r="B249" t="s">
        <v>146</v>
      </c>
      <c r="C249">
        <v>0.0155245157608836</v>
      </c>
      <c r="D249">
        <v>0.478432298177235</v>
      </c>
      <c r="E249">
        <v>0.0224157606360931</v>
      </c>
      <c r="F249">
        <v>0.0574335473131147</v>
      </c>
      <c r="G249">
        <v>0.103066387558515</v>
      </c>
      <c r="H249">
        <v>0.00232694895262601</v>
      </c>
      <c r="I249">
        <v>0.320800541601532</v>
      </c>
      <c r="J249">
        <v>1</v>
      </c>
    </row>
    <row r="250" spans="2:10" ht="12">
      <c r="B250" t="s">
        <v>247</v>
      </c>
      <c r="C250">
        <v>0.0334820559151952</v>
      </c>
      <c r="D250">
        <v>0.441170460330472</v>
      </c>
      <c r="E250">
        <v>0.0441073960225054</v>
      </c>
      <c r="F250">
        <v>0.055728311854874</v>
      </c>
      <c r="G250">
        <v>0.114556711384622</v>
      </c>
      <c r="H250">
        <v>0.00168660675379529</v>
      </c>
      <c r="I250">
        <v>0.309268457738536</v>
      </c>
      <c r="J250">
        <v>1</v>
      </c>
    </row>
    <row r="251" spans="2:10" ht="12">
      <c r="B251" t="s">
        <v>148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</row>
    <row r="252" spans="2:10" ht="12">
      <c r="B252" t="s">
        <v>149</v>
      </c>
      <c r="C252">
        <v>0.0132021385399075</v>
      </c>
      <c r="D252">
        <v>0.480463524488133</v>
      </c>
      <c r="E252">
        <v>0.1418832305961</v>
      </c>
      <c r="F252">
        <v>0.0415339944161339</v>
      </c>
      <c r="G252">
        <v>0.0889813295897152</v>
      </c>
      <c r="H252">
        <v>0.00119539665913748</v>
      </c>
      <c r="I252">
        <v>0.232740385710872</v>
      </c>
      <c r="J252">
        <v>1</v>
      </c>
    </row>
    <row r="253" spans="2:10" ht="12">
      <c r="B253" t="s">
        <v>248</v>
      </c>
      <c r="C253">
        <v>0.0220429945448046</v>
      </c>
      <c r="D253">
        <v>0.412245723177577</v>
      </c>
      <c r="E253">
        <v>0.044891206295692</v>
      </c>
      <c r="F253">
        <v>0.124639924234067</v>
      </c>
      <c r="G253">
        <v>0.178686454727829</v>
      </c>
      <c r="H253">
        <v>0.00312259705793328</v>
      </c>
      <c r="I253">
        <v>0.214371099962097</v>
      </c>
      <c r="J253">
        <v>1</v>
      </c>
    </row>
    <row r="254" spans="2:10" ht="12">
      <c r="B254" t="s">
        <v>249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5" spans="2:10" ht="12">
      <c r="B255" t="s">
        <v>250</v>
      </c>
      <c r="C255">
        <v>0.011145701065747</v>
      </c>
      <c r="D255">
        <v>0.249995985740557</v>
      </c>
      <c r="E255">
        <v>0.0352812144772408</v>
      </c>
      <c r="F255">
        <v>0.120927479855282</v>
      </c>
      <c r="G255">
        <v>0.166617846227371</v>
      </c>
      <c r="H255">
        <v>0.00679434737968528</v>
      </c>
      <c r="I255">
        <v>0.409237425254117</v>
      </c>
      <c r="J255">
        <v>1</v>
      </c>
    </row>
    <row r="256" spans="2:10" ht="12">
      <c r="B256" t="s">
        <v>153</v>
      </c>
      <c r="C256">
        <v>0.0125373812281077</v>
      </c>
      <c r="D256">
        <v>0.728247950136119</v>
      </c>
      <c r="E256">
        <v>0.0415542172407036</v>
      </c>
      <c r="F256">
        <v>0.0204506445287262</v>
      </c>
      <c r="G256">
        <v>0.0435282762366574</v>
      </c>
      <c r="H256">
        <v>0.000499645527665639</v>
      </c>
      <c r="I256">
        <v>0.153181885102021</v>
      </c>
      <c r="J256">
        <v>1</v>
      </c>
    </row>
    <row r="257" spans="2:10" ht="12">
      <c r="B257" t="s">
        <v>251</v>
      </c>
      <c r="C257">
        <v>0.0268585399104665</v>
      </c>
      <c r="D257">
        <v>0.486440882307803</v>
      </c>
      <c r="E257">
        <v>0.0141260189618891</v>
      </c>
      <c r="F257">
        <v>0.0357334497592416</v>
      </c>
      <c r="G257">
        <v>0.107491733175756</v>
      </c>
      <c r="H257">
        <v>0.00498403706513023</v>
      </c>
      <c r="I257">
        <v>0.324365338819714</v>
      </c>
      <c r="J257">
        <v>1</v>
      </c>
    </row>
    <row r="258" spans="2:10" ht="12">
      <c r="B258" t="s">
        <v>252</v>
      </c>
      <c r="C258">
        <v>0.0173138246466822</v>
      </c>
      <c r="D258">
        <v>0.492517116634895</v>
      </c>
      <c r="E258">
        <v>0.0232424467410932</v>
      </c>
      <c r="F258">
        <v>0.0588669702716773</v>
      </c>
      <c r="G258">
        <v>0.0980544482803935</v>
      </c>
      <c r="H258">
        <v>0.00557909759517648</v>
      </c>
      <c r="I258">
        <v>0.304426095830082</v>
      </c>
      <c r="J258">
        <v>1</v>
      </c>
    </row>
    <row r="259" spans="2:10" ht="12">
      <c r="B259" t="s">
        <v>253</v>
      </c>
      <c r="C259">
        <v>0.0105089766898154</v>
      </c>
      <c r="D259">
        <v>0.711078056310312</v>
      </c>
      <c r="E259">
        <v>0.0563942039146308</v>
      </c>
      <c r="F259">
        <v>0.0346367565710771</v>
      </c>
      <c r="G259">
        <v>0.0517823297806146</v>
      </c>
      <c r="H259">
        <v>0.000678390026374399</v>
      </c>
      <c r="I259">
        <v>0.134921286707176</v>
      </c>
      <c r="J259">
        <v>1</v>
      </c>
    </row>
    <row r="260" spans="2:10" ht="12">
      <c r="B260" t="s">
        <v>254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</row>
    <row r="261" spans="2:10" ht="12">
      <c r="B261" t="s">
        <v>255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</row>
    <row r="262" spans="2:10" ht="12">
      <c r="B262" t="s">
        <v>256</v>
      </c>
      <c r="C262">
        <v>0.000204421279699996</v>
      </c>
      <c r="D262">
        <v>0.293892042378895</v>
      </c>
      <c r="E262">
        <v>0.691907102075473</v>
      </c>
      <c r="F262">
        <v>0.00150934006778288</v>
      </c>
      <c r="G262">
        <v>0.00270612018539987</v>
      </c>
      <c r="H262" s="17">
        <v>1.3626528720278E-05</v>
      </c>
      <c r="I262">
        <v>0.00976734748402909</v>
      </c>
      <c r="J262">
        <v>1</v>
      </c>
    </row>
    <row r="263" spans="2:10" ht="12">
      <c r="B263" t="s">
        <v>257</v>
      </c>
      <c r="C263">
        <v>0.00146434516736774</v>
      </c>
      <c r="D263">
        <v>0.0528839953765289</v>
      </c>
      <c r="E263">
        <v>0.162244848287517</v>
      </c>
      <c r="F263">
        <v>0.0206930503921524</v>
      </c>
      <c r="G263">
        <v>0.0626440057105015</v>
      </c>
      <c r="H263">
        <v>0.00119605222402185</v>
      </c>
      <c r="I263">
        <v>0.69887370284191</v>
      </c>
      <c r="J263">
        <v>1</v>
      </c>
    </row>
    <row r="264" spans="2:10" ht="12">
      <c r="B264" t="s">
        <v>258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</row>
    <row r="265" spans="2:10" ht="12">
      <c r="B265" t="s">
        <v>259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</row>
    <row r="266" spans="2:10" ht="12">
      <c r="B266" t="s">
        <v>260</v>
      </c>
      <c r="C266">
        <v>0.0153614479424672</v>
      </c>
      <c r="D266">
        <v>0.368532438591925</v>
      </c>
      <c r="E266">
        <v>0.109109701213834</v>
      </c>
      <c r="F266">
        <v>0.104061836084514</v>
      </c>
      <c r="G266">
        <v>0.146663564244438</v>
      </c>
      <c r="H266">
        <v>0.00239638457410873</v>
      </c>
      <c r="I266">
        <v>0.253874627348713</v>
      </c>
      <c r="J266">
        <v>1</v>
      </c>
    </row>
    <row r="267" spans="2:10" ht="12">
      <c r="B267" t="s">
        <v>261</v>
      </c>
      <c r="C267">
        <v>0.215016669637429</v>
      </c>
      <c r="D267">
        <v>0.77975309235618</v>
      </c>
      <c r="E267">
        <v>0.00129238517919428</v>
      </c>
      <c r="F267">
        <v>0.000406198436592718</v>
      </c>
      <c r="G267">
        <v>0.000588055536418757</v>
      </c>
      <c r="H267" s="17">
        <v>9.2949321047554E-06</v>
      </c>
      <c r="I267">
        <v>0.00293430392208084</v>
      </c>
      <c r="J267">
        <v>1</v>
      </c>
    </row>
    <row r="268" spans="2:10" ht="12">
      <c r="B268" t="s">
        <v>165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</row>
    <row r="269" spans="2:10" ht="12">
      <c r="B269" t="s">
        <v>166</v>
      </c>
      <c r="C269">
        <v>0.0100772775685433</v>
      </c>
      <c r="D269">
        <v>0.225175923102196</v>
      </c>
      <c r="E269">
        <v>0.0977114063120112</v>
      </c>
      <c r="F269">
        <v>0.088834848512167</v>
      </c>
      <c r="G269">
        <v>0.133275539369589</v>
      </c>
      <c r="H269">
        <v>0.00175350777553527</v>
      </c>
      <c r="I269">
        <v>0.443171497359958</v>
      </c>
      <c r="J269">
        <v>1</v>
      </c>
    </row>
    <row r="270" spans="2:10" ht="12">
      <c r="B270" t="s">
        <v>291</v>
      </c>
      <c r="C270">
        <v>0.0220927090403051</v>
      </c>
      <c r="D270">
        <v>0.41735316513807</v>
      </c>
      <c r="E270">
        <v>0.0290407851582794</v>
      </c>
      <c r="F270">
        <v>0.0559507726889621</v>
      </c>
      <c r="G270">
        <v>0.192631012488647</v>
      </c>
      <c r="H270">
        <v>0.00579369622083665</v>
      </c>
      <c r="I270">
        <v>0.2771378592649</v>
      </c>
      <c r="J270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熊本県統計調査課</cp:lastModifiedBy>
  <cp:lastPrinted>2008-01-22T01:15:07Z</cp:lastPrinted>
  <dcterms:modified xsi:type="dcterms:W3CDTF">2008-01-24T04:27:52Z</dcterms:modified>
  <cp:category/>
  <cp:version/>
  <cp:contentType/>
  <cp:contentStatus/>
</cp:coreProperties>
</file>