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10380" tabRatio="796"/>
  </bookViews>
  <sheets>
    <sheet name="効果検証様式（集計値）" sheetId="1" r:id="rId1"/>
    <sheet name="R4.10" sheetId="84" r:id="rId2"/>
    <sheet name="R4.11" sheetId="112" r:id="rId3"/>
    <sheet name="R4.12" sheetId="115" r:id="rId4"/>
    <sheet name="R5.1" sheetId="116" r:id="rId5"/>
    <sheet name="R5.2" sheetId="114" r:id="rId6"/>
    <sheet name="R5.3" sheetId="117" r:id="rId7"/>
    <sheet name="R5.4" sheetId="118" r:id="rId8"/>
    <sheet name="R5.5" sheetId="119" r:id="rId9"/>
    <sheet name="R5.6" sheetId="120" r:id="rId10"/>
    <sheet name="R5.7" sheetId="121" r:id="rId11"/>
    <sheet name="R5.8" sheetId="122" r:id="rId12"/>
    <sheet name="R5.9" sheetId="123" r:id="rId13"/>
    <sheet name="R5.10" sheetId="124" r:id="rId14"/>
    <sheet name="..." sheetId="113" r:id="rId15"/>
  </sheets>
  <definedNames>
    <definedName name="_xlnm.Print_Area" localSheetId="14">'...'!$A$1:$J$36</definedName>
    <definedName name="_xlnm.Print_Area" localSheetId="1">'R4.10'!$A$1:$J$36</definedName>
    <definedName name="_xlnm.Print_Area" localSheetId="2">'R4.11'!$A$1:$J$36</definedName>
    <definedName name="_xlnm.Print_Area" localSheetId="3">'R4.12'!$A$1:$J$36</definedName>
    <definedName name="_xlnm.Print_Area" localSheetId="4">'R5.1'!$A$1:$J$36</definedName>
    <definedName name="_xlnm.Print_Area" localSheetId="13">'R5.10'!$A$1:$J$36</definedName>
    <definedName name="_xlnm.Print_Area" localSheetId="5">'R5.2'!$A$1:$J$36</definedName>
    <definedName name="_xlnm.Print_Area" localSheetId="6">'R5.3'!$A$1:$J$36</definedName>
    <definedName name="_xlnm.Print_Area" localSheetId="7">'R5.4'!$A$1:$J$36</definedName>
    <definedName name="_xlnm.Print_Area" localSheetId="8">'R5.5'!$A$1:$J$36</definedName>
    <definedName name="_xlnm.Print_Area" localSheetId="9">'R5.6'!$A$1:$J$36</definedName>
    <definedName name="_xlnm.Print_Area" localSheetId="10">'R5.7'!$A$1:$J$36</definedName>
    <definedName name="_xlnm.Print_Area" localSheetId="11">'R5.8'!$A$1:$J$36</definedName>
    <definedName name="_xlnm.Print_Area" localSheetId="12">'R5.9'!$A$1:$J$36</definedName>
    <definedName name="_xlnm.Print_Area" localSheetId="0">'効果検証様式（集計値）'!$A$1:$H$38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E29" i="1"/>
  <c r="E19" i="1"/>
  <c r="E16" i="1"/>
  <c r="E15" i="1"/>
  <c r="E14" i="1"/>
  <c r="E13" i="1"/>
  <c r="E10" i="1"/>
  <c r="E9" i="1"/>
  <c r="E8" i="1"/>
  <c r="E9" i="116"/>
  <c r="E19" i="124"/>
  <c r="E18" i="124"/>
  <c r="E15" i="124"/>
  <c r="E9" i="124"/>
  <c r="E32" i="124" s="1"/>
  <c r="E19" i="123"/>
  <c r="E18" i="123"/>
  <c r="E15" i="123"/>
  <c r="E9" i="123"/>
  <c r="E32" i="123" s="1"/>
  <c r="E19" i="122"/>
  <c r="E18" i="122"/>
  <c r="E15" i="122"/>
  <c r="E9" i="122"/>
  <c r="E32" i="122" s="1"/>
  <c r="E19" i="121"/>
  <c r="E18" i="121"/>
  <c r="E15" i="121"/>
  <c r="E9" i="121"/>
  <c r="E32" i="121" s="1"/>
  <c r="E19" i="120"/>
  <c r="E18" i="120"/>
  <c r="E15" i="120"/>
  <c r="E9" i="120"/>
  <c r="E32" i="120" s="1"/>
  <c r="E19" i="119"/>
  <c r="E18" i="119"/>
  <c r="E15" i="119"/>
  <c r="E9" i="119"/>
  <c r="E31" i="119" s="1"/>
  <c r="E19" i="118"/>
  <c r="E18" i="118"/>
  <c r="E15" i="118"/>
  <c r="E9" i="118"/>
  <c r="E31" i="118" s="1"/>
  <c r="E19" i="117"/>
  <c r="E18" i="117"/>
  <c r="E15" i="117"/>
  <c r="E9" i="117"/>
  <c r="E32" i="117" s="1"/>
  <c r="E19" i="116"/>
  <c r="E18" i="116"/>
  <c r="E15" i="116"/>
  <c r="E32" i="116"/>
  <c r="E19" i="115"/>
  <c r="E18" i="115"/>
  <c r="E15" i="115"/>
  <c r="E9" i="115"/>
  <c r="E32" i="115" s="1"/>
  <c r="E19" i="114"/>
  <c r="E18" i="114"/>
  <c r="E15" i="114"/>
  <c r="E9" i="114"/>
  <c r="E32" i="114" s="1"/>
  <c r="E32" i="113"/>
  <c r="E31" i="113"/>
  <c r="E31" i="114" l="1"/>
  <c r="E31" i="124"/>
  <c r="E31" i="123"/>
  <c r="E31" i="122"/>
  <c r="E31" i="121"/>
  <c r="E31" i="120"/>
  <c r="E32" i="119"/>
  <c r="E32" i="118"/>
  <c r="E31" i="117"/>
  <c r="E31" i="116"/>
  <c r="E31" i="115"/>
  <c r="E21" i="1"/>
  <c r="E20" i="1"/>
  <c r="E19" i="113"/>
  <c r="E18" i="113"/>
  <c r="E19" i="112"/>
  <c r="E18" i="112"/>
  <c r="E19" i="84"/>
  <c r="E18" i="84"/>
  <c r="E15" i="113" l="1"/>
  <c r="E9" i="113"/>
  <c r="E15" i="112"/>
  <c r="E9" i="112"/>
  <c r="E32" i="112" l="1"/>
  <c r="E31" i="112"/>
  <c r="E15" i="84"/>
  <c r="E9" i="84"/>
  <c r="E31" i="84" l="1"/>
  <c r="E32" i="84"/>
  <c r="E11" i="1"/>
  <c r="E34" i="1" l="1"/>
  <c r="E33" i="1"/>
  <c r="E17" i="1"/>
</calcChain>
</file>

<file path=xl/sharedStrings.xml><?xml version="1.0" encoding="utf-8"?>
<sst xmlns="http://schemas.openxmlformats.org/spreadsheetml/2006/main" count="619" uniqueCount="67">
  <si>
    <t>効果検証様式（全国旅行支援）</t>
    <rPh sb="0" eb="2">
      <t>コウカ</t>
    </rPh>
    <rPh sb="2" eb="4">
      <t>ケンショウ</t>
    </rPh>
    <rPh sb="4" eb="6">
      <t>ヨウシキ</t>
    </rPh>
    <rPh sb="7" eb="13">
      <t>ゼンコクリョコウシエン</t>
    </rPh>
    <phoneticPr fontId="1"/>
  </si>
  <si>
    <t>都道府県名</t>
    <rPh sb="0" eb="4">
      <t>トドウフケン</t>
    </rPh>
    <rPh sb="4" eb="5">
      <t>メイ</t>
    </rPh>
    <phoneticPr fontId="1"/>
  </si>
  <si>
    <t>作成年月日</t>
    <rPh sb="0" eb="2">
      <t>サクセイ</t>
    </rPh>
    <rPh sb="2" eb="5">
      <t>ネンガッピ</t>
    </rPh>
    <phoneticPr fontId="1"/>
  </si>
  <si>
    <t>①</t>
    <phoneticPr fontId="1"/>
  </si>
  <si>
    <t>対象商品の内容</t>
    <phoneticPr fontId="1"/>
  </si>
  <si>
    <t>事業名</t>
    <rPh sb="0" eb="3">
      <t>ジギョウメイ</t>
    </rPh>
    <phoneticPr fontId="1"/>
  </si>
  <si>
    <t>②</t>
    <phoneticPr fontId="1"/>
  </si>
  <si>
    <t>対象商品の数量</t>
    <rPh sb="5" eb="7">
      <t>スウリョウ</t>
    </rPh>
    <phoneticPr fontId="1"/>
  </si>
  <si>
    <t>販売金額（円）</t>
    <rPh sb="0" eb="2">
      <t>ハンバイ</t>
    </rPh>
    <rPh sb="2" eb="4">
      <t>キンガク</t>
    </rPh>
    <rPh sb="5" eb="6">
      <t>エン</t>
    </rPh>
    <phoneticPr fontId="1"/>
  </si>
  <si>
    <t>②-1：旅行会社経由</t>
    <rPh sb="4" eb="6">
      <t>リョコウ</t>
    </rPh>
    <rPh sb="6" eb="8">
      <t>カイシャ</t>
    </rPh>
    <rPh sb="8" eb="10">
      <t>ケイユ</t>
    </rPh>
    <phoneticPr fontId="1"/>
  </si>
  <si>
    <t>②-2：旅行会社経由（日帰り）</t>
    <rPh sb="4" eb="6">
      <t>リョコウ</t>
    </rPh>
    <rPh sb="6" eb="8">
      <t>カイシャ</t>
    </rPh>
    <rPh sb="8" eb="10">
      <t>ケイユ</t>
    </rPh>
    <rPh sb="11" eb="13">
      <t>ヒガエ</t>
    </rPh>
    <phoneticPr fontId="1"/>
  </si>
  <si>
    <t>②-3：宿直販等</t>
    <rPh sb="4" eb="5">
      <t>ヤド</t>
    </rPh>
    <rPh sb="5" eb="7">
      <t>チョクハン</t>
    </rPh>
    <rPh sb="7" eb="8">
      <t>トウ</t>
    </rPh>
    <phoneticPr fontId="1"/>
  </si>
  <si>
    <t>補助金額（円）</t>
    <rPh sb="5" eb="6">
      <t>エン</t>
    </rPh>
    <phoneticPr fontId="1"/>
  </si>
  <si>
    <t>旅行割引額</t>
    <rPh sb="0" eb="2">
      <t>リョコウ</t>
    </rPh>
    <rPh sb="2" eb="4">
      <t>ワリビキ</t>
    </rPh>
    <rPh sb="4" eb="5">
      <t>ガク</t>
    </rPh>
    <phoneticPr fontId="1"/>
  </si>
  <si>
    <t>②-4：旅行会社経由</t>
    <rPh sb="4" eb="6">
      <t>リョコウ</t>
    </rPh>
    <rPh sb="6" eb="8">
      <t>カイシャ</t>
    </rPh>
    <rPh sb="8" eb="10">
      <t>ケイユ</t>
    </rPh>
    <phoneticPr fontId="1"/>
  </si>
  <si>
    <t>②-5：旅行会社経由（日帰り）</t>
    <rPh sb="11" eb="13">
      <t>ヒガエ</t>
    </rPh>
    <phoneticPr fontId="1"/>
  </si>
  <si>
    <t>②-6：宿直販等</t>
    <rPh sb="4" eb="5">
      <t>ヤド</t>
    </rPh>
    <rPh sb="5" eb="7">
      <t>チョクハン</t>
    </rPh>
    <rPh sb="7" eb="8">
      <t>トウ</t>
    </rPh>
    <phoneticPr fontId="1"/>
  </si>
  <si>
    <t>②-7：ｸｰﾎﾟﾝ使用額</t>
    <phoneticPr fontId="1"/>
  </si>
  <si>
    <t>②-10：1人泊あたりの平均旅行代金（円）※2</t>
    <rPh sb="6" eb="7">
      <t>ニン</t>
    </rPh>
    <rPh sb="7" eb="8">
      <t>ハク</t>
    </rPh>
    <rPh sb="12" eb="14">
      <t>ヘイキン</t>
    </rPh>
    <rPh sb="14" eb="16">
      <t>リョコウ</t>
    </rPh>
    <rPh sb="16" eb="18">
      <t>ダイキン</t>
    </rPh>
    <rPh sb="19" eb="20">
      <t>エン</t>
    </rPh>
    <phoneticPr fontId="1"/>
  </si>
  <si>
    <t>③</t>
    <phoneticPr fontId="1"/>
  </si>
  <si>
    <t>対象商品の販売時期及び利用可能時期</t>
    <rPh sb="5" eb="7">
      <t>ハンバイ</t>
    </rPh>
    <rPh sb="7" eb="9">
      <t>ジキ</t>
    </rPh>
    <rPh sb="9" eb="10">
      <t>オヨ</t>
    </rPh>
    <rPh sb="11" eb="13">
      <t>リヨウ</t>
    </rPh>
    <rPh sb="13" eb="15">
      <t>カノウ</t>
    </rPh>
    <rPh sb="15" eb="17">
      <t>ジキ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</si>
  <si>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</si>
  <si>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</si>
  <si>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③-1：販売期間</t>
    <rPh sb="4" eb="6">
      <t>ハンバイ</t>
    </rPh>
    <rPh sb="6" eb="8">
      <t>キカン</t>
    </rPh>
    <phoneticPr fontId="1"/>
  </si>
  <si>
    <t>③-2：割引の対象となる旅行期間</t>
    <rPh sb="4" eb="6">
      <t>ワリビキ</t>
    </rPh>
    <rPh sb="7" eb="9">
      <t>タイショウ</t>
    </rPh>
    <rPh sb="12" eb="14">
      <t>リョコウ</t>
    </rPh>
    <rPh sb="14" eb="16">
      <t>キカン</t>
    </rPh>
    <phoneticPr fontId="1"/>
  </si>
  <si>
    <t>④</t>
    <phoneticPr fontId="1"/>
  </si>
  <si>
    <t>対象商品の販売方法とその販売割合</t>
    <rPh sb="0" eb="2">
      <t>タイショウ</t>
    </rPh>
    <rPh sb="2" eb="4">
      <t>ショウヒン</t>
    </rPh>
    <rPh sb="5" eb="7">
      <t>ハンバイ</t>
    </rPh>
    <rPh sb="7" eb="9">
      <t>ホウホウ</t>
    </rPh>
    <rPh sb="12" eb="14">
      <t>ハンバイ</t>
    </rPh>
    <rPh sb="14" eb="16">
      <t>ワリアイ</t>
    </rPh>
    <phoneticPr fontId="1"/>
  </si>
  <si>
    <t>販路ごとの販売割合</t>
    <rPh sb="0" eb="2">
      <t>ハンロ</t>
    </rPh>
    <rPh sb="5" eb="7">
      <t>ハンバイ</t>
    </rPh>
    <rPh sb="7" eb="9">
      <t>ワリアイ</t>
    </rPh>
    <phoneticPr fontId="1"/>
  </si>
  <si>
    <t>④-1：旅行会社経由</t>
    <rPh sb="4" eb="6">
      <t>リョコウ</t>
    </rPh>
    <rPh sb="6" eb="8">
      <t>カイシャ</t>
    </rPh>
    <rPh sb="8" eb="10">
      <t>ケイユ</t>
    </rPh>
    <phoneticPr fontId="1"/>
  </si>
  <si>
    <t>④-2：宿直販等</t>
    <rPh sb="4" eb="5">
      <t>ヤド</t>
    </rPh>
    <rPh sb="5" eb="7">
      <t>チョクハン</t>
    </rPh>
    <rPh sb="7" eb="8">
      <t>トウ</t>
    </rPh>
    <phoneticPr fontId="1"/>
  </si>
  <si>
    <t>⑤</t>
    <phoneticPr fontId="1"/>
  </si>
  <si>
    <t>旅行需要の喚起効果を最大限発揮するとともに、不正を防止するために講じた措置</t>
    <rPh sb="0" eb="2">
      <t>リョコウ</t>
    </rPh>
    <rPh sb="2" eb="4">
      <t>ジュヨウ</t>
    </rPh>
    <rPh sb="5" eb="7">
      <t>カンキ</t>
    </rPh>
    <rPh sb="7" eb="9">
      <t>コウカ</t>
    </rPh>
    <rPh sb="10" eb="13">
      <t>サイダイゲン</t>
    </rPh>
    <rPh sb="13" eb="15">
      <t>ハッキ</t>
    </rPh>
    <rPh sb="22" eb="24">
      <t>フセイ</t>
    </rPh>
    <rPh sb="25" eb="27">
      <t>ボウシ</t>
    </rPh>
    <rPh sb="32" eb="33">
      <t>コウ</t>
    </rPh>
    <rPh sb="35" eb="37">
      <t>ソチ</t>
    </rPh>
    <phoneticPr fontId="1"/>
  </si>
  <si>
    <t>各都道府県において講じた措置を定性的に記載</t>
    <rPh sb="0" eb="1">
      <t>カク</t>
    </rPh>
    <rPh sb="1" eb="5">
      <t>トドウフケン</t>
    </rPh>
    <rPh sb="9" eb="10">
      <t>コウ</t>
    </rPh>
    <rPh sb="12" eb="14">
      <t>ソチ</t>
    </rPh>
    <rPh sb="15" eb="18">
      <t>テイセイテキ</t>
    </rPh>
    <rPh sb="19" eb="21">
      <t>キサイ</t>
    </rPh>
    <phoneticPr fontId="1"/>
  </si>
  <si>
    <t>効果検証様式（全国旅行支援）</t>
    <rPh sb="0" eb="2">
      <t>コウカ</t>
    </rPh>
    <rPh sb="2" eb="4">
      <t>ケンショウ</t>
    </rPh>
    <rPh sb="4" eb="6">
      <t>ヨウシキ</t>
    </rPh>
    <rPh sb="7" eb="9">
      <t>ゼンコク</t>
    </rPh>
    <rPh sb="9" eb="11">
      <t>リョコウ</t>
    </rPh>
    <rPh sb="11" eb="13">
      <t>シエン</t>
    </rPh>
    <phoneticPr fontId="1"/>
  </si>
  <si>
    <t>○○○○割</t>
    <rPh sb="4" eb="5">
      <t>ワリ</t>
    </rPh>
    <phoneticPr fontId="1"/>
  </si>
  <si>
    <t>旅行割引</t>
    <rPh sb="0" eb="2">
      <t>リョコウ</t>
    </rPh>
    <rPh sb="2" eb="4">
      <t>ワリビキ</t>
    </rPh>
    <phoneticPr fontId="1"/>
  </si>
  <si>
    <t>②-5：旅行会社経由（日帰り）</t>
    <rPh sb="4" eb="6">
      <t>リョコウ</t>
    </rPh>
    <rPh sb="6" eb="8">
      <t>カイシャ</t>
    </rPh>
    <rPh sb="8" eb="10">
      <t>ケイユ</t>
    </rPh>
    <rPh sb="11" eb="13">
      <t>ヒガエ</t>
    </rPh>
    <phoneticPr fontId="1"/>
  </si>
  <si>
    <t>合計</t>
    <rPh sb="0" eb="2">
      <t>ゴウケイ</t>
    </rPh>
    <phoneticPr fontId="1"/>
  </si>
  <si>
    <t>②-9：延べ旅行者数（日帰り）（人）</t>
    <rPh sb="4" eb="5">
      <t>ノ</t>
    </rPh>
    <rPh sb="6" eb="9">
      <t>リョコウシャ</t>
    </rPh>
    <rPh sb="9" eb="10">
      <t>スウ</t>
    </rPh>
    <rPh sb="11" eb="13">
      <t>ヒガエ</t>
    </rPh>
    <phoneticPr fontId="1"/>
  </si>
  <si>
    <t>③-3：延べ対象旅行期間</t>
    <rPh sb="4" eb="5">
      <t>ノ</t>
    </rPh>
    <rPh sb="6" eb="8">
      <t>タイショウ</t>
    </rPh>
    <rPh sb="8" eb="10">
      <t>リョコウ</t>
    </rPh>
    <rPh sb="10" eb="12">
      <t>キカン</t>
    </rPh>
    <phoneticPr fontId="1"/>
  </si>
  <si>
    <t>②-11：1人あたりの平均旅行代金（日帰り）（円）※2</t>
    <rPh sb="6" eb="7">
      <t>ニン</t>
    </rPh>
    <rPh sb="11" eb="13">
      <t>ヘイキン</t>
    </rPh>
    <rPh sb="13" eb="15">
      <t>リョコウ</t>
    </rPh>
    <rPh sb="15" eb="17">
      <t>ダイキン</t>
    </rPh>
    <rPh sb="18" eb="20">
      <t>ヒガエ</t>
    </rPh>
    <rPh sb="23" eb="24">
      <t>エン</t>
    </rPh>
    <phoneticPr fontId="1"/>
  </si>
  <si>
    <t>②-8：延べ宿泊者数（人泊）※1</t>
    <rPh sb="4" eb="5">
      <t>ノ</t>
    </rPh>
    <rPh sb="6" eb="8">
      <t>シュクハク</t>
    </rPh>
    <rPh sb="8" eb="9">
      <t>シャ</t>
    </rPh>
    <rPh sb="9" eb="10">
      <t>スウ</t>
    </rPh>
    <rPh sb="10" eb="11">
      <t>ニンズウ</t>
    </rPh>
    <rPh sb="12" eb="13">
      <t>ハク</t>
    </rPh>
    <phoneticPr fontId="1"/>
  </si>
  <si>
    <t>②-8：延べ宿泊者数（人泊）※1</t>
    <rPh sb="4" eb="5">
      <t>ノ</t>
    </rPh>
    <rPh sb="6" eb="8">
      <t>シュクハク</t>
    </rPh>
    <rPh sb="8" eb="9">
      <t>シャ</t>
    </rPh>
    <rPh sb="9" eb="10">
      <t>スウ</t>
    </rPh>
    <rPh sb="10" eb="11">
      <t>ニンズウ</t>
    </rPh>
    <rPh sb="11" eb="13">
      <t>ニンハク</t>
    </rPh>
    <phoneticPr fontId="1"/>
  </si>
  <si>
    <t>※1　例：2泊3日、3名での旅行の場合、延べ宿泊者数「6人泊」でカウント</t>
    <rPh sb="22" eb="24">
      <t>シュクハク</t>
    </rPh>
    <rPh sb="24" eb="25">
      <t>モノ</t>
    </rPh>
    <rPh sb="28" eb="29">
      <t>ニン</t>
    </rPh>
    <rPh sb="29" eb="30">
      <t>ハク</t>
    </rPh>
    <phoneticPr fontId="1"/>
  </si>
  <si>
    <t>※1　例：2泊3日、3名での旅行の場合、延べ宿泊者数「6人泊」でカウント</t>
    <rPh sb="22" eb="24">
      <t>シュクハク</t>
    </rPh>
    <rPh sb="24" eb="25">
      <t>モノ</t>
    </rPh>
    <rPh sb="28" eb="30">
      <t>ニンハク</t>
    </rPh>
    <phoneticPr fontId="1"/>
  </si>
  <si>
    <t>③-3：延べ対象旅行期間（日）※3</t>
    <rPh sb="4" eb="5">
      <t>ノ</t>
    </rPh>
    <rPh sb="6" eb="8">
      <t>タイショウ</t>
    </rPh>
    <rPh sb="8" eb="10">
      <t>リョコウ</t>
    </rPh>
    <rPh sb="10" eb="12">
      <t>キカン</t>
    </rPh>
    <rPh sb="13" eb="14">
      <t>ニチ</t>
    </rPh>
    <phoneticPr fontId="1"/>
  </si>
  <si>
    <t>※3　③‐２のうち、実際に旅行割引の対象となっていた日数</t>
    <rPh sb="10" eb="12">
      <t>ジッサイ</t>
    </rPh>
    <rPh sb="13" eb="17">
      <t>リョコウワリビキ</t>
    </rPh>
    <rPh sb="18" eb="20">
      <t>タイショウ</t>
    </rPh>
    <rPh sb="26" eb="28">
      <t>ニッスウ</t>
    </rPh>
    <phoneticPr fontId="1"/>
  </si>
  <si>
    <t>※2　日帰り・宿泊旅行それぞれについて、総販売金額÷延べ宿泊（旅行）者数で算出</t>
    <rPh sb="3" eb="5">
      <t>ヒガエ</t>
    </rPh>
    <rPh sb="7" eb="9">
      <t>シュクハク</t>
    </rPh>
    <rPh sb="9" eb="11">
      <t>リョコウ</t>
    </rPh>
    <rPh sb="20" eb="21">
      <t>ソウ</t>
    </rPh>
    <rPh sb="21" eb="23">
      <t>ハンバイ</t>
    </rPh>
    <rPh sb="23" eb="25">
      <t>キンガク</t>
    </rPh>
    <rPh sb="26" eb="27">
      <t>ノ</t>
    </rPh>
    <rPh sb="28" eb="30">
      <t>シュクハク</t>
    </rPh>
    <rPh sb="31" eb="33">
      <t>リョコウ</t>
    </rPh>
    <rPh sb="34" eb="35">
      <t>モノ</t>
    </rPh>
    <rPh sb="35" eb="36">
      <t>スウ</t>
    </rPh>
    <rPh sb="37" eb="39">
      <t>サンシュツ</t>
    </rPh>
    <phoneticPr fontId="1"/>
  </si>
  <si>
    <t>事業名（実施期間）</t>
    <rPh sb="0" eb="3">
      <t>ジギョウメイ</t>
    </rPh>
    <rPh sb="4" eb="8">
      <t>ジッシキカン</t>
    </rPh>
    <phoneticPr fontId="1"/>
  </si>
  <si>
    <t>※2　日帰り・宿泊旅行それぞれについて、総販売金額÷延べ宿泊（旅行）者数で算出</t>
    <rPh sb="3" eb="5">
      <t>ヒガエ</t>
    </rPh>
    <rPh sb="7" eb="9">
      <t>シュクハク</t>
    </rPh>
    <rPh sb="9" eb="11">
      <t>リョコウ</t>
    </rPh>
    <rPh sb="20" eb="21">
      <t>ソウ</t>
    </rPh>
    <rPh sb="21" eb="23">
      <t>ハンバイ</t>
    </rPh>
    <rPh sb="23" eb="25">
      <t>キンガク</t>
    </rPh>
    <rPh sb="26" eb="27">
      <t>ノ</t>
    </rPh>
    <rPh sb="28" eb="30">
      <t>シュクハク</t>
    </rPh>
    <rPh sb="31" eb="33">
      <t>リョコウ</t>
    </rPh>
    <rPh sb="34" eb="35">
      <t>シャ</t>
    </rPh>
    <rPh sb="35" eb="36">
      <t>スウ</t>
    </rPh>
    <rPh sb="37" eb="39">
      <t>サンシュツ</t>
    </rPh>
    <phoneticPr fontId="1"/>
  </si>
  <si>
    <t>熊本県</t>
    <rPh sb="0" eb="2">
      <t>クマモト</t>
    </rPh>
    <rPh sb="2" eb="3">
      <t>ケン</t>
    </rPh>
    <phoneticPr fontId="1"/>
  </si>
  <si>
    <t>くまもと再発見の旅全国割（R4.10～R4.12）
くまもと再発見の旅全国割 第２弾（R5.1～R5.12）</t>
    <rPh sb="4" eb="7">
      <t>サイハッケン</t>
    </rPh>
    <rPh sb="8" eb="9">
      <t>タビ</t>
    </rPh>
    <rPh sb="9" eb="11">
      <t>ゼンコク</t>
    </rPh>
    <rPh sb="11" eb="12">
      <t>ワリ</t>
    </rPh>
    <rPh sb="30" eb="33">
      <t>サイハッケン</t>
    </rPh>
    <rPh sb="34" eb="35">
      <t>タビ</t>
    </rPh>
    <rPh sb="35" eb="37">
      <t>ゼンコク</t>
    </rPh>
    <rPh sb="37" eb="38">
      <t>ワリ</t>
    </rPh>
    <rPh sb="39" eb="40">
      <t>ダイ</t>
    </rPh>
    <rPh sb="41" eb="42">
      <t>ダン</t>
    </rPh>
    <phoneticPr fontId="1"/>
  </si>
  <si>
    <t>くまもと再発見の旅全国割（R4.10）</t>
    <rPh sb="4" eb="7">
      <t>サイハッケン</t>
    </rPh>
    <rPh sb="8" eb="9">
      <t>タビ</t>
    </rPh>
    <rPh sb="9" eb="11">
      <t>ゼンコク</t>
    </rPh>
    <rPh sb="11" eb="12">
      <t>ワリ</t>
    </rPh>
    <phoneticPr fontId="1"/>
  </si>
  <si>
    <t>くまもと再発見の旅全国割（R4.11）</t>
    <rPh sb="4" eb="7">
      <t>サイハッケン</t>
    </rPh>
    <rPh sb="8" eb="9">
      <t>タビ</t>
    </rPh>
    <rPh sb="9" eb="11">
      <t>ゼンコク</t>
    </rPh>
    <rPh sb="11" eb="12">
      <t>ワリ</t>
    </rPh>
    <phoneticPr fontId="1"/>
  </si>
  <si>
    <t>くまもと再発見の旅全国割（R4.12）</t>
    <rPh sb="4" eb="7">
      <t>サイハッケン</t>
    </rPh>
    <rPh sb="8" eb="9">
      <t>タビ</t>
    </rPh>
    <rPh sb="9" eb="11">
      <t>ゼンコク</t>
    </rPh>
    <rPh sb="11" eb="12">
      <t>ワリ</t>
    </rPh>
    <phoneticPr fontId="1"/>
  </si>
  <si>
    <t>くまもと再発見の旅全国割（R5.1）</t>
    <rPh sb="4" eb="7">
      <t>サイハッケン</t>
    </rPh>
    <rPh sb="8" eb="9">
      <t>タビ</t>
    </rPh>
    <rPh sb="9" eb="11">
      <t>ゼンコク</t>
    </rPh>
    <rPh sb="11" eb="12">
      <t>ワリ</t>
    </rPh>
    <phoneticPr fontId="1"/>
  </si>
  <si>
    <t>くまもと再発見の旅全国割（R5.2）</t>
    <rPh sb="4" eb="7">
      <t>サイハッケン</t>
    </rPh>
    <rPh sb="8" eb="9">
      <t>タビ</t>
    </rPh>
    <rPh sb="9" eb="11">
      <t>ゼンコク</t>
    </rPh>
    <rPh sb="11" eb="12">
      <t>ワリ</t>
    </rPh>
    <phoneticPr fontId="1"/>
  </si>
  <si>
    <t>くまもと再発見の旅全国割（R5.3）</t>
    <rPh sb="4" eb="7">
      <t>サイハッケン</t>
    </rPh>
    <rPh sb="8" eb="9">
      <t>タビ</t>
    </rPh>
    <rPh sb="9" eb="11">
      <t>ゼンコク</t>
    </rPh>
    <rPh sb="11" eb="12">
      <t>ワリ</t>
    </rPh>
    <phoneticPr fontId="1"/>
  </si>
  <si>
    <t>くまもと再発見の旅全国割（R5.4）</t>
    <rPh sb="4" eb="7">
      <t>サイハッケン</t>
    </rPh>
    <rPh sb="8" eb="9">
      <t>タビ</t>
    </rPh>
    <rPh sb="9" eb="11">
      <t>ゼンコク</t>
    </rPh>
    <rPh sb="11" eb="12">
      <t>ワリ</t>
    </rPh>
    <phoneticPr fontId="1"/>
  </si>
  <si>
    <t>くまもと再発見の旅全国割（R5.5）</t>
    <rPh sb="4" eb="7">
      <t>サイハッケン</t>
    </rPh>
    <rPh sb="8" eb="9">
      <t>タビ</t>
    </rPh>
    <rPh sb="9" eb="11">
      <t>ゼンコク</t>
    </rPh>
    <rPh sb="11" eb="12">
      <t>ワリ</t>
    </rPh>
    <phoneticPr fontId="1"/>
  </si>
  <si>
    <t>くまもと再発見の旅全国割（R5.6）</t>
    <rPh sb="4" eb="7">
      <t>サイハッケン</t>
    </rPh>
    <rPh sb="8" eb="9">
      <t>タビ</t>
    </rPh>
    <rPh sb="9" eb="11">
      <t>ゼンコク</t>
    </rPh>
    <rPh sb="11" eb="12">
      <t>ワリ</t>
    </rPh>
    <phoneticPr fontId="1"/>
  </si>
  <si>
    <t>くまもと再発見の旅全国割（R5.7）</t>
    <rPh sb="4" eb="7">
      <t>サイハッケン</t>
    </rPh>
    <rPh sb="8" eb="9">
      <t>タビ</t>
    </rPh>
    <rPh sb="9" eb="11">
      <t>ゼンコク</t>
    </rPh>
    <rPh sb="11" eb="12">
      <t>ワリ</t>
    </rPh>
    <phoneticPr fontId="1"/>
  </si>
  <si>
    <t>くまもと再発見の旅全国割（R5.8）</t>
    <rPh sb="4" eb="7">
      <t>サイハッケン</t>
    </rPh>
    <rPh sb="8" eb="9">
      <t>タビ</t>
    </rPh>
    <rPh sb="9" eb="11">
      <t>ゼンコク</t>
    </rPh>
    <rPh sb="11" eb="12">
      <t>ワリ</t>
    </rPh>
    <phoneticPr fontId="1"/>
  </si>
  <si>
    <t>くまもと再発見の旅全国割（R5.9）</t>
    <rPh sb="4" eb="7">
      <t>サイハッケン</t>
    </rPh>
    <rPh sb="8" eb="9">
      <t>タビ</t>
    </rPh>
    <rPh sb="9" eb="11">
      <t>ゼンコク</t>
    </rPh>
    <rPh sb="11" eb="12">
      <t>ワリ</t>
    </rPh>
    <phoneticPr fontId="1"/>
  </si>
  <si>
    <t>くまもと再発見の旅全国割（R5.10）</t>
    <rPh sb="4" eb="7">
      <t>サイハッケン</t>
    </rPh>
    <rPh sb="8" eb="9">
      <t>タビ</t>
    </rPh>
    <rPh sb="9" eb="11">
      <t>ゼンコク</t>
    </rPh>
    <rPh sb="11" eb="12">
      <t>ワリ</t>
    </rPh>
    <phoneticPr fontId="1"/>
  </si>
  <si>
    <t>・事業者への配分は過去の実績に基づいて行い、増枠並びに減枠の対応を適宜実施した。
・団体予算枠を常に意識しながら予算の執行を管理した。
・宿泊審査に際し、1予約8連泊以上の申請は特に留意するとともに、滞在中に減泊されたお客様のクーポン券
　相当額の返納を実施した。</t>
    <rPh sb="1" eb="4">
      <t>ジギョウシャ</t>
    </rPh>
    <rPh sb="6" eb="8">
      <t>ハイブン</t>
    </rPh>
    <rPh sb="9" eb="11">
      <t>カコ</t>
    </rPh>
    <rPh sb="12" eb="14">
      <t>ジッセキ</t>
    </rPh>
    <rPh sb="15" eb="16">
      <t>モト</t>
    </rPh>
    <rPh sb="19" eb="20">
      <t>オコナ</t>
    </rPh>
    <rPh sb="22" eb="24">
      <t>ゾウワク</t>
    </rPh>
    <rPh sb="24" eb="25">
      <t>ナラ</t>
    </rPh>
    <rPh sb="27" eb="29">
      <t>ゲンワク</t>
    </rPh>
    <rPh sb="30" eb="32">
      <t>タイオウ</t>
    </rPh>
    <rPh sb="33" eb="35">
      <t>テキギ</t>
    </rPh>
    <rPh sb="35" eb="37">
      <t>ジッシ</t>
    </rPh>
    <rPh sb="42" eb="44">
      <t>ダンタイ</t>
    </rPh>
    <rPh sb="44" eb="46">
      <t>ヨサン</t>
    </rPh>
    <rPh sb="46" eb="47">
      <t>ワク</t>
    </rPh>
    <rPh sb="48" eb="49">
      <t>ツネ</t>
    </rPh>
    <rPh sb="50" eb="52">
      <t>イシキ</t>
    </rPh>
    <rPh sb="56" eb="58">
      <t>ヨサン</t>
    </rPh>
    <rPh sb="59" eb="61">
      <t>シッコウ</t>
    </rPh>
    <rPh sb="62" eb="64">
      <t>カンリ</t>
    </rPh>
    <rPh sb="69" eb="71">
      <t>シュクハク</t>
    </rPh>
    <rPh sb="71" eb="73">
      <t>シンサ</t>
    </rPh>
    <rPh sb="74" eb="75">
      <t>サイ</t>
    </rPh>
    <rPh sb="78" eb="80">
      <t>ヨヤク</t>
    </rPh>
    <rPh sb="81" eb="82">
      <t>レン</t>
    </rPh>
    <rPh sb="82" eb="83">
      <t>ハク</t>
    </rPh>
    <rPh sb="83" eb="85">
      <t>イジョウ</t>
    </rPh>
    <rPh sb="86" eb="88">
      <t>シンセイ</t>
    </rPh>
    <rPh sb="89" eb="90">
      <t>トク</t>
    </rPh>
    <rPh sb="91" eb="93">
      <t>リュウイ</t>
    </rPh>
    <rPh sb="104" eb="105">
      <t>ゲン</t>
    </rPh>
    <rPh sb="105" eb="106">
      <t>ハク</t>
    </rPh>
    <rPh sb="110" eb="112">
      <t>キャクサマ</t>
    </rPh>
    <rPh sb="117" eb="118">
      <t>ケン</t>
    </rPh>
    <rPh sb="120" eb="122">
      <t>ソウトウ</t>
    </rPh>
    <rPh sb="122" eb="123">
      <t>ガク</t>
    </rPh>
    <rPh sb="124" eb="126">
      <t>ヘンノウ</t>
    </rPh>
    <rPh sb="127" eb="129">
      <t>ジッシ</t>
    </rPh>
    <phoneticPr fontId="1"/>
  </si>
  <si>
    <r>
      <t>②-11：</t>
    </r>
    <r>
      <rPr>
        <sz val="8"/>
        <rFont val="ＭＳ Ｐゴシック"/>
        <family val="3"/>
        <charset val="128"/>
      </rPr>
      <t>1人あたりの平均旅行代金（日帰り）（円）※2</t>
    </r>
    <rPh sb="6" eb="7">
      <t>ニン</t>
    </rPh>
    <rPh sb="11" eb="13">
      <t>ヘイキン</t>
    </rPh>
    <rPh sb="13" eb="15">
      <t>リョコウ</t>
    </rPh>
    <rPh sb="15" eb="17">
      <t>ダイキン</t>
    </rPh>
    <rPh sb="18" eb="20">
      <t>ヒガエ</t>
    </rPh>
    <rPh sb="23" eb="24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</si>
</sst>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38" fontId="8" fillId="0" borderId="0" applyFont="0" applyFill="0" applyBorder="0" applyAlignment="0" applyProtection="0">
      <alignment vertical="center"/>
    </xf>
  </cellStyleXfs>
  <cellXfs count="197">
    <xf numFmtId="0" fontId="0" fillId="0" borderId="0" xfId="0"/>
    <xf numFmtId="0" fontId="2" fillId="0" borderId="0" xfId="0" applyFont="1" applyAlignment="1">
      <alignment vertical="center"/>
    </xf>
    <xf numFmtId="0" fontId="6" fillId="0" borderId="6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7" xfId="0" applyFont="1" applyBorder="1" applyAlignment="1">
      <alignment vertical="top"/>
    </xf>
    <xf numFmtId="0" fontId="4" fillId="0" borderId="17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3" fontId="5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34" xfId="0" applyNumberFormat="1" applyFont="1" applyBorder="1" applyAlignment="1">
      <alignment horizontal="right" vertical="center"/>
    </xf>
    <xf numFmtId="3" fontId="5" fillId="0" borderId="35" xfId="0" applyNumberFormat="1" applyFont="1" applyBorder="1" applyAlignment="1">
      <alignment horizontal="right" vertical="center"/>
    </xf>
    <xf numFmtId="3" fontId="5" fillId="0" borderId="36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3" fontId="5" fillId="0" borderId="24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6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3" fontId="5" fillId="0" borderId="39" xfId="0" applyNumberFormat="1" applyFont="1" applyBorder="1" applyAlignment="1">
      <alignment horizontal="right" vertical="center"/>
    </xf>
    <xf numFmtId="3" fontId="5" fillId="0" borderId="41" xfId="0" applyNumberFormat="1" applyFont="1" applyBorder="1" applyAlignment="1">
      <alignment horizontal="right" vertical="center"/>
    </xf>
    <xf numFmtId="38" fontId="5" fillId="0" borderId="19" xfId="2" applyFont="1" applyBorder="1" applyAlignment="1">
      <alignment horizontal="right" vertical="center"/>
    </xf>
    <xf numFmtId="38" fontId="5" fillId="0" borderId="20" xfId="2" applyFont="1" applyBorder="1" applyAlignment="1">
      <alignment horizontal="right" vertical="center"/>
    </xf>
    <xf numFmtId="38" fontId="5" fillId="0" borderId="27" xfId="2" applyFont="1" applyBorder="1" applyAlignment="1">
      <alignment horizontal="right" vertical="center"/>
    </xf>
    <xf numFmtId="38" fontId="5" fillId="0" borderId="28" xfId="2" applyFont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57" fontId="5" fillId="2" borderId="14" xfId="0" applyNumberFormat="1" applyFont="1" applyFill="1" applyBorder="1" applyAlignment="1">
      <alignment horizontal="center" vertical="center"/>
    </xf>
    <xf numFmtId="57" fontId="5" fillId="2" borderId="16" xfId="0" applyNumberFormat="1" applyFont="1" applyFill="1" applyBorder="1" applyAlignment="1">
      <alignment horizontal="center" vertical="center"/>
    </xf>
    <xf numFmtId="57" fontId="5" fillId="2" borderId="2" xfId="0" applyNumberFormat="1" applyFont="1" applyFill="1" applyBorder="1" applyAlignment="1">
      <alignment horizontal="center" vertical="center"/>
    </xf>
    <xf numFmtId="57" fontId="5" fillId="2" borderId="4" xfId="0" applyNumberFormat="1" applyFont="1" applyFill="1" applyBorder="1" applyAlignment="1">
      <alignment horizontal="center" vertical="center"/>
    </xf>
    <xf numFmtId="57" fontId="5" fillId="2" borderId="3" xfId="0" applyNumberFormat="1" applyFont="1" applyFill="1" applyBorder="1" applyAlignment="1">
      <alignment horizontal="center" vertical="center"/>
    </xf>
    <xf numFmtId="57" fontId="5" fillId="2" borderId="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57" fontId="10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20" xfId="0" applyNumberFormat="1" applyFont="1" applyBorder="1" applyAlignment="1">
      <alignment horizontal="right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vertical="center"/>
    </xf>
    <xf numFmtId="3" fontId="6" fillId="0" borderId="29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3" fontId="6" fillId="0" borderId="34" xfId="0" applyNumberFormat="1" applyFont="1" applyBorder="1" applyAlignment="1">
      <alignment horizontal="right" vertical="center"/>
    </xf>
    <xf numFmtId="3" fontId="6" fillId="0" borderId="35" xfId="0" applyNumberFormat="1" applyFont="1" applyBorder="1" applyAlignment="1">
      <alignment horizontal="right" vertical="center"/>
    </xf>
    <xf numFmtId="3" fontId="6" fillId="0" borderId="36" xfId="0" applyNumberFormat="1" applyFont="1" applyBorder="1" applyAlignment="1">
      <alignment horizontal="right" vertical="center"/>
    </xf>
    <xf numFmtId="0" fontId="6" fillId="0" borderId="44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9" xfId="0" applyFont="1" applyBorder="1" applyAlignment="1">
      <alignment vertical="center"/>
    </xf>
    <xf numFmtId="3" fontId="6" fillId="0" borderId="46" xfId="0" applyNumberFormat="1" applyFont="1" applyBorder="1" applyAlignment="1">
      <alignment horizontal="right" vertical="center"/>
    </xf>
    <xf numFmtId="3" fontId="6" fillId="0" borderId="45" xfId="0" applyNumberFormat="1" applyFont="1" applyBorder="1" applyAlignment="1">
      <alignment horizontal="right" vertical="center"/>
    </xf>
    <xf numFmtId="9" fontId="6" fillId="0" borderId="0" xfId="0" applyNumberFormat="1" applyFont="1" applyAlignment="1">
      <alignment vertical="center"/>
    </xf>
    <xf numFmtId="0" fontId="6" fillId="0" borderId="2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30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3" fontId="6" fillId="0" borderId="50" xfId="0" applyNumberFormat="1" applyFont="1" applyBorder="1" applyAlignment="1">
      <alignment horizontal="right" vertical="center"/>
    </xf>
    <xf numFmtId="3" fontId="6" fillId="0" borderId="51" xfId="0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57" fontId="6" fillId="0" borderId="2" xfId="0" applyNumberFormat="1" applyFont="1" applyBorder="1" applyAlignment="1">
      <alignment horizontal="center" vertical="center"/>
    </xf>
    <xf numFmtId="57" fontId="6" fillId="0" borderId="2" xfId="0" applyNumberFormat="1" applyFont="1" applyBorder="1" applyAlignment="1">
      <alignment horizontal="center" vertical="center"/>
    </xf>
    <xf numFmtId="57" fontId="6" fillId="0" borderId="4" xfId="0" applyNumberFormat="1" applyFont="1" applyBorder="1" applyAlignment="1">
      <alignment horizontal="center" vertical="center"/>
    </xf>
    <xf numFmtId="57" fontId="6" fillId="0" borderId="0" xfId="0" applyNumberFormat="1" applyFont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57" fontId="6" fillId="0" borderId="3" xfId="0" applyNumberFormat="1" applyFont="1" applyBorder="1" applyAlignment="1">
      <alignment horizontal="center" vertical="center"/>
    </xf>
    <xf numFmtId="57" fontId="6" fillId="0" borderId="3" xfId="0" applyNumberFormat="1" applyFont="1" applyBorder="1" applyAlignment="1">
      <alignment horizontal="center" vertical="center"/>
    </xf>
    <xf numFmtId="57" fontId="6" fillId="0" borderId="5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 vertical="center"/>
    </xf>
    <xf numFmtId="3" fontId="6" fillId="0" borderId="48" xfId="0" applyNumberFormat="1" applyFont="1" applyBorder="1" applyAlignment="1">
      <alignment horizontal="center" vertical="center"/>
    </xf>
    <xf numFmtId="3" fontId="6" fillId="0" borderId="49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9" fontId="6" fillId="0" borderId="3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6" xfId="0" applyFont="1" applyBorder="1" applyAlignment="1">
      <alignment vertical="center"/>
    </xf>
    <xf numFmtId="3" fontId="6" fillId="0" borderId="27" xfId="0" applyNumberFormat="1" applyFont="1" applyBorder="1" applyAlignment="1">
      <alignment horizontal="right" vertical="center"/>
    </xf>
    <xf numFmtId="3" fontId="6" fillId="0" borderId="2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7" xfId="0" applyFont="1" applyBorder="1" applyAlignment="1">
      <alignment vertical="top"/>
    </xf>
    <xf numFmtId="0" fontId="6" fillId="0" borderId="17" xfId="0" applyFont="1" applyBorder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38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3" fontId="6" fillId="0" borderId="39" xfId="0" applyNumberFormat="1" applyFont="1" applyBorder="1" applyAlignment="1">
      <alignment horizontal="right" vertical="center"/>
    </xf>
    <xf numFmtId="3" fontId="6" fillId="0" borderId="41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38" fontId="6" fillId="0" borderId="19" xfId="2" applyFont="1" applyBorder="1" applyAlignment="1">
      <alignment horizontal="right" vertical="center"/>
    </xf>
    <xf numFmtId="38" fontId="6" fillId="0" borderId="20" xfId="2" applyFont="1" applyBorder="1" applyAlignment="1">
      <alignment horizontal="right" vertical="center"/>
    </xf>
    <xf numFmtId="0" fontId="6" fillId="0" borderId="27" xfId="0" applyFont="1" applyBorder="1" applyAlignment="1">
      <alignment vertical="center"/>
    </xf>
    <xf numFmtId="38" fontId="6" fillId="0" borderId="27" xfId="2" applyFont="1" applyBorder="1" applyAlignment="1">
      <alignment horizontal="right" vertical="center"/>
    </xf>
    <xf numFmtId="38" fontId="6" fillId="0" borderId="28" xfId="2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57" fontId="6" fillId="2" borderId="14" xfId="0" applyNumberFormat="1" applyFont="1" applyFill="1" applyBorder="1" applyAlignment="1">
      <alignment horizontal="center" vertical="center"/>
    </xf>
    <xf numFmtId="57" fontId="6" fillId="2" borderId="16" xfId="0" applyNumberFormat="1" applyFont="1" applyFill="1" applyBorder="1" applyAlignment="1">
      <alignment horizontal="center" vertical="center"/>
    </xf>
    <xf numFmtId="57" fontId="6" fillId="2" borderId="2" xfId="0" applyNumberFormat="1" applyFont="1" applyFill="1" applyBorder="1" applyAlignment="1">
      <alignment horizontal="center" vertical="center"/>
    </xf>
    <xf numFmtId="57" fontId="6" fillId="2" borderId="4" xfId="0" applyNumberFormat="1" applyFont="1" applyFill="1" applyBorder="1" applyAlignment="1">
      <alignment horizontal="center" vertical="center"/>
    </xf>
    <xf numFmtId="57" fontId="6" fillId="2" borderId="3" xfId="0" applyNumberFormat="1" applyFont="1" applyFill="1" applyBorder="1" applyAlignment="1">
      <alignment horizontal="center" vertical="center"/>
    </xf>
    <xf numFmtId="57" fontId="6" fillId="2" borderId="5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view="pageBreakPreview" zoomScaleNormal="100" zoomScaleSheetLayoutView="100" workbookViewId="0">
      <selection sqref="A1:XFD1048576"/>
    </sheetView>
  </sheetViews>
  <sheetFormatPr defaultColWidth="9" defaultRowHeight="12" x14ac:dyDescent="0.45"/>
  <cols>
    <col min="1" max="1" width="0.69921875" style="83" customWidth="1"/>
    <col min="2" max="2" width="3.09765625" style="83" bestFit="1" customWidth="1"/>
    <col min="3" max="3" width="10.59765625" style="83" customWidth="1"/>
    <col min="4" max="4" width="20.59765625" style="83" customWidth="1"/>
    <col min="5" max="5" width="25.59765625" style="83" customWidth="1"/>
    <col min="6" max="6" width="10.59765625" style="83" customWidth="1"/>
    <col min="7" max="7" width="15.59765625" style="83" customWidth="1"/>
    <col min="8" max="8" width="0.796875" style="83" customWidth="1"/>
    <col min="9" max="10" width="9" style="83" customWidth="1"/>
    <col min="11" max="16384" width="9" style="83"/>
  </cols>
  <sheetData>
    <row r="1" spans="1:8" ht="18.75" customHeight="1" x14ac:dyDescent="0.45">
      <c r="A1" s="81" t="s">
        <v>0</v>
      </c>
      <c r="B1" s="81"/>
      <c r="C1" s="81"/>
      <c r="D1" s="81"/>
      <c r="E1" s="81"/>
      <c r="F1" s="81"/>
      <c r="G1" s="81"/>
      <c r="H1" s="82"/>
    </row>
    <row r="2" spans="1:8" x14ac:dyDescent="0.45">
      <c r="B2" s="84"/>
      <c r="C2" s="85" t="s">
        <v>1</v>
      </c>
      <c r="D2" s="86" t="s">
        <v>50</v>
      </c>
      <c r="E2" s="82"/>
      <c r="F2" s="85" t="s">
        <v>2</v>
      </c>
      <c r="G2" s="87">
        <v>45373</v>
      </c>
    </row>
    <row r="3" spans="1:8" ht="15" customHeight="1" x14ac:dyDescent="0.45">
      <c r="B3" s="84"/>
      <c r="C3" s="82"/>
      <c r="D3" s="82"/>
      <c r="E3" s="82"/>
      <c r="F3" s="82"/>
      <c r="G3" s="82"/>
      <c r="H3" s="82"/>
    </row>
    <row r="4" spans="1:8" ht="15" customHeight="1" thickBot="1" x14ac:dyDescent="0.5">
      <c r="B4" s="83" t="s">
        <v>3</v>
      </c>
      <c r="C4" s="88" t="s">
        <v>4</v>
      </c>
      <c r="D4" s="88"/>
      <c r="E4" s="88"/>
      <c r="F4" s="88"/>
      <c r="G4" s="82"/>
    </row>
    <row r="5" spans="1:8" ht="32.25" customHeight="1" thickBot="1" x14ac:dyDescent="0.5">
      <c r="C5" s="89" t="s">
        <v>48</v>
      </c>
      <c r="D5" s="90"/>
      <c r="E5" s="91" t="s">
        <v>51</v>
      </c>
      <c r="F5" s="91"/>
      <c r="G5" s="92"/>
      <c r="H5" s="93"/>
    </row>
    <row r="6" spans="1:8" ht="15" customHeight="1" x14ac:dyDescent="0.45"/>
    <row r="7" spans="1:8" ht="15" customHeight="1" thickBot="1" x14ac:dyDescent="0.5">
      <c r="B7" s="83" t="s">
        <v>6</v>
      </c>
      <c r="C7" s="88" t="s">
        <v>7</v>
      </c>
      <c r="D7" s="88"/>
      <c r="E7" s="88"/>
      <c r="F7" s="88"/>
    </row>
    <row r="8" spans="1:8" ht="15" customHeight="1" x14ac:dyDescent="0.45">
      <c r="C8" s="94" t="s">
        <v>8</v>
      </c>
      <c r="D8" s="95" t="s">
        <v>9</v>
      </c>
      <c r="E8" s="96">
        <f>'R4.10'!E6+'R4.11'!E6+'R4.12'!E6+'R5.1'!E6+'R5.2'!E6+'R5.3'!E6+'R5.4'!E6+'R5.5'!E6+'R5.6'!E6+'R5.7'!E6+'R5.8'!E6+'R5.9'!E6+'R5.10'!E6</f>
        <v>16471041255</v>
      </c>
      <c r="F8" s="96"/>
      <c r="G8" s="97"/>
      <c r="H8" s="93"/>
    </row>
    <row r="9" spans="1:8" ht="15" customHeight="1" x14ac:dyDescent="0.45">
      <c r="C9" s="98"/>
      <c r="D9" s="99" t="s">
        <v>10</v>
      </c>
      <c r="E9" s="100">
        <f>'R4.10'!E7+'R4.11'!E7+'R4.12'!E7+'R5.1'!E7+'R5.2'!E7+'R5.3'!E7+'R5.4'!E7+'R5.5'!E7+'R5.6'!E7+'R5.7'!E7+'R5.8'!E7+'R5.9'!E7+'R5.10'!E7</f>
        <v>484836694</v>
      </c>
      <c r="F9" s="100"/>
      <c r="G9" s="101"/>
      <c r="H9" s="93"/>
    </row>
    <row r="10" spans="1:8" ht="15" customHeight="1" x14ac:dyDescent="0.45">
      <c r="C10" s="98"/>
      <c r="D10" s="102" t="s">
        <v>11</v>
      </c>
      <c r="E10" s="103">
        <f>'R4.10'!E8+'R4.11'!E8+'R4.12'!E8+'R5.1'!E8+'R5.2'!E8+'R5.3'!E8+'R5.4'!E8+'R5.5'!E8+'R5.6'!E8+'R5.7'!E8+'R5.8'!E8+'R5.9'!E8+'R5.10'!E8</f>
        <v>8654801110</v>
      </c>
      <c r="F10" s="103"/>
      <c r="G10" s="104"/>
      <c r="H10" s="93"/>
    </row>
    <row r="11" spans="1:8" ht="15" customHeight="1" thickBot="1" x14ac:dyDescent="0.5">
      <c r="C11" s="105" t="s">
        <v>37</v>
      </c>
      <c r="D11" s="106"/>
      <c r="E11" s="107">
        <f>SUM(E8:G10)</f>
        <v>25610679059</v>
      </c>
      <c r="F11" s="108"/>
      <c r="G11" s="109"/>
      <c r="H11" s="93"/>
    </row>
    <row r="12" spans="1:8" ht="15" customHeight="1" x14ac:dyDescent="0.45">
      <c r="C12" s="110" t="s">
        <v>12</v>
      </c>
      <c r="D12" s="111"/>
      <c r="E12" s="111"/>
      <c r="F12" s="111"/>
      <c r="G12" s="112"/>
      <c r="H12" s="113"/>
    </row>
    <row r="13" spans="1:8" ht="15" customHeight="1" x14ac:dyDescent="0.45">
      <c r="C13" s="114" t="s">
        <v>13</v>
      </c>
      <c r="D13" s="115" t="s">
        <v>14</v>
      </c>
      <c r="E13" s="116">
        <f>'R4.10'!E11+'R4.11'!E11+'R4.12'!E11+'R5.1'!E11+'R5.2'!E11+'R5.3'!E11+'R5.4'!E11+'R5.5'!E11+'R5.6'!E11+'R5.7'!E11+'R5.8'!E11+'R5.9'!E11+'R5.10'!E11</f>
        <v>3469373568</v>
      </c>
      <c r="F13" s="116"/>
      <c r="G13" s="117"/>
      <c r="H13" s="118"/>
    </row>
    <row r="14" spans="1:8" ht="15" customHeight="1" x14ac:dyDescent="0.45">
      <c r="C14" s="119"/>
      <c r="D14" s="99" t="s">
        <v>15</v>
      </c>
      <c r="E14" s="100">
        <f>'R4.10'!E12+'R4.11'!E12+'R4.12'!E12+'R5.1'!E12+'R5.2'!E12+'R5.3'!E12+'R5.4'!E12+'R5.5'!E12+'R5.6'!E12+'R5.7'!E12+'R5.8'!E12+'R5.9'!E12+'R5.10'!E12</f>
        <v>128295647</v>
      </c>
      <c r="F14" s="100"/>
      <c r="G14" s="101"/>
      <c r="H14" s="118"/>
    </row>
    <row r="15" spans="1:8" ht="15" customHeight="1" x14ac:dyDescent="0.45">
      <c r="C15" s="119"/>
      <c r="D15" s="99" t="s">
        <v>16</v>
      </c>
      <c r="E15" s="100">
        <f>'R4.10'!E13+'R4.11'!E13+'R4.12'!E13+'R5.1'!E13+'R5.2'!E13+'R5.3'!E13+'R5.4'!E13+'R5.5'!E13+'R5.6'!E13+'R5.7'!E13+'R5.8'!E13+'R5.9'!E13+'R5.10'!E13</f>
        <v>1972931370</v>
      </c>
      <c r="F15" s="100"/>
      <c r="G15" s="101"/>
      <c r="H15" s="118"/>
    </row>
    <row r="16" spans="1:8" ht="15" customHeight="1" x14ac:dyDescent="0.45">
      <c r="C16" s="120" t="s">
        <v>17</v>
      </c>
      <c r="D16" s="121"/>
      <c r="E16" s="103">
        <f>'R4.10'!E14+'R4.11'!E14+'R4.12'!E14+'R5.1'!E14+'R5.2'!E14+'R5.3'!E14+'R5.4'!E14+'R5.5'!E14+'R5.6'!E14+'R5.7'!E14+'R5.8'!E14+'R5.9'!E14+'R5.10'!E14</f>
        <v>3472252610</v>
      </c>
      <c r="F16" s="103"/>
      <c r="G16" s="104"/>
      <c r="H16" s="118"/>
    </row>
    <row r="17" spans="2:8" ht="15" customHeight="1" thickBot="1" x14ac:dyDescent="0.5">
      <c r="C17" s="105" t="s">
        <v>37</v>
      </c>
      <c r="D17" s="106"/>
      <c r="E17" s="107">
        <f>SUM(E13:G16)</f>
        <v>9042853195</v>
      </c>
      <c r="F17" s="108"/>
      <c r="G17" s="109"/>
      <c r="H17" s="118"/>
    </row>
    <row r="18" spans="2:8" ht="15" customHeight="1" x14ac:dyDescent="0.45">
      <c r="C18" s="122" t="s">
        <v>42</v>
      </c>
      <c r="D18" s="123"/>
      <c r="E18" s="96">
        <f>'R4.10'!E16+'R4.11'!E16+'R4.12'!E16+'R5.1'!E16+'R5.2'!E16+'R5.3'!E16+'R5.4'!E16+'R5.5'!E16+'R5.6'!E16+'R5.7'!E16+'R5.8'!E16+'R5.9'!E16+'R5.10'!E16</f>
        <v>1645713</v>
      </c>
      <c r="F18" s="96"/>
      <c r="G18" s="97"/>
      <c r="H18" s="118"/>
    </row>
    <row r="19" spans="2:8" ht="15" customHeight="1" thickBot="1" x14ac:dyDescent="0.5">
      <c r="C19" s="124" t="s">
        <v>38</v>
      </c>
      <c r="D19" s="125"/>
      <c r="E19" s="126">
        <f>'R4.10'!E17+'R4.11'!E17+'R4.12'!E17+'R5.1'!E17+'R5.2'!E17+'R5.3'!E17+'R5.4'!E17+'R5.5'!E17+'R5.6'!E17+'R5.7'!E17+'R5.8'!E17+'R5.9'!E17+'R5.10'!E17</f>
        <v>47935</v>
      </c>
      <c r="F19" s="126"/>
      <c r="G19" s="127"/>
      <c r="H19" s="93"/>
    </row>
    <row r="20" spans="2:8" ht="15" customHeight="1" x14ac:dyDescent="0.45">
      <c r="C20" s="122" t="s">
        <v>18</v>
      </c>
      <c r="D20" s="123"/>
      <c r="E20" s="103">
        <f>(E8+E10)/E18</f>
        <v>15267.45086476196</v>
      </c>
      <c r="F20" s="103"/>
      <c r="G20" s="104"/>
      <c r="H20" s="93"/>
    </row>
    <row r="21" spans="2:8" ht="15" customHeight="1" thickBot="1" x14ac:dyDescent="0.5">
      <c r="C21" s="124" t="s">
        <v>66</v>
      </c>
      <c r="D21" s="125"/>
      <c r="E21" s="128">
        <f>E9/E19</f>
        <v>10114.461124439345</v>
      </c>
      <c r="F21" s="128"/>
      <c r="G21" s="129"/>
      <c r="H21" s="93"/>
    </row>
    <row r="22" spans="2:8" ht="15" customHeight="1" x14ac:dyDescent="0.45">
      <c r="C22" s="93" t="s">
        <v>43</v>
      </c>
      <c r="D22" s="93"/>
      <c r="E22" s="93"/>
      <c r="F22" s="93"/>
      <c r="G22" s="93"/>
      <c r="H22" s="93"/>
    </row>
    <row r="23" spans="2:8" ht="15" customHeight="1" x14ac:dyDescent="0.45">
      <c r="C23" s="93" t="s">
        <v>49</v>
      </c>
      <c r="D23" s="93"/>
      <c r="E23" s="93"/>
      <c r="F23" s="93"/>
      <c r="G23" s="93"/>
      <c r="H23" s="93"/>
    </row>
    <row r="24" spans="2:8" ht="15" customHeight="1" x14ac:dyDescent="0.45"/>
    <row r="25" spans="2:8" ht="15" customHeight="1" x14ac:dyDescent="0.45">
      <c r="B25" s="83" t="s">
        <v>19</v>
      </c>
      <c r="C25" s="88" t="s">
        <v>20</v>
      </c>
      <c r="D25" s="88"/>
      <c r="E25" s="88"/>
      <c r="F25" s="88"/>
    </row>
    <row r="26" spans="2:8" ht="12.6" thickBot="1" x14ac:dyDescent="0.5">
      <c r="C26" s="82"/>
      <c r="D26" s="82"/>
      <c r="E26" s="130" t="s">
        <v>21</v>
      </c>
      <c r="F26" s="131" t="s">
        <v>22</v>
      </c>
      <c r="G26" s="131"/>
      <c r="H26" s="130"/>
    </row>
    <row r="27" spans="2:8" ht="15" customHeight="1" x14ac:dyDescent="0.45">
      <c r="C27" s="132" t="s">
        <v>23</v>
      </c>
      <c r="D27" s="133"/>
      <c r="E27" s="134">
        <v>44845</v>
      </c>
      <c r="F27" s="135">
        <v>45229</v>
      </c>
      <c r="G27" s="136"/>
      <c r="H27" s="137"/>
    </row>
    <row r="28" spans="2:8" ht="15" customHeight="1" thickBot="1" x14ac:dyDescent="0.5">
      <c r="C28" s="138" t="s">
        <v>24</v>
      </c>
      <c r="D28" s="139"/>
      <c r="E28" s="140">
        <v>44845</v>
      </c>
      <c r="F28" s="141">
        <v>45229</v>
      </c>
      <c r="G28" s="142"/>
      <c r="H28" s="137"/>
    </row>
    <row r="29" spans="2:8" ht="15" customHeight="1" thickBot="1" x14ac:dyDescent="0.5">
      <c r="C29" s="138" t="s">
        <v>45</v>
      </c>
      <c r="D29" s="139"/>
      <c r="E29" s="143">
        <f>'R4.10'!E27+'R4.11'!E27+'R4.12'!E27+'R5.1'!E27+'R5.2'!E27+'R5.3'!E27+'R5.4'!E27+'R5.5'!E27+'R5.6'!E27+'R5.7'!E27+'R5.8'!E27+'R5.9'!E27+'R5.10'!E27</f>
        <v>358</v>
      </c>
      <c r="F29" s="144"/>
      <c r="G29" s="145"/>
      <c r="H29" s="137"/>
    </row>
    <row r="30" spans="2:8" ht="15" customHeight="1" x14ac:dyDescent="0.45">
      <c r="C30" s="93" t="s">
        <v>46</v>
      </c>
      <c r="D30" s="93"/>
      <c r="E30" s="146"/>
      <c r="F30" s="146"/>
      <c r="G30" s="146"/>
      <c r="H30" s="137"/>
    </row>
    <row r="31" spans="2:8" ht="15" customHeight="1" x14ac:dyDescent="0.45"/>
    <row r="32" spans="2:8" ht="15" customHeight="1" thickBot="1" x14ac:dyDescent="0.5">
      <c r="B32" s="83" t="s">
        <v>25</v>
      </c>
      <c r="C32" s="88" t="s">
        <v>26</v>
      </c>
      <c r="D32" s="88"/>
      <c r="E32" s="88"/>
      <c r="F32" s="88"/>
    </row>
    <row r="33" spans="2:8" ht="15" customHeight="1" x14ac:dyDescent="0.45">
      <c r="C33" s="147" t="s">
        <v>27</v>
      </c>
      <c r="D33" s="148" t="s">
        <v>28</v>
      </c>
      <c r="E33" s="149">
        <f>(E8+E9)/E11</f>
        <v>0.6620628023934193</v>
      </c>
      <c r="F33" s="149"/>
      <c r="G33" s="150"/>
    </row>
    <row r="34" spans="2:8" ht="15" customHeight="1" thickBot="1" x14ac:dyDescent="0.5">
      <c r="C34" s="151"/>
      <c r="D34" s="152" t="s">
        <v>29</v>
      </c>
      <c r="E34" s="153">
        <f>E10/E11</f>
        <v>0.33793719760658064</v>
      </c>
      <c r="F34" s="153"/>
      <c r="G34" s="154"/>
    </row>
    <row r="35" spans="2:8" ht="15" customHeight="1" x14ac:dyDescent="0.45"/>
    <row r="36" spans="2:8" ht="15" customHeight="1" thickBot="1" x14ac:dyDescent="0.5">
      <c r="B36" s="83" t="s">
        <v>30</v>
      </c>
      <c r="C36" s="88" t="s">
        <v>31</v>
      </c>
      <c r="D36" s="88"/>
      <c r="E36" s="88"/>
      <c r="F36" s="88"/>
      <c r="G36" s="88"/>
      <c r="H36" s="88"/>
    </row>
    <row r="37" spans="2:8" ht="70.05" customHeight="1" thickBot="1" x14ac:dyDescent="0.5">
      <c r="C37" s="2" t="s">
        <v>32</v>
      </c>
      <c r="D37" s="91" t="s">
        <v>65</v>
      </c>
      <c r="E37" s="91"/>
      <c r="F37" s="91"/>
      <c r="G37" s="92"/>
      <c r="H37" s="93"/>
    </row>
  </sheetData>
  <mergeCells count="42">
    <mergeCell ref="F26:G26"/>
    <mergeCell ref="E21:G21"/>
    <mergeCell ref="C16:D16"/>
    <mergeCell ref="C17:D17"/>
    <mergeCell ref="E17:G17"/>
    <mergeCell ref="C25:F25"/>
    <mergeCell ref="C19:D19"/>
    <mergeCell ref="C21:D21"/>
    <mergeCell ref="C13:C15"/>
    <mergeCell ref="C18:D18"/>
    <mergeCell ref="E18:G18"/>
    <mergeCell ref="C20:D20"/>
    <mergeCell ref="E20:G20"/>
    <mergeCell ref="E14:G14"/>
    <mergeCell ref="E13:G13"/>
    <mergeCell ref="E15:G15"/>
    <mergeCell ref="E16:G16"/>
    <mergeCell ref="E19:G19"/>
    <mergeCell ref="A1:G1"/>
    <mergeCell ref="C5:D5"/>
    <mergeCell ref="E5:G5"/>
    <mergeCell ref="C4:F4"/>
    <mergeCell ref="C7:F7"/>
    <mergeCell ref="C8:C10"/>
    <mergeCell ref="E8:G8"/>
    <mergeCell ref="E9:G9"/>
    <mergeCell ref="E10:G10"/>
    <mergeCell ref="C12:G12"/>
    <mergeCell ref="E11:G11"/>
    <mergeCell ref="C11:D11"/>
    <mergeCell ref="D37:G37"/>
    <mergeCell ref="F27:G27"/>
    <mergeCell ref="F28:G28"/>
    <mergeCell ref="C36:H36"/>
    <mergeCell ref="E33:G33"/>
    <mergeCell ref="E34:G34"/>
    <mergeCell ref="C27:D27"/>
    <mergeCell ref="C28:D28"/>
    <mergeCell ref="C33:C34"/>
    <mergeCell ref="C29:D29"/>
    <mergeCell ref="E29:G29"/>
    <mergeCell ref="C32:F32"/>
  </mergeCells>
  <phoneticPr fontId="1"/>
  <pageMargins left="0.51181102362204722" right="0.11811023622047245" top="0.55118110236220474" bottom="0.15748031496062992" header="0.31496062992125984" footer="0.11811023622047245"/>
  <pageSetup paperSize="9" orientation="portrait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Normal="100" zoomScaleSheetLayoutView="100" workbookViewId="0">
      <selection sqref="A1:XFD1048576"/>
    </sheetView>
  </sheetViews>
  <sheetFormatPr defaultColWidth="9" defaultRowHeight="12" x14ac:dyDescent="0.45"/>
  <cols>
    <col min="1" max="1" width="0.69921875" style="83" customWidth="1"/>
    <col min="2" max="2" width="3.09765625" style="83" bestFit="1" customWidth="1"/>
    <col min="3" max="3" width="10.59765625" style="83" customWidth="1"/>
    <col min="4" max="4" width="22.59765625" style="83" customWidth="1"/>
    <col min="5" max="5" width="14.09765625" style="83" customWidth="1"/>
    <col min="6" max="6" width="10.59765625" style="83" customWidth="1"/>
    <col min="7" max="8" width="7.296875" style="83" customWidth="1"/>
    <col min="9" max="9" width="10.59765625" style="83" customWidth="1"/>
    <col min="10" max="10" width="0.796875" style="83" customWidth="1"/>
    <col min="11" max="13" width="9" style="83" customWidth="1"/>
    <col min="14" max="14" width="9" style="83"/>
    <col min="15" max="16" width="9" style="83" customWidth="1"/>
    <col min="17" max="16384" width="9" style="83"/>
  </cols>
  <sheetData>
    <row r="1" spans="1:14" ht="18.75" customHeight="1" x14ac:dyDescent="0.45">
      <c r="A1" s="81" t="s">
        <v>33</v>
      </c>
      <c r="B1" s="81"/>
      <c r="C1" s="81"/>
      <c r="D1" s="81"/>
      <c r="E1" s="81"/>
      <c r="F1" s="81"/>
      <c r="G1" s="81"/>
      <c r="H1" s="81"/>
      <c r="I1" s="81"/>
      <c r="J1" s="81"/>
    </row>
    <row r="2" spans="1:14" ht="15" customHeight="1" thickBot="1" x14ac:dyDescent="0.5">
      <c r="B2" s="83" t="s">
        <v>3</v>
      </c>
      <c r="C2" s="88" t="s">
        <v>4</v>
      </c>
      <c r="D2" s="88"/>
      <c r="E2" s="88"/>
      <c r="F2" s="88"/>
      <c r="G2" s="88"/>
      <c r="H2" s="82"/>
    </row>
    <row r="3" spans="1:14" ht="19.5" customHeight="1" thickBot="1" x14ac:dyDescent="0.5">
      <c r="C3" s="89" t="s">
        <v>5</v>
      </c>
      <c r="D3" s="90"/>
      <c r="E3" s="155" t="s">
        <v>60</v>
      </c>
      <c r="F3" s="156"/>
      <c r="G3" s="156"/>
      <c r="H3" s="156"/>
      <c r="I3" s="157"/>
    </row>
    <row r="4" spans="1:14" ht="15" customHeight="1" x14ac:dyDescent="0.45"/>
    <row r="5" spans="1:14" ht="15" customHeight="1" thickBot="1" x14ac:dyDescent="0.5">
      <c r="B5" s="83" t="s">
        <v>6</v>
      </c>
      <c r="C5" s="88" t="s">
        <v>7</v>
      </c>
      <c r="D5" s="88"/>
      <c r="E5" s="88"/>
      <c r="F5" s="88"/>
      <c r="G5" s="88"/>
    </row>
    <row r="6" spans="1:14" ht="15" customHeight="1" x14ac:dyDescent="0.45">
      <c r="C6" s="158" t="s">
        <v>8</v>
      </c>
      <c r="D6" s="95" t="s">
        <v>9</v>
      </c>
      <c r="E6" s="96">
        <v>1068970291</v>
      </c>
      <c r="F6" s="96"/>
      <c r="G6" s="96"/>
      <c r="H6" s="96"/>
      <c r="I6" s="97"/>
    </row>
    <row r="7" spans="1:14" ht="15" customHeight="1" x14ac:dyDescent="0.45">
      <c r="C7" s="159"/>
      <c r="D7" s="99" t="s">
        <v>10</v>
      </c>
      <c r="E7" s="100">
        <v>51457061</v>
      </c>
      <c r="F7" s="100"/>
      <c r="G7" s="100"/>
      <c r="H7" s="100"/>
      <c r="I7" s="101"/>
    </row>
    <row r="8" spans="1:14" ht="15" customHeight="1" x14ac:dyDescent="0.45">
      <c r="C8" s="160"/>
      <c r="D8" s="102" t="s">
        <v>11</v>
      </c>
      <c r="E8" s="161">
        <v>745760835</v>
      </c>
      <c r="F8" s="161"/>
      <c r="G8" s="161"/>
      <c r="H8" s="161"/>
      <c r="I8" s="162"/>
    </row>
    <row r="9" spans="1:14" ht="15" customHeight="1" thickBot="1" x14ac:dyDescent="0.5">
      <c r="C9" s="105" t="s">
        <v>37</v>
      </c>
      <c r="D9" s="106"/>
      <c r="E9" s="107">
        <f>SUM(E6:I8)</f>
        <v>1866188187</v>
      </c>
      <c r="F9" s="108"/>
      <c r="G9" s="108"/>
      <c r="H9" s="108"/>
      <c r="I9" s="109"/>
    </row>
    <row r="10" spans="1:14" ht="15" customHeight="1" x14ac:dyDescent="0.45">
      <c r="C10" s="163" t="s">
        <v>12</v>
      </c>
      <c r="D10" s="164"/>
      <c r="E10" s="164"/>
      <c r="F10" s="164"/>
      <c r="G10" s="164"/>
      <c r="H10" s="164"/>
      <c r="I10" s="165"/>
    </row>
    <row r="11" spans="1:14" ht="15" customHeight="1" x14ac:dyDescent="0.45">
      <c r="C11" s="119" t="s">
        <v>35</v>
      </c>
      <c r="D11" s="166" t="s">
        <v>14</v>
      </c>
      <c r="E11" s="100">
        <v>149231948</v>
      </c>
      <c r="F11" s="100"/>
      <c r="G11" s="100"/>
      <c r="H11" s="100"/>
      <c r="I11" s="101"/>
    </row>
    <row r="12" spans="1:14" ht="15" customHeight="1" x14ac:dyDescent="0.45">
      <c r="C12" s="119"/>
      <c r="D12" s="166" t="s">
        <v>36</v>
      </c>
      <c r="E12" s="100">
        <v>10015682</v>
      </c>
      <c r="F12" s="100"/>
      <c r="G12" s="100"/>
      <c r="H12" s="100"/>
      <c r="I12" s="101"/>
    </row>
    <row r="13" spans="1:14" ht="15" customHeight="1" x14ac:dyDescent="0.45">
      <c r="C13" s="119"/>
      <c r="D13" s="167" t="s">
        <v>16</v>
      </c>
      <c r="E13" s="100">
        <v>122296466</v>
      </c>
      <c r="F13" s="100"/>
      <c r="G13" s="100"/>
      <c r="H13" s="100"/>
      <c r="I13" s="101"/>
      <c r="M13" s="168"/>
      <c r="N13" s="168"/>
    </row>
    <row r="14" spans="1:14" ht="15" customHeight="1" x14ac:dyDescent="0.45">
      <c r="C14" s="169" t="s">
        <v>17</v>
      </c>
      <c r="D14" s="170"/>
      <c r="E14" s="161">
        <v>183591414</v>
      </c>
      <c r="F14" s="161"/>
      <c r="G14" s="161"/>
      <c r="H14" s="161"/>
      <c r="I14" s="162"/>
    </row>
    <row r="15" spans="1:14" ht="15" customHeight="1" thickBot="1" x14ac:dyDescent="0.5">
      <c r="C15" s="171" t="s">
        <v>37</v>
      </c>
      <c r="D15" s="172"/>
      <c r="E15" s="173">
        <f>SUM(E11:I14)</f>
        <v>465135510</v>
      </c>
      <c r="F15" s="173"/>
      <c r="G15" s="173"/>
      <c r="H15" s="173"/>
      <c r="I15" s="174"/>
    </row>
    <row r="16" spans="1:14" ht="15" customHeight="1" x14ac:dyDescent="0.45">
      <c r="C16" s="175" t="s">
        <v>41</v>
      </c>
      <c r="D16" s="176"/>
      <c r="E16" s="177">
        <v>102676</v>
      </c>
      <c r="F16" s="177"/>
      <c r="G16" s="177"/>
      <c r="H16" s="177"/>
      <c r="I16" s="178"/>
    </row>
    <row r="17" spans="2:9" ht="15" customHeight="1" thickBot="1" x14ac:dyDescent="0.5">
      <c r="C17" s="160" t="s">
        <v>38</v>
      </c>
      <c r="D17" s="179"/>
      <c r="E17" s="180">
        <v>4661</v>
      </c>
      <c r="F17" s="180"/>
      <c r="G17" s="180"/>
      <c r="H17" s="180"/>
      <c r="I17" s="181"/>
    </row>
    <row r="18" spans="2:9" ht="15" customHeight="1" x14ac:dyDescent="0.45">
      <c r="C18" s="175" t="s">
        <v>18</v>
      </c>
      <c r="D18" s="176"/>
      <c r="E18" s="96">
        <f>(E6+E8)/E16</f>
        <v>17674.345767267911</v>
      </c>
      <c r="F18" s="96"/>
      <c r="G18" s="96"/>
      <c r="H18" s="96"/>
      <c r="I18" s="97"/>
    </row>
    <row r="19" spans="2:9" ht="15" customHeight="1" thickBot="1" x14ac:dyDescent="0.5">
      <c r="C19" s="124" t="s">
        <v>40</v>
      </c>
      <c r="D19" s="125"/>
      <c r="E19" s="128">
        <f>E7/E17</f>
        <v>11039.918686977044</v>
      </c>
      <c r="F19" s="128"/>
      <c r="G19" s="128"/>
      <c r="H19" s="128"/>
      <c r="I19" s="129"/>
    </row>
    <row r="20" spans="2:9" ht="15" customHeight="1" x14ac:dyDescent="0.45">
      <c r="C20" s="93" t="s">
        <v>44</v>
      </c>
      <c r="D20" s="93"/>
      <c r="E20" s="93"/>
      <c r="F20" s="93"/>
      <c r="G20" s="93"/>
      <c r="H20" s="93"/>
      <c r="I20" s="93"/>
    </row>
    <row r="21" spans="2:9" ht="15" customHeight="1" x14ac:dyDescent="0.45">
      <c r="C21" s="93" t="s">
        <v>47</v>
      </c>
      <c r="D21" s="93"/>
      <c r="E21" s="93"/>
      <c r="F21" s="93"/>
      <c r="G21" s="93"/>
      <c r="H21" s="93"/>
      <c r="I21" s="93"/>
    </row>
    <row r="22" spans="2:9" ht="15" customHeight="1" x14ac:dyDescent="0.45"/>
    <row r="23" spans="2:9" ht="15" customHeight="1" x14ac:dyDescent="0.45">
      <c r="B23" s="83" t="s">
        <v>19</v>
      </c>
      <c r="C23" s="88" t="s">
        <v>20</v>
      </c>
      <c r="D23" s="88"/>
      <c r="E23" s="88"/>
      <c r="F23" s="88"/>
      <c r="G23" s="88"/>
    </row>
    <row r="24" spans="2:9" ht="12.6" thickBot="1" x14ac:dyDescent="0.5">
      <c r="C24" s="82"/>
      <c r="D24" s="82"/>
      <c r="E24" s="182" t="s">
        <v>21</v>
      </c>
      <c r="F24" s="182"/>
      <c r="G24" s="182" t="s">
        <v>22</v>
      </c>
      <c r="H24" s="182"/>
      <c r="I24" s="182"/>
    </row>
    <row r="25" spans="2:9" ht="15" customHeight="1" x14ac:dyDescent="0.45">
      <c r="C25" s="132" t="s">
        <v>23</v>
      </c>
      <c r="D25" s="133"/>
      <c r="E25" s="183"/>
      <c r="F25" s="184"/>
      <c r="G25" s="185"/>
      <c r="H25" s="185"/>
      <c r="I25" s="186"/>
    </row>
    <row r="26" spans="2:9" ht="15" customHeight="1" thickBot="1" x14ac:dyDescent="0.5">
      <c r="C26" s="138" t="s">
        <v>24</v>
      </c>
      <c r="D26" s="139"/>
      <c r="E26" s="187"/>
      <c r="F26" s="187"/>
      <c r="G26" s="187"/>
      <c r="H26" s="187"/>
      <c r="I26" s="188"/>
    </row>
    <row r="27" spans="2:9" ht="15" customHeight="1" thickBot="1" x14ac:dyDescent="0.5">
      <c r="C27" s="189" t="s">
        <v>39</v>
      </c>
      <c r="D27" s="190"/>
      <c r="E27" s="191">
        <v>30</v>
      </c>
      <c r="F27" s="192"/>
      <c r="G27" s="192"/>
      <c r="H27" s="192"/>
      <c r="I27" s="193"/>
    </row>
    <row r="28" spans="2:9" ht="15" customHeight="1" x14ac:dyDescent="0.45">
      <c r="C28" s="93" t="s">
        <v>46</v>
      </c>
      <c r="D28" s="93"/>
      <c r="E28" s="146"/>
      <c r="F28" s="146"/>
      <c r="G28" s="146"/>
      <c r="H28" s="146"/>
      <c r="I28" s="146"/>
    </row>
    <row r="29" spans="2:9" ht="15" customHeight="1" x14ac:dyDescent="0.45"/>
    <row r="30" spans="2:9" ht="15" customHeight="1" thickBot="1" x14ac:dyDescent="0.5">
      <c r="B30" s="83" t="s">
        <v>25</v>
      </c>
      <c r="C30" s="88" t="s">
        <v>26</v>
      </c>
      <c r="D30" s="88"/>
      <c r="E30" s="88"/>
      <c r="F30" s="88"/>
      <c r="G30" s="88"/>
    </row>
    <row r="31" spans="2:9" ht="15" customHeight="1" x14ac:dyDescent="0.45">
      <c r="C31" s="147" t="s">
        <v>27</v>
      </c>
      <c r="D31" s="148" t="s">
        <v>28</v>
      </c>
      <c r="E31" s="149">
        <f>(E6+E7)/E9</f>
        <v>0.6003828337382997</v>
      </c>
      <c r="F31" s="149"/>
      <c r="G31" s="149"/>
      <c r="H31" s="149"/>
      <c r="I31" s="150"/>
    </row>
    <row r="32" spans="2:9" ht="15" customHeight="1" thickBot="1" x14ac:dyDescent="0.5">
      <c r="C32" s="151"/>
      <c r="D32" s="152" t="s">
        <v>29</v>
      </c>
      <c r="E32" s="153">
        <f>E8/E9</f>
        <v>0.3996171662617003</v>
      </c>
      <c r="F32" s="153"/>
      <c r="G32" s="153"/>
      <c r="H32" s="153"/>
      <c r="I32" s="154"/>
    </row>
    <row r="33" spans="2:9" ht="15" customHeight="1" x14ac:dyDescent="0.45"/>
    <row r="34" spans="2:9" ht="15" customHeight="1" thickBot="1" x14ac:dyDescent="0.5">
      <c r="B34" s="83" t="s">
        <v>30</v>
      </c>
      <c r="C34" s="88" t="s">
        <v>31</v>
      </c>
      <c r="D34" s="88"/>
      <c r="E34" s="88"/>
      <c r="F34" s="88"/>
      <c r="G34" s="88"/>
      <c r="H34" s="88"/>
      <c r="I34" s="88"/>
    </row>
    <row r="35" spans="2:9" ht="70.05" customHeight="1" thickBot="1" x14ac:dyDescent="0.5">
      <c r="C35" s="2" t="s">
        <v>32</v>
      </c>
      <c r="D35" s="194"/>
      <c r="E35" s="195"/>
      <c r="F35" s="195"/>
      <c r="G35" s="195"/>
      <c r="H35" s="195"/>
      <c r="I35" s="196"/>
    </row>
  </sheetData>
  <mergeCells count="45">
    <mergeCell ref="C31:C32"/>
    <mergeCell ref="E31:I31"/>
    <mergeCell ref="E32:I32"/>
    <mergeCell ref="C34:I34"/>
    <mergeCell ref="D35:I35"/>
    <mergeCell ref="C30:G30"/>
    <mergeCell ref="C23:G23"/>
    <mergeCell ref="E24:F24"/>
    <mergeCell ref="G24:I24"/>
    <mergeCell ref="C25:D25"/>
    <mergeCell ref="E25:F25"/>
    <mergeCell ref="G25:I25"/>
    <mergeCell ref="C26:D26"/>
    <mergeCell ref="E26:F26"/>
    <mergeCell ref="G26:I26"/>
    <mergeCell ref="C27:D27"/>
    <mergeCell ref="E27:I27"/>
    <mergeCell ref="C17:D17"/>
    <mergeCell ref="E17:I17"/>
    <mergeCell ref="C18:D18"/>
    <mergeCell ref="E18:I18"/>
    <mergeCell ref="C19:D19"/>
    <mergeCell ref="E19:I19"/>
    <mergeCell ref="C14:D14"/>
    <mergeCell ref="E14:I14"/>
    <mergeCell ref="C15:D15"/>
    <mergeCell ref="E15:I15"/>
    <mergeCell ref="C16:D16"/>
    <mergeCell ref="E16:I16"/>
    <mergeCell ref="C9:D9"/>
    <mergeCell ref="E9:I9"/>
    <mergeCell ref="C10:I10"/>
    <mergeCell ref="C11:C13"/>
    <mergeCell ref="E11:I11"/>
    <mergeCell ref="E12:I12"/>
    <mergeCell ref="E13:I13"/>
    <mergeCell ref="C6:C8"/>
    <mergeCell ref="E6:I6"/>
    <mergeCell ref="E7:I7"/>
    <mergeCell ref="E8:I8"/>
    <mergeCell ref="A1:J1"/>
    <mergeCell ref="C2:G2"/>
    <mergeCell ref="C3:D3"/>
    <mergeCell ref="E3:I3"/>
    <mergeCell ref="C5:G5"/>
  </mergeCells>
  <phoneticPr fontId="1"/>
  <pageMargins left="0.51181102362204722" right="0.11811023622047245" top="0.55118110236220474" bottom="0.19685039370078741" header="0.31496062992125984" footer="0.11811023622047245"/>
  <pageSetup paperSize="9" orientation="portrait" r:id="rId1"/>
  <headerFooter scaleWithDoc="0" alignWithMargins="0"/>
  <colBreaks count="1" manualBreakCount="1">
    <brk id="10" max="6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Normal="100" zoomScaleSheetLayoutView="100" workbookViewId="0">
      <selection sqref="A1:XFD1048576"/>
    </sheetView>
  </sheetViews>
  <sheetFormatPr defaultColWidth="9" defaultRowHeight="12" x14ac:dyDescent="0.45"/>
  <cols>
    <col min="1" max="1" width="0.69921875" style="83" customWidth="1"/>
    <col min="2" max="2" width="3.09765625" style="83" bestFit="1" customWidth="1"/>
    <col min="3" max="3" width="10.59765625" style="83" customWidth="1"/>
    <col min="4" max="4" width="22.59765625" style="83" customWidth="1"/>
    <col min="5" max="5" width="14.09765625" style="83" customWidth="1"/>
    <col min="6" max="6" width="10.59765625" style="83" customWidth="1"/>
    <col min="7" max="8" width="7.296875" style="83" customWidth="1"/>
    <col min="9" max="9" width="10.59765625" style="83" customWidth="1"/>
    <col min="10" max="10" width="0.796875" style="83" customWidth="1"/>
    <col min="11" max="13" width="9" style="83" customWidth="1"/>
    <col min="14" max="14" width="9" style="83"/>
    <col min="15" max="16" width="9" style="83" customWidth="1"/>
    <col min="17" max="16384" width="9" style="83"/>
  </cols>
  <sheetData>
    <row r="1" spans="1:14" ht="18.75" customHeight="1" x14ac:dyDescent="0.45">
      <c r="A1" s="81" t="s">
        <v>33</v>
      </c>
      <c r="B1" s="81"/>
      <c r="C1" s="81"/>
      <c r="D1" s="81"/>
      <c r="E1" s="81"/>
      <c r="F1" s="81"/>
      <c r="G1" s="81"/>
      <c r="H1" s="81"/>
      <c r="I1" s="81"/>
      <c r="J1" s="81"/>
    </row>
    <row r="2" spans="1:14" ht="15" customHeight="1" thickBot="1" x14ac:dyDescent="0.5">
      <c r="B2" s="83" t="s">
        <v>3</v>
      </c>
      <c r="C2" s="88" t="s">
        <v>4</v>
      </c>
      <c r="D2" s="88"/>
      <c r="E2" s="88"/>
      <c r="F2" s="88"/>
      <c r="G2" s="88"/>
      <c r="H2" s="82"/>
    </row>
    <row r="3" spans="1:14" ht="19.5" customHeight="1" thickBot="1" x14ac:dyDescent="0.5">
      <c r="C3" s="89" t="s">
        <v>5</v>
      </c>
      <c r="D3" s="90"/>
      <c r="E3" s="155" t="s">
        <v>61</v>
      </c>
      <c r="F3" s="156"/>
      <c r="G3" s="156"/>
      <c r="H3" s="156"/>
      <c r="I3" s="157"/>
    </row>
    <row r="4" spans="1:14" ht="15" customHeight="1" x14ac:dyDescent="0.45"/>
    <row r="5" spans="1:14" ht="15" customHeight="1" thickBot="1" x14ac:dyDescent="0.5">
      <c r="B5" s="83" t="s">
        <v>6</v>
      </c>
      <c r="C5" s="88" t="s">
        <v>7</v>
      </c>
      <c r="D5" s="88"/>
      <c r="E5" s="88"/>
      <c r="F5" s="88"/>
      <c r="G5" s="88"/>
    </row>
    <row r="6" spans="1:14" ht="15" customHeight="1" x14ac:dyDescent="0.45">
      <c r="C6" s="158" t="s">
        <v>8</v>
      </c>
      <c r="D6" s="95" t="s">
        <v>9</v>
      </c>
      <c r="E6" s="96">
        <v>387910857</v>
      </c>
      <c r="F6" s="96"/>
      <c r="G6" s="96"/>
      <c r="H6" s="96"/>
      <c r="I6" s="97"/>
    </row>
    <row r="7" spans="1:14" ht="15" customHeight="1" x14ac:dyDescent="0.45">
      <c r="C7" s="159"/>
      <c r="D7" s="99" t="s">
        <v>10</v>
      </c>
      <c r="E7" s="100">
        <v>20842455</v>
      </c>
      <c r="F7" s="100"/>
      <c r="G7" s="100"/>
      <c r="H7" s="100"/>
      <c r="I7" s="101"/>
    </row>
    <row r="8" spans="1:14" ht="15" customHeight="1" x14ac:dyDescent="0.45">
      <c r="C8" s="160"/>
      <c r="D8" s="102" t="s">
        <v>11</v>
      </c>
      <c r="E8" s="161">
        <v>0</v>
      </c>
      <c r="F8" s="161"/>
      <c r="G8" s="161"/>
      <c r="H8" s="161"/>
      <c r="I8" s="162"/>
    </row>
    <row r="9" spans="1:14" ht="15" customHeight="1" thickBot="1" x14ac:dyDescent="0.5">
      <c r="C9" s="105" t="s">
        <v>37</v>
      </c>
      <c r="D9" s="106"/>
      <c r="E9" s="107">
        <f>SUM(E6:I8)</f>
        <v>408753312</v>
      </c>
      <c r="F9" s="108"/>
      <c r="G9" s="108"/>
      <c r="H9" s="108"/>
      <c r="I9" s="109"/>
    </row>
    <row r="10" spans="1:14" ht="15" customHeight="1" x14ac:dyDescent="0.45">
      <c r="C10" s="163" t="s">
        <v>12</v>
      </c>
      <c r="D10" s="164"/>
      <c r="E10" s="164"/>
      <c r="F10" s="164"/>
      <c r="G10" s="164"/>
      <c r="H10" s="164"/>
      <c r="I10" s="165"/>
    </row>
    <row r="11" spans="1:14" ht="15" customHeight="1" x14ac:dyDescent="0.45">
      <c r="C11" s="119" t="s">
        <v>35</v>
      </c>
      <c r="D11" s="166" t="s">
        <v>14</v>
      </c>
      <c r="E11" s="100">
        <v>65277739</v>
      </c>
      <c r="F11" s="100"/>
      <c r="G11" s="100"/>
      <c r="H11" s="100"/>
      <c r="I11" s="101"/>
    </row>
    <row r="12" spans="1:14" ht="15" customHeight="1" x14ac:dyDescent="0.45">
      <c r="C12" s="119"/>
      <c r="D12" s="166" t="s">
        <v>36</v>
      </c>
      <c r="E12" s="100">
        <v>4125058</v>
      </c>
      <c r="F12" s="100"/>
      <c r="G12" s="100"/>
      <c r="H12" s="100"/>
      <c r="I12" s="101"/>
    </row>
    <row r="13" spans="1:14" ht="15" customHeight="1" x14ac:dyDescent="0.45">
      <c r="C13" s="119"/>
      <c r="D13" s="167" t="s">
        <v>16</v>
      </c>
      <c r="E13" s="100">
        <v>0</v>
      </c>
      <c r="F13" s="100"/>
      <c r="G13" s="100"/>
      <c r="H13" s="100"/>
      <c r="I13" s="101"/>
      <c r="M13" s="168"/>
      <c r="N13" s="168"/>
    </row>
    <row r="14" spans="1:14" ht="15" customHeight="1" x14ac:dyDescent="0.45">
      <c r="C14" s="169" t="s">
        <v>17</v>
      </c>
      <c r="D14" s="170"/>
      <c r="E14" s="161">
        <v>56554069</v>
      </c>
      <c r="F14" s="161"/>
      <c r="G14" s="161"/>
      <c r="H14" s="161"/>
      <c r="I14" s="162"/>
    </row>
    <row r="15" spans="1:14" ht="15" customHeight="1" thickBot="1" x14ac:dyDescent="0.5">
      <c r="C15" s="171" t="s">
        <v>37</v>
      </c>
      <c r="D15" s="172"/>
      <c r="E15" s="173">
        <f>SUM(E11:I14)</f>
        <v>125956866</v>
      </c>
      <c r="F15" s="173"/>
      <c r="G15" s="173"/>
      <c r="H15" s="173"/>
      <c r="I15" s="174"/>
    </row>
    <row r="16" spans="1:14" ht="15" customHeight="1" x14ac:dyDescent="0.45">
      <c r="C16" s="175" t="s">
        <v>41</v>
      </c>
      <c r="D16" s="176"/>
      <c r="E16" s="177">
        <v>30206</v>
      </c>
      <c r="F16" s="177"/>
      <c r="G16" s="177"/>
      <c r="H16" s="177"/>
      <c r="I16" s="178"/>
    </row>
    <row r="17" spans="2:9" ht="15" customHeight="1" thickBot="1" x14ac:dyDescent="0.5">
      <c r="C17" s="160" t="s">
        <v>38</v>
      </c>
      <c r="D17" s="179"/>
      <c r="E17" s="180">
        <v>2288</v>
      </c>
      <c r="F17" s="180"/>
      <c r="G17" s="180"/>
      <c r="H17" s="180"/>
      <c r="I17" s="181"/>
    </row>
    <row r="18" spans="2:9" ht="15" customHeight="1" x14ac:dyDescent="0.45">
      <c r="C18" s="175" t="s">
        <v>18</v>
      </c>
      <c r="D18" s="176"/>
      <c r="E18" s="96">
        <f>(E6+E8)/E16</f>
        <v>12842.178937959347</v>
      </c>
      <c r="F18" s="96"/>
      <c r="G18" s="96"/>
      <c r="H18" s="96"/>
      <c r="I18" s="97"/>
    </row>
    <row r="19" spans="2:9" ht="15" customHeight="1" thickBot="1" x14ac:dyDescent="0.5">
      <c r="C19" s="124" t="s">
        <v>40</v>
      </c>
      <c r="D19" s="125"/>
      <c r="E19" s="128">
        <f>E7/E17</f>
        <v>9109.464597902097</v>
      </c>
      <c r="F19" s="128"/>
      <c r="G19" s="128"/>
      <c r="H19" s="128"/>
      <c r="I19" s="129"/>
    </row>
    <row r="20" spans="2:9" ht="15" customHeight="1" x14ac:dyDescent="0.45">
      <c r="C20" s="93" t="s">
        <v>44</v>
      </c>
      <c r="D20" s="93"/>
      <c r="E20" s="93"/>
      <c r="F20" s="93"/>
      <c r="G20" s="93"/>
      <c r="H20" s="93"/>
      <c r="I20" s="93"/>
    </row>
    <row r="21" spans="2:9" ht="15" customHeight="1" x14ac:dyDescent="0.45">
      <c r="C21" s="93" t="s">
        <v>47</v>
      </c>
      <c r="D21" s="93"/>
      <c r="E21" s="93"/>
      <c r="F21" s="93"/>
      <c r="G21" s="93"/>
      <c r="H21" s="93"/>
      <c r="I21" s="93"/>
    </row>
    <row r="22" spans="2:9" ht="15" customHeight="1" x14ac:dyDescent="0.45"/>
    <row r="23" spans="2:9" ht="15" customHeight="1" x14ac:dyDescent="0.45">
      <c r="B23" s="83" t="s">
        <v>19</v>
      </c>
      <c r="C23" s="88" t="s">
        <v>20</v>
      </c>
      <c r="D23" s="88"/>
      <c r="E23" s="88"/>
      <c r="F23" s="88"/>
      <c r="G23" s="88"/>
    </row>
    <row r="24" spans="2:9" ht="12.6" thickBot="1" x14ac:dyDescent="0.5">
      <c r="C24" s="82"/>
      <c r="D24" s="82"/>
      <c r="E24" s="182" t="s">
        <v>21</v>
      </c>
      <c r="F24" s="182"/>
      <c r="G24" s="182" t="s">
        <v>22</v>
      </c>
      <c r="H24" s="182"/>
      <c r="I24" s="182"/>
    </row>
    <row r="25" spans="2:9" ht="15" customHeight="1" x14ac:dyDescent="0.45">
      <c r="C25" s="132" t="s">
        <v>23</v>
      </c>
      <c r="D25" s="133"/>
      <c r="E25" s="183"/>
      <c r="F25" s="184"/>
      <c r="G25" s="185"/>
      <c r="H25" s="185"/>
      <c r="I25" s="186"/>
    </row>
    <row r="26" spans="2:9" ht="15" customHeight="1" thickBot="1" x14ac:dyDescent="0.5">
      <c r="C26" s="138" t="s">
        <v>24</v>
      </c>
      <c r="D26" s="139"/>
      <c r="E26" s="187"/>
      <c r="F26" s="187"/>
      <c r="G26" s="187"/>
      <c r="H26" s="187"/>
      <c r="I26" s="188"/>
    </row>
    <row r="27" spans="2:9" ht="15" customHeight="1" thickBot="1" x14ac:dyDescent="0.5">
      <c r="C27" s="189" t="s">
        <v>39</v>
      </c>
      <c r="D27" s="190"/>
      <c r="E27" s="191">
        <v>31</v>
      </c>
      <c r="F27" s="192"/>
      <c r="G27" s="192"/>
      <c r="H27" s="192"/>
      <c r="I27" s="193"/>
    </row>
    <row r="28" spans="2:9" ht="15" customHeight="1" x14ac:dyDescent="0.45">
      <c r="C28" s="93" t="s">
        <v>46</v>
      </c>
      <c r="D28" s="93"/>
      <c r="E28" s="146"/>
      <c r="F28" s="146"/>
      <c r="G28" s="146"/>
      <c r="H28" s="146"/>
      <c r="I28" s="146"/>
    </row>
    <row r="29" spans="2:9" ht="15" customHeight="1" x14ac:dyDescent="0.45"/>
    <row r="30" spans="2:9" ht="15" customHeight="1" thickBot="1" x14ac:dyDescent="0.5">
      <c r="B30" s="83" t="s">
        <v>25</v>
      </c>
      <c r="C30" s="88" t="s">
        <v>26</v>
      </c>
      <c r="D30" s="88"/>
      <c r="E30" s="88"/>
      <c r="F30" s="88"/>
      <c r="G30" s="88"/>
    </row>
    <row r="31" spans="2:9" ht="15" customHeight="1" x14ac:dyDescent="0.45">
      <c r="C31" s="147" t="s">
        <v>27</v>
      </c>
      <c r="D31" s="148" t="s">
        <v>28</v>
      </c>
      <c r="E31" s="149">
        <f>(E6+E7)/E9</f>
        <v>1</v>
      </c>
      <c r="F31" s="149"/>
      <c r="G31" s="149"/>
      <c r="H31" s="149"/>
      <c r="I31" s="150"/>
    </row>
    <row r="32" spans="2:9" ht="15" customHeight="1" thickBot="1" x14ac:dyDescent="0.5">
      <c r="C32" s="151"/>
      <c r="D32" s="152" t="s">
        <v>29</v>
      </c>
      <c r="E32" s="153">
        <f>E8/E9</f>
        <v>0</v>
      </c>
      <c r="F32" s="153"/>
      <c r="G32" s="153"/>
      <c r="H32" s="153"/>
      <c r="I32" s="154"/>
    </row>
    <row r="33" spans="2:9" ht="15" customHeight="1" x14ac:dyDescent="0.45"/>
    <row r="34" spans="2:9" ht="15" customHeight="1" thickBot="1" x14ac:dyDescent="0.5">
      <c r="B34" s="83" t="s">
        <v>30</v>
      </c>
      <c r="C34" s="88" t="s">
        <v>31</v>
      </c>
      <c r="D34" s="88"/>
      <c r="E34" s="88"/>
      <c r="F34" s="88"/>
      <c r="G34" s="88"/>
      <c r="H34" s="88"/>
      <c r="I34" s="88"/>
    </row>
    <row r="35" spans="2:9" ht="70.05" customHeight="1" thickBot="1" x14ac:dyDescent="0.5">
      <c r="C35" s="2" t="s">
        <v>32</v>
      </c>
      <c r="D35" s="194"/>
      <c r="E35" s="195"/>
      <c r="F35" s="195"/>
      <c r="G35" s="195"/>
      <c r="H35" s="195"/>
      <c r="I35" s="196"/>
    </row>
  </sheetData>
  <mergeCells count="45">
    <mergeCell ref="C31:C32"/>
    <mergeCell ref="E31:I31"/>
    <mergeCell ref="E32:I32"/>
    <mergeCell ref="C34:I34"/>
    <mergeCell ref="D35:I35"/>
    <mergeCell ref="C30:G30"/>
    <mergeCell ref="C23:G23"/>
    <mergeCell ref="E24:F24"/>
    <mergeCell ref="G24:I24"/>
    <mergeCell ref="C25:D25"/>
    <mergeCell ref="E25:F25"/>
    <mergeCell ref="G25:I25"/>
    <mergeCell ref="C26:D26"/>
    <mergeCell ref="E26:F26"/>
    <mergeCell ref="G26:I26"/>
    <mergeCell ref="C27:D27"/>
    <mergeCell ref="E27:I27"/>
    <mergeCell ref="C17:D17"/>
    <mergeCell ref="E17:I17"/>
    <mergeCell ref="C18:D18"/>
    <mergeCell ref="E18:I18"/>
    <mergeCell ref="C19:D19"/>
    <mergeCell ref="E19:I19"/>
    <mergeCell ref="C14:D14"/>
    <mergeCell ref="E14:I14"/>
    <mergeCell ref="C15:D15"/>
    <mergeCell ref="E15:I15"/>
    <mergeCell ref="C16:D16"/>
    <mergeCell ref="E16:I16"/>
    <mergeCell ref="C9:D9"/>
    <mergeCell ref="E9:I9"/>
    <mergeCell ref="C10:I10"/>
    <mergeCell ref="C11:C13"/>
    <mergeCell ref="E11:I11"/>
    <mergeCell ref="E12:I12"/>
    <mergeCell ref="E13:I13"/>
    <mergeCell ref="C6:C8"/>
    <mergeCell ref="E6:I6"/>
    <mergeCell ref="E7:I7"/>
    <mergeCell ref="E8:I8"/>
    <mergeCell ref="A1:J1"/>
    <mergeCell ref="C2:G2"/>
    <mergeCell ref="C3:D3"/>
    <mergeCell ref="E3:I3"/>
    <mergeCell ref="C5:G5"/>
  </mergeCells>
  <phoneticPr fontId="1"/>
  <pageMargins left="0.51181102362204722" right="0.11811023622047245" top="0.55118110236220474" bottom="0.19685039370078741" header="0.31496062992125984" footer="0.11811023622047245"/>
  <pageSetup paperSize="9" orientation="portrait" r:id="rId1"/>
  <headerFooter scaleWithDoc="0" alignWithMargins="0"/>
  <colBreaks count="1" manualBreakCount="1">
    <brk id="10" max="6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Normal="100" zoomScaleSheetLayoutView="100" workbookViewId="0">
      <selection sqref="A1:XFD1048576"/>
    </sheetView>
  </sheetViews>
  <sheetFormatPr defaultColWidth="9" defaultRowHeight="12" x14ac:dyDescent="0.45"/>
  <cols>
    <col min="1" max="1" width="0.69921875" style="83" customWidth="1"/>
    <col min="2" max="2" width="3.09765625" style="83" bestFit="1" customWidth="1"/>
    <col min="3" max="3" width="10.59765625" style="83" customWidth="1"/>
    <col min="4" max="4" width="22.59765625" style="83" customWidth="1"/>
    <col min="5" max="5" width="14.09765625" style="83" customWidth="1"/>
    <col min="6" max="6" width="10.59765625" style="83" customWidth="1"/>
    <col min="7" max="8" width="7.296875" style="83" customWidth="1"/>
    <col min="9" max="9" width="10.59765625" style="83" customWidth="1"/>
    <col min="10" max="10" width="0.796875" style="83" customWidth="1"/>
    <col min="11" max="13" width="9" style="83" customWidth="1"/>
    <col min="14" max="14" width="9" style="83"/>
    <col min="15" max="16" width="9" style="83" customWidth="1"/>
    <col min="17" max="16384" width="9" style="83"/>
  </cols>
  <sheetData>
    <row r="1" spans="1:14" ht="18.75" customHeight="1" x14ac:dyDescent="0.45">
      <c r="A1" s="81" t="s">
        <v>33</v>
      </c>
      <c r="B1" s="81"/>
      <c r="C1" s="81"/>
      <c r="D1" s="81"/>
      <c r="E1" s="81"/>
      <c r="F1" s="81"/>
      <c r="G1" s="81"/>
      <c r="H1" s="81"/>
      <c r="I1" s="81"/>
      <c r="J1" s="81"/>
    </row>
    <row r="2" spans="1:14" ht="15" customHeight="1" thickBot="1" x14ac:dyDescent="0.5">
      <c r="B2" s="83" t="s">
        <v>3</v>
      </c>
      <c r="C2" s="88" t="s">
        <v>4</v>
      </c>
      <c r="D2" s="88"/>
      <c r="E2" s="88"/>
      <c r="F2" s="88"/>
      <c r="G2" s="88"/>
      <c r="H2" s="82"/>
    </row>
    <row r="3" spans="1:14" ht="19.5" customHeight="1" thickBot="1" x14ac:dyDescent="0.5">
      <c r="C3" s="89" t="s">
        <v>5</v>
      </c>
      <c r="D3" s="90"/>
      <c r="E3" s="155" t="s">
        <v>62</v>
      </c>
      <c r="F3" s="156"/>
      <c r="G3" s="156"/>
      <c r="H3" s="156"/>
      <c r="I3" s="157"/>
    </row>
    <row r="4" spans="1:14" ht="15" customHeight="1" x14ac:dyDescent="0.45"/>
    <row r="5" spans="1:14" ht="15" customHeight="1" thickBot="1" x14ac:dyDescent="0.5">
      <c r="B5" s="83" t="s">
        <v>6</v>
      </c>
      <c r="C5" s="88" t="s">
        <v>7</v>
      </c>
      <c r="D5" s="88"/>
      <c r="E5" s="88"/>
      <c r="F5" s="88"/>
      <c r="G5" s="88"/>
    </row>
    <row r="6" spans="1:14" ht="15" customHeight="1" x14ac:dyDescent="0.45">
      <c r="C6" s="158" t="s">
        <v>8</v>
      </c>
      <c r="D6" s="95" t="s">
        <v>9</v>
      </c>
      <c r="E6" s="96">
        <v>35026198</v>
      </c>
      <c r="F6" s="96"/>
      <c r="G6" s="96"/>
      <c r="H6" s="96"/>
      <c r="I6" s="97"/>
    </row>
    <row r="7" spans="1:14" ht="15" customHeight="1" x14ac:dyDescent="0.45">
      <c r="C7" s="159"/>
      <c r="D7" s="99" t="s">
        <v>10</v>
      </c>
      <c r="E7" s="100">
        <v>12546090</v>
      </c>
      <c r="F7" s="100"/>
      <c r="G7" s="100"/>
      <c r="H7" s="100"/>
      <c r="I7" s="101"/>
    </row>
    <row r="8" spans="1:14" ht="15" customHeight="1" x14ac:dyDescent="0.45">
      <c r="C8" s="160"/>
      <c r="D8" s="102" t="s">
        <v>11</v>
      </c>
      <c r="E8" s="161">
        <v>0</v>
      </c>
      <c r="F8" s="161"/>
      <c r="G8" s="161"/>
      <c r="H8" s="161"/>
      <c r="I8" s="162"/>
    </row>
    <row r="9" spans="1:14" ht="15" customHeight="1" thickBot="1" x14ac:dyDescent="0.5">
      <c r="C9" s="105" t="s">
        <v>37</v>
      </c>
      <c r="D9" s="106"/>
      <c r="E9" s="107">
        <f>SUM(E6:I8)</f>
        <v>47572288</v>
      </c>
      <c r="F9" s="108"/>
      <c r="G9" s="108"/>
      <c r="H9" s="108"/>
      <c r="I9" s="109"/>
    </row>
    <row r="10" spans="1:14" ht="15" customHeight="1" x14ac:dyDescent="0.45">
      <c r="C10" s="163" t="s">
        <v>12</v>
      </c>
      <c r="D10" s="164"/>
      <c r="E10" s="164"/>
      <c r="F10" s="164"/>
      <c r="G10" s="164"/>
      <c r="H10" s="164"/>
      <c r="I10" s="165"/>
    </row>
    <row r="11" spans="1:14" ht="15" customHeight="1" x14ac:dyDescent="0.45">
      <c r="C11" s="119" t="s">
        <v>35</v>
      </c>
      <c r="D11" s="166" t="s">
        <v>14</v>
      </c>
      <c r="E11" s="100">
        <v>5045910</v>
      </c>
      <c r="F11" s="100"/>
      <c r="G11" s="100"/>
      <c r="H11" s="100"/>
      <c r="I11" s="101"/>
    </row>
    <row r="12" spans="1:14" ht="15" customHeight="1" x14ac:dyDescent="0.45">
      <c r="C12" s="119"/>
      <c r="D12" s="166" t="s">
        <v>36</v>
      </c>
      <c r="E12" s="100">
        <v>2489012</v>
      </c>
      <c r="F12" s="100"/>
      <c r="G12" s="100"/>
      <c r="H12" s="100"/>
      <c r="I12" s="101"/>
    </row>
    <row r="13" spans="1:14" ht="15" customHeight="1" x14ac:dyDescent="0.45">
      <c r="C13" s="119"/>
      <c r="D13" s="167" t="s">
        <v>16</v>
      </c>
      <c r="E13" s="100">
        <v>0</v>
      </c>
      <c r="F13" s="100"/>
      <c r="G13" s="100"/>
      <c r="H13" s="100"/>
      <c r="I13" s="101"/>
      <c r="M13" s="168"/>
      <c r="N13" s="168"/>
    </row>
    <row r="14" spans="1:14" ht="15" customHeight="1" x14ac:dyDescent="0.45">
      <c r="C14" s="169" t="s">
        <v>17</v>
      </c>
      <c r="D14" s="170"/>
      <c r="E14" s="161">
        <v>4078742</v>
      </c>
      <c r="F14" s="161"/>
      <c r="G14" s="161"/>
      <c r="H14" s="161"/>
      <c r="I14" s="162"/>
    </row>
    <row r="15" spans="1:14" ht="15" customHeight="1" thickBot="1" x14ac:dyDescent="0.5">
      <c r="C15" s="171" t="s">
        <v>37</v>
      </c>
      <c r="D15" s="172"/>
      <c r="E15" s="173">
        <f>SUM(E11:I14)</f>
        <v>11613664</v>
      </c>
      <c r="F15" s="173"/>
      <c r="G15" s="173"/>
      <c r="H15" s="173"/>
      <c r="I15" s="174"/>
    </row>
    <row r="16" spans="1:14" ht="15" customHeight="1" x14ac:dyDescent="0.45">
      <c r="C16" s="175" t="s">
        <v>41</v>
      </c>
      <c r="D16" s="176"/>
      <c r="E16" s="177">
        <v>1194</v>
      </c>
      <c r="F16" s="177"/>
      <c r="G16" s="177"/>
      <c r="H16" s="177"/>
      <c r="I16" s="178"/>
    </row>
    <row r="17" spans="2:9" ht="15" customHeight="1" thickBot="1" x14ac:dyDescent="0.5">
      <c r="C17" s="160" t="s">
        <v>38</v>
      </c>
      <c r="D17" s="179"/>
      <c r="E17" s="180">
        <v>1359</v>
      </c>
      <c r="F17" s="180"/>
      <c r="G17" s="180"/>
      <c r="H17" s="180"/>
      <c r="I17" s="181"/>
    </row>
    <row r="18" spans="2:9" ht="15" customHeight="1" x14ac:dyDescent="0.45">
      <c r="C18" s="175" t="s">
        <v>18</v>
      </c>
      <c r="D18" s="176"/>
      <c r="E18" s="96">
        <f>(E6+E8)/E16</f>
        <v>29335.174204355109</v>
      </c>
      <c r="F18" s="96"/>
      <c r="G18" s="96"/>
      <c r="H18" s="96"/>
      <c r="I18" s="97"/>
    </row>
    <row r="19" spans="2:9" ht="15" customHeight="1" thickBot="1" x14ac:dyDescent="0.5">
      <c r="C19" s="124" t="s">
        <v>40</v>
      </c>
      <c r="D19" s="125"/>
      <c r="E19" s="128">
        <f>E7/E17</f>
        <v>9231.8543046357609</v>
      </c>
      <c r="F19" s="128"/>
      <c r="G19" s="128"/>
      <c r="H19" s="128"/>
      <c r="I19" s="129"/>
    </row>
    <row r="20" spans="2:9" ht="15" customHeight="1" x14ac:dyDescent="0.45">
      <c r="C20" s="93" t="s">
        <v>44</v>
      </c>
      <c r="D20" s="93"/>
      <c r="E20" s="93"/>
      <c r="F20" s="93"/>
      <c r="G20" s="93"/>
      <c r="H20" s="93"/>
      <c r="I20" s="93"/>
    </row>
    <row r="21" spans="2:9" ht="15" customHeight="1" x14ac:dyDescent="0.45">
      <c r="C21" s="93" t="s">
        <v>47</v>
      </c>
      <c r="D21" s="93"/>
      <c r="E21" s="93"/>
      <c r="F21" s="93"/>
      <c r="G21" s="93"/>
      <c r="H21" s="93"/>
      <c r="I21" s="93"/>
    </row>
    <row r="22" spans="2:9" ht="15" customHeight="1" x14ac:dyDescent="0.45"/>
    <row r="23" spans="2:9" ht="15" customHeight="1" x14ac:dyDescent="0.45">
      <c r="B23" s="83" t="s">
        <v>19</v>
      </c>
      <c r="C23" s="88" t="s">
        <v>20</v>
      </c>
      <c r="D23" s="88"/>
      <c r="E23" s="88"/>
      <c r="F23" s="88"/>
      <c r="G23" s="88"/>
    </row>
    <row r="24" spans="2:9" ht="12.6" thickBot="1" x14ac:dyDescent="0.5">
      <c r="C24" s="82"/>
      <c r="D24" s="82"/>
      <c r="E24" s="182" t="s">
        <v>21</v>
      </c>
      <c r="F24" s="182"/>
      <c r="G24" s="182" t="s">
        <v>22</v>
      </c>
      <c r="H24" s="182"/>
      <c r="I24" s="182"/>
    </row>
    <row r="25" spans="2:9" ht="15" customHeight="1" x14ac:dyDescent="0.45">
      <c r="C25" s="132" t="s">
        <v>23</v>
      </c>
      <c r="D25" s="133"/>
      <c r="E25" s="183"/>
      <c r="F25" s="184"/>
      <c r="G25" s="185"/>
      <c r="H25" s="185"/>
      <c r="I25" s="186"/>
    </row>
    <row r="26" spans="2:9" ht="15" customHeight="1" thickBot="1" x14ac:dyDescent="0.5">
      <c r="C26" s="138" t="s">
        <v>24</v>
      </c>
      <c r="D26" s="139"/>
      <c r="E26" s="187"/>
      <c r="F26" s="187"/>
      <c r="G26" s="187"/>
      <c r="H26" s="187"/>
      <c r="I26" s="188"/>
    </row>
    <row r="27" spans="2:9" ht="15" customHeight="1" thickBot="1" x14ac:dyDescent="0.5">
      <c r="C27" s="189" t="s">
        <v>39</v>
      </c>
      <c r="D27" s="190"/>
      <c r="E27" s="191">
        <v>26</v>
      </c>
      <c r="F27" s="192"/>
      <c r="G27" s="192"/>
      <c r="H27" s="192"/>
      <c r="I27" s="193"/>
    </row>
    <row r="28" spans="2:9" ht="15" customHeight="1" x14ac:dyDescent="0.45">
      <c r="C28" s="93" t="s">
        <v>46</v>
      </c>
      <c r="D28" s="93"/>
      <c r="E28" s="146"/>
      <c r="F28" s="146"/>
      <c r="G28" s="146"/>
      <c r="H28" s="146"/>
      <c r="I28" s="146"/>
    </row>
    <row r="29" spans="2:9" ht="15" customHeight="1" x14ac:dyDescent="0.45"/>
    <row r="30" spans="2:9" ht="15" customHeight="1" thickBot="1" x14ac:dyDescent="0.5">
      <c r="B30" s="83" t="s">
        <v>25</v>
      </c>
      <c r="C30" s="88" t="s">
        <v>26</v>
      </c>
      <c r="D30" s="88"/>
      <c r="E30" s="88"/>
      <c r="F30" s="88"/>
      <c r="G30" s="88"/>
    </row>
    <row r="31" spans="2:9" ht="15" customHeight="1" x14ac:dyDescent="0.45">
      <c r="C31" s="147" t="s">
        <v>27</v>
      </c>
      <c r="D31" s="148" t="s">
        <v>28</v>
      </c>
      <c r="E31" s="149">
        <f>(E6+E7)/E9</f>
        <v>1</v>
      </c>
      <c r="F31" s="149"/>
      <c r="G31" s="149"/>
      <c r="H31" s="149"/>
      <c r="I31" s="150"/>
    </row>
    <row r="32" spans="2:9" ht="15" customHeight="1" thickBot="1" x14ac:dyDescent="0.5">
      <c r="C32" s="151"/>
      <c r="D32" s="152" t="s">
        <v>29</v>
      </c>
      <c r="E32" s="153">
        <f>E8/E9</f>
        <v>0</v>
      </c>
      <c r="F32" s="153"/>
      <c r="G32" s="153"/>
      <c r="H32" s="153"/>
      <c r="I32" s="154"/>
    </row>
    <row r="33" spans="2:9" ht="15" customHeight="1" x14ac:dyDescent="0.45"/>
    <row r="34" spans="2:9" ht="15" customHeight="1" thickBot="1" x14ac:dyDescent="0.5">
      <c r="B34" s="83" t="s">
        <v>30</v>
      </c>
      <c r="C34" s="88" t="s">
        <v>31</v>
      </c>
      <c r="D34" s="88"/>
      <c r="E34" s="88"/>
      <c r="F34" s="88"/>
      <c r="G34" s="88"/>
      <c r="H34" s="88"/>
      <c r="I34" s="88"/>
    </row>
    <row r="35" spans="2:9" ht="70.05" customHeight="1" thickBot="1" x14ac:dyDescent="0.5">
      <c r="C35" s="2" t="s">
        <v>32</v>
      </c>
      <c r="D35" s="194"/>
      <c r="E35" s="195"/>
      <c r="F35" s="195"/>
      <c r="G35" s="195"/>
      <c r="H35" s="195"/>
      <c r="I35" s="196"/>
    </row>
  </sheetData>
  <mergeCells count="45">
    <mergeCell ref="C31:C32"/>
    <mergeCell ref="E31:I31"/>
    <mergeCell ref="E32:I32"/>
    <mergeCell ref="C34:I34"/>
    <mergeCell ref="D35:I35"/>
    <mergeCell ref="C30:G30"/>
    <mergeCell ref="C23:G23"/>
    <mergeCell ref="E24:F24"/>
    <mergeCell ref="G24:I24"/>
    <mergeCell ref="C25:D25"/>
    <mergeCell ref="E25:F25"/>
    <mergeCell ref="G25:I25"/>
    <mergeCell ref="C26:D26"/>
    <mergeCell ref="E26:F26"/>
    <mergeCell ref="G26:I26"/>
    <mergeCell ref="C27:D27"/>
    <mergeCell ref="E27:I27"/>
    <mergeCell ref="C17:D17"/>
    <mergeCell ref="E17:I17"/>
    <mergeCell ref="C18:D18"/>
    <mergeCell ref="E18:I18"/>
    <mergeCell ref="C19:D19"/>
    <mergeCell ref="E19:I19"/>
    <mergeCell ref="C14:D14"/>
    <mergeCell ref="E14:I14"/>
    <mergeCell ref="C15:D15"/>
    <mergeCell ref="E15:I15"/>
    <mergeCell ref="C16:D16"/>
    <mergeCell ref="E16:I16"/>
    <mergeCell ref="C9:D9"/>
    <mergeCell ref="E9:I9"/>
    <mergeCell ref="C10:I10"/>
    <mergeCell ref="C11:C13"/>
    <mergeCell ref="E11:I11"/>
    <mergeCell ref="E12:I12"/>
    <mergeCell ref="E13:I13"/>
    <mergeCell ref="C6:C8"/>
    <mergeCell ref="E6:I6"/>
    <mergeCell ref="E7:I7"/>
    <mergeCell ref="E8:I8"/>
    <mergeCell ref="A1:J1"/>
    <mergeCell ref="C2:G2"/>
    <mergeCell ref="C3:D3"/>
    <mergeCell ref="E3:I3"/>
    <mergeCell ref="C5:G5"/>
  </mergeCells>
  <phoneticPr fontId="1"/>
  <pageMargins left="0.51181102362204722" right="0.11811023622047245" top="0.55118110236220474" bottom="0.19685039370078741" header="0.31496062992125984" footer="0.11811023622047245"/>
  <pageSetup paperSize="9" orientation="portrait" r:id="rId1"/>
  <headerFooter scaleWithDoc="0" alignWithMargins="0"/>
  <colBreaks count="1" manualBreakCount="1">
    <brk id="10" max="6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Normal="100" zoomScaleSheetLayoutView="100" workbookViewId="0">
      <selection sqref="A1:XFD1048576"/>
    </sheetView>
  </sheetViews>
  <sheetFormatPr defaultColWidth="9" defaultRowHeight="12" x14ac:dyDescent="0.45"/>
  <cols>
    <col min="1" max="1" width="0.69921875" style="83" customWidth="1"/>
    <col min="2" max="2" width="3.09765625" style="83" bestFit="1" customWidth="1"/>
    <col min="3" max="3" width="10.59765625" style="83" customWidth="1"/>
    <col min="4" max="4" width="22.59765625" style="83" customWidth="1"/>
    <col min="5" max="5" width="14.09765625" style="83" customWidth="1"/>
    <col min="6" max="6" width="10.59765625" style="83" customWidth="1"/>
    <col min="7" max="8" width="7.296875" style="83" customWidth="1"/>
    <col min="9" max="9" width="10.59765625" style="83" customWidth="1"/>
    <col min="10" max="10" width="0.796875" style="83" customWidth="1"/>
    <col min="11" max="13" width="9" style="83" customWidth="1"/>
    <col min="14" max="14" width="9" style="83"/>
    <col min="15" max="16" width="9" style="83" customWidth="1"/>
    <col min="17" max="16384" width="9" style="83"/>
  </cols>
  <sheetData>
    <row r="1" spans="1:14" ht="18.75" customHeight="1" x14ac:dyDescent="0.45">
      <c r="A1" s="81" t="s">
        <v>33</v>
      </c>
      <c r="B1" s="81"/>
      <c r="C1" s="81"/>
      <c r="D1" s="81"/>
      <c r="E1" s="81"/>
      <c r="F1" s="81"/>
      <c r="G1" s="81"/>
      <c r="H1" s="81"/>
      <c r="I1" s="81"/>
      <c r="J1" s="81"/>
    </row>
    <row r="2" spans="1:14" ht="15" customHeight="1" thickBot="1" x14ac:dyDescent="0.5">
      <c r="B2" s="83" t="s">
        <v>3</v>
      </c>
      <c r="C2" s="88" t="s">
        <v>4</v>
      </c>
      <c r="D2" s="88"/>
      <c r="E2" s="88"/>
      <c r="F2" s="88"/>
      <c r="G2" s="88"/>
      <c r="H2" s="82"/>
    </row>
    <row r="3" spans="1:14" ht="19.5" customHeight="1" thickBot="1" x14ac:dyDescent="0.5">
      <c r="C3" s="89" t="s">
        <v>5</v>
      </c>
      <c r="D3" s="90"/>
      <c r="E3" s="155" t="s">
        <v>63</v>
      </c>
      <c r="F3" s="156"/>
      <c r="G3" s="156"/>
      <c r="H3" s="156"/>
      <c r="I3" s="157"/>
    </row>
    <row r="4" spans="1:14" ht="15" customHeight="1" x14ac:dyDescent="0.45"/>
    <row r="5" spans="1:14" ht="15" customHeight="1" thickBot="1" x14ac:dyDescent="0.5">
      <c r="B5" s="83" t="s">
        <v>6</v>
      </c>
      <c r="C5" s="88" t="s">
        <v>7</v>
      </c>
      <c r="D5" s="88"/>
      <c r="E5" s="88"/>
      <c r="F5" s="88"/>
      <c r="G5" s="88"/>
    </row>
    <row r="6" spans="1:14" ht="15" customHeight="1" x14ac:dyDescent="0.45">
      <c r="C6" s="158" t="s">
        <v>8</v>
      </c>
      <c r="D6" s="95" t="s">
        <v>9</v>
      </c>
      <c r="E6" s="96">
        <v>236438239</v>
      </c>
      <c r="F6" s="96"/>
      <c r="G6" s="96"/>
      <c r="H6" s="96"/>
      <c r="I6" s="97"/>
    </row>
    <row r="7" spans="1:14" ht="15" customHeight="1" x14ac:dyDescent="0.45">
      <c r="C7" s="159"/>
      <c r="D7" s="99" t="s">
        <v>10</v>
      </c>
      <c r="E7" s="100">
        <v>44206080</v>
      </c>
      <c r="F7" s="100"/>
      <c r="G7" s="100"/>
      <c r="H7" s="100"/>
      <c r="I7" s="101"/>
    </row>
    <row r="8" spans="1:14" ht="15" customHeight="1" x14ac:dyDescent="0.45">
      <c r="C8" s="160"/>
      <c r="D8" s="102" t="s">
        <v>11</v>
      </c>
      <c r="E8" s="161">
        <v>0</v>
      </c>
      <c r="F8" s="161"/>
      <c r="G8" s="161"/>
      <c r="H8" s="161"/>
      <c r="I8" s="162"/>
    </row>
    <row r="9" spans="1:14" ht="15" customHeight="1" thickBot="1" x14ac:dyDescent="0.5">
      <c r="C9" s="105" t="s">
        <v>37</v>
      </c>
      <c r="D9" s="106"/>
      <c r="E9" s="107">
        <f>SUM(E6:I8)</f>
        <v>280644319</v>
      </c>
      <c r="F9" s="108"/>
      <c r="G9" s="108"/>
      <c r="H9" s="108"/>
      <c r="I9" s="109"/>
    </row>
    <row r="10" spans="1:14" ht="15" customHeight="1" x14ac:dyDescent="0.45">
      <c r="C10" s="163" t="s">
        <v>12</v>
      </c>
      <c r="D10" s="164"/>
      <c r="E10" s="164"/>
      <c r="F10" s="164"/>
      <c r="G10" s="164"/>
      <c r="H10" s="164"/>
      <c r="I10" s="165"/>
    </row>
    <row r="11" spans="1:14" ht="15" customHeight="1" x14ac:dyDescent="0.45">
      <c r="C11" s="119" t="s">
        <v>35</v>
      </c>
      <c r="D11" s="166" t="s">
        <v>14</v>
      </c>
      <c r="E11" s="100">
        <v>36877558</v>
      </c>
      <c r="F11" s="100"/>
      <c r="G11" s="100"/>
      <c r="H11" s="100"/>
      <c r="I11" s="101"/>
    </row>
    <row r="12" spans="1:14" ht="15" customHeight="1" x14ac:dyDescent="0.45">
      <c r="C12" s="119"/>
      <c r="D12" s="166" t="s">
        <v>36</v>
      </c>
      <c r="E12" s="100">
        <v>8767598</v>
      </c>
      <c r="F12" s="100"/>
      <c r="G12" s="100"/>
      <c r="H12" s="100"/>
      <c r="I12" s="101"/>
    </row>
    <row r="13" spans="1:14" ht="15" customHeight="1" x14ac:dyDescent="0.45">
      <c r="C13" s="119"/>
      <c r="D13" s="167" t="s">
        <v>16</v>
      </c>
      <c r="E13" s="100">
        <v>0</v>
      </c>
      <c r="F13" s="100"/>
      <c r="G13" s="100"/>
      <c r="H13" s="100"/>
      <c r="I13" s="101"/>
      <c r="M13" s="168"/>
      <c r="N13" s="168"/>
    </row>
    <row r="14" spans="1:14" ht="15" customHeight="1" x14ac:dyDescent="0.45">
      <c r="C14" s="169" t="s">
        <v>17</v>
      </c>
      <c r="D14" s="170"/>
      <c r="E14" s="161">
        <v>21396732</v>
      </c>
      <c r="F14" s="161"/>
      <c r="G14" s="161"/>
      <c r="H14" s="161"/>
      <c r="I14" s="162"/>
    </row>
    <row r="15" spans="1:14" ht="15" customHeight="1" thickBot="1" x14ac:dyDescent="0.5">
      <c r="C15" s="171" t="s">
        <v>37</v>
      </c>
      <c r="D15" s="172"/>
      <c r="E15" s="173">
        <f>SUM(E11:I14)</f>
        <v>67041888</v>
      </c>
      <c r="F15" s="173"/>
      <c r="G15" s="173"/>
      <c r="H15" s="173"/>
      <c r="I15" s="174"/>
    </row>
    <row r="16" spans="1:14" ht="15" customHeight="1" x14ac:dyDescent="0.45">
      <c r="C16" s="175" t="s">
        <v>41</v>
      </c>
      <c r="D16" s="176"/>
      <c r="E16" s="177">
        <v>8116</v>
      </c>
      <c r="F16" s="177"/>
      <c r="G16" s="177"/>
      <c r="H16" s="177"/>
      <c r="I16" s="178"/>
    </row>
    <row r="17" spans="2:9" ht="15" customHeight="1" thickBot="1" x14ac:dyDescent="0.5">
      <c r="C17" s="160" t="s">
        <v>38</v>
      </c>
      <c r="D17" s="179"/>
      <c r="E17" s="180">
        <v>4174</v>
      </c>
      <c r="F17" s="180"/>
      <c r="G17" s="180"/>
      <c r="H17" s="180"/>
      <c r="I17" s="181"/>
    </row>
    <row r="18" spans="2:9" ht="15" customHeight="1" x14ac:dyDescent="0.45">
      <c r="C18" s="175" t="s">
        <v>18</v>
      </c>
      <c r="D18" s="176"/>
      <c r="E18" s="96">
        <f>(E6+E8)/E16</f>
        <v>29132.360645638244</v>
      </c>
      <c r="F18" s="96"/>
      <c r="G18" s="96"/>
      <c r="H18" s="96"/>
      <c r="I18" s="97"/>
    </row>
    <row r="19" spans="2:9" ht="15" customHeight="1" thickBot="1" x14ac:dyDescent="0.5">
      <c r="C19" s="124" t="s">
        <v>40</v>
      </c>
      <c r="D19" s="125"/>
      <c r="E19" s="128">
        <f>E7/E17</f>
        <v>10590.819357930042</v>
      </c>
      <c r="F19" s="128"/>
      <c r="G19" s="128"/>
      <c r="H19" s="128"/>
      <c r="I19" s="129"/>
    </row>
    <row r="20" spans="2:9" ht="15" customHeight="1" x14ac:dyDescent="0.45">
      <c r="C20" s="93" t="s">
        <v>44</v>
      </c>
      <c r="D20" s="93"/>
      <c r="E20" s="93"/>
      <c r="F20" s="93"/>
      <c r="G20" s="93"/>
      <c r="H20" s="93"/>
      <c r="I20" s="93"/>
    </row>
    <row r="21" spans="2:9" ht="15" customHeight="1" x14ac:dyDescent="0.45">
      <c r="C21" s="93" t="s">
        <v>47</v>
      </c>
      <c r="D21" s="93"/>
      <c r="E21" s="93"/>
      <c r="F21" s="93"/>
      <c r="G21" s="93"/>
      <c r="H21" s="93"/>
      <c r="I21" s="93"/>
    </row>
    <row r="22" spans="2:9" ht="15" customHeight="1" x14ac:dyDescent="0.45"/>
    <row r="23" spans="2:9" ht="15" customHeight="1" x14ac:dyDescent="0.45">
      <c r="B23" s="83" t="s">
        <v>19</v>
      </c>
      <c r="C23" s="88" t="s">
        <v>20</v>
      </c>
      <c r="D23" s="88"/>
      <c r="E23" s="88"/>
      <c r="F23" s="88"/>
      <c r="G23" s="88"/>
    </row>
    <row r="24" spans="2:9" ht="12.6" thickBot="1" x14ac:dyDescent="0.5">
      <c r="C24" s="82"/>
      <c r="D24" s="82"/>
      <c r="E24" s="182" t="s">
        <v>21</v>
      </c>
      <c r="F24" s="182"/>
      <c r="G24" s="182" t="s">
        <v>22</v>
      </c>
      <c r="H24" s="182"/>
      <c r="I24" s="182"/>
    </row>
    <row r="25" spans="2:9" ht="15" customHeight="1" x14ac:dyDescent="0.45">
      <c r="C25" s="132" t="s">
        <v>23</v>
      </c>
      <c r="D25" s="133"/>
      <c r="E25" s="183"/>
      <c r="F25" s="184"/>
      <c r="G25" s="185"/>
      <c r="H25" s="185"/>
      <c r="I25" s="186"/>
    </row>
    <row r="26" spans="2:9" ht="15" customHeight="1" thickBot="1" x14ac:dyDescent="0.5">
      <c r="C26" s="138" t="s">
        <v>24</v>
      </c>
      <c r="D26" s="139"/>
      <c r="E26" s="187"/>
      <c r="F26" s="187"/>
      <c r="G26" s="187"/>
      <c r="H26" s="187"/>
      <c r="I26" s="188"/>
    </row>
    <row r="27" spans="2:9" ht="15" customHeight="1" thickBot="1" x14ac:dyDescent="0.5">
      <c r="C27" s="189" t="s">
        <v>39</v>
      </c>
      <c r="D27" s="190"/>
      <c r="E27" s="191">
        <v>30</v>
      </c>
      <c r="F27" s="192"/>
      <c r="G27" s="192"/>
      <c r="H27" s="192"/>
      <c r="I27" s="193"/>
    </row>
    <row r="28" spans="2:9" ht="15" customHeight="1" x14ac:dyDescent="0.45">
      <c r="C28" s="93" t="s">
        <v>46</v>
      </c>
      <c r="D28" s="93"/>
      <c r="E28" s="146"/>
      <c r="F28" s="146"/>
      <c r="G28" s="146"/>
      <c r="H28" s="146"/>
      <c r="I28" s="146"/>
    </row>
    <row r="29" spans="2:9" ht="15" customHeight="1" x14ac:dyDescent="0.45"/>
    <row r="30" spans="2:9" ht="15" customHeight="1" thickBot="1" x14ac:dyDescent="0.5">
      <c r="B30" s="83" t="s">
        <v>25</v>
      </c>
      <c r="C30" s="88" t="s">
        <v>26</v>
      </c>
      <c r="D30" s="88"/>
      <c r="E30" s="88"/>
      <c r="F30" s="88"/>
      <c r="G30" s="88"/>
    </row>
    <row r="31" spans="2:9" ht="15" customHeight="1" x14ac:dyDescent="0.45">
      <c r="C31" s="147" t="s">
        <v>27</v>
      </c>
      <c r="D31" s="148" t="s">
        <v>28</v>
      </c>
      <c r="E31" s="149">
        <f>(E6+E7)/E9</f>
        <v>1</v>
      </c>
      <c r="F31" s="149"/>
      <c r="G31" s="149"/>
      <c r="H31" s="149"/>
      <c r="I31" s="150"/>
    </row>
    <row r="32" spans="2:9" ht="15" customHeight="1" thickBot="1" x14ac:dyDescent="0.5">
      <c r="C32" s="151"/>
      <c r="D32" s="152" t="s">
        <v>29</v>
      </c>
      <c r="E32" s="153">
        <f>E8/E9</f>
        <v>0</v>
      </c>
      <c r="F32" s="153"/>
      <c r="G32" s="153"/>
      <c r="H32" s="153"/>
      <c r="I32" s="154"/>
    </row>
    <row r="33" spans="2:9" ht="15" customHeight="1" x14ac:dyDescent="0.45"/>
    <row r="34" spans="2:9" ht="15" customHeight="1" thickBot="1" x14ac:dyDescent="0.5">
      <c r="B34" s="83" t="s">
        <v>30</v>
      </c>
      <c r="C34" s="88" t="s">
        <v>31</v>
      </c>
      <c r="D34" s="88"/>
      <c r="E34" s="88"/>
      <c r="F34" s="88"/>
      <c r="G34" s="88"/>
      <c r="H34" s="88"/>
      <c r="I34" s="88"/>
    </row>
    <row r="35" spans="2:9" ht="70.05" customHeight="1" thickBot="1" x14ac:dyDescent="0.5">
      <c r="C35" s="2" t="s">
        <v>32</v>
      </c>
      <c r="D35" s="194"/>
      <c r="E35" s="195"/>
      <c r="F35" s="195"/>
      <c r="G35" s="195"/>
      <c r="H35" s="195"/>
      <c r="I35" s="196"/>
    </row>
  </sheetData>
  <mergeCells count="45">
    <mergeCell ref="C31:C32"/>
    <mergeCell ref="E31:I31"/>
    <mergeCell ref="E32:I32"/>
    <mergeCell ref="C34:I34"/>
    <mergeCell ref="D35:I35"/>
    <mergeCell ref="C30:G30"/>
    <mergeCell ref="C23:G23"/>
    <mergeCell ref="E24:F24"/>
    <mergeCell ref="G24:I24"/>
    <mergeCell ref="C25:D25"/>
    <mergeCell ref="E25:F25"/>
    <mergeCell ref="G25:I25"/>
    <mergeCell ref="C26:D26"/>
    <mergeCell ref="E26:F26"/>
    <mergeCell ref="G26:I26"/>
    <mergeCell ref="C27:D27"/>
    <mergeCell ref="E27:I27"/>
    <mergeCell ref="C17:D17"/>
    <mergeCell ref="E17:I17"/>
    <mergeCell ref="C18:D18"/>
    <mergeCell ref="E18:I18"/>
    <mergeCell ref="C19:D19"/>
    <mergeCell ref="E19:I19"/>
    <mergeCell ref="C14:D14"/>
    <mergeCell ref="E14:I14"/>
    <mergeCell ref="C15:D15"/>
    <mergeCell ref="E15:I15"/>
    <mergeCell ref="C16:D16"/>
    <mergeCell ref="E16:I16"/>
    <mergeCell ref="C9:D9"/>
    <mergeCell ref="E9:I9"/>
    <mergeCell ref="C10:I10"/>
    <mergeCell ref="C11:C13"/>
    <mergeCell ref="E11:I11"/>
    <mergeCell ref="E12:I12"/>
    <mergeCell ref="E13:I13"/>
    <mergeCell ref="C6:C8"/>
    <mergeCell ref="E6:I6"/>
    <mergeCell ref="E7:I7"/>
    <mergeCell ref="E8:I8"/>
    <mergeCell ref="A1:J1"/>
    <mergeCell ref="C2:G2"/>
    <mergeCell ref="C3:D3"/>
    <mergeCell ref="E3:I3"/>
    <mergeCell ref="C5:G5"/>
  </mergeCells>
  <phoneticPr fontId="1"/>
  <pageMargins left="0.51181102362204722" right="0.11811023622047245" top="0.55118110236220474" bottom="0.19685039370078741" header="0.31496062992125984" footer="0.11811023622047245"/>
  <pageSetup paperSize="9" orientation="portrait" r:id="rId1"/>
  <headerFooter scaleWithDoc="0" alignWithMargins="0"/>
  <colBreaks count="1" manualBreakCount="1">
    <brk id="10" max="6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Normal="100" zoomScaleSheetLayoutView="100" workbookViewId="0">
      <selection sqref="A1:XFD1048576"/>
    </sheetView>
  </sheetViews>
  <sheetFormatPr defaultColWidth="9" defaultRowHeight="12" x14ac:dyDescent="0.45"/>
  <cols>
    <col min="1" max="1" width="0.69921875" style="83" customWidth="1"/>
    <col min="2" max="2" width="3.09765625" style="83" bestFit="1" customWidth="1"/>
    <col min="3" max="3" width="10.59765625" style="83" customWidth="1"/>
    <col min="4" max="4" width="22.59765625" style="83" customWidth="1"/>
    <col min="5" max="5" width="14.09765625" style="83" customWidth="1"/>
    <col min="6" max="6" width="10.59765625" style="83" customWidth="1"/>
    <col min="7" max="8" width="7.296875" style="83" customWidth="1"/>
    <col min="9" max="9" width="10.59765625" style="83" customWidth="1"/>
    <col min="10" max="10" width="0.796875" style="83" customWidth="1"/>
    <col min="11" max="13" width="9" style="83" customWidth="1"/>
    <col min="14" max="14" width="9" style="83"/>
    <col min="15" max="16" width="9" style="83" customWidth="1"/>
    <col min="17" max="16384" width="9" style="83"/>
  </cols>
  <sheetData>
    <row r="1" spans="1:14" ht="18.75" customHeight="1" x14ac:dyDescent="0.45">
      <c r="A1" s="81" t="s">
        <v>33</v>
      </c>
      <c r="B1" s="81"/>
      <c r="C1" s="81"/>
      <c r="D1" s="81"/>
      <c r="E1" s="81"/>
      <c r="F1" s="81"/>
      <c r="G1" s="81"/>
      <c r="H1" s="81"/>
      <c r="I1" s="81"/>
      <c r="J1" s="81"/>
    </row>
    <row r="2" spans="1:14" ht="15" customHeight="1" thickBot="1" x14ac:dyDescent="0.5">
      <c r="B2" s="83" t="s">
        <v>3</v>
      </c>
      <c r="C2" s="88" t="s">
        <v>4</v>
      </c>
      <c r="D2" s="88"/>
      <c r="E2" s="88"/>
      <c r="F2" s="88"/>
      <c r="G2" s="88"/>
      <c r="H2" s="82"/>
    </row>
    <row r="3" spans="1:14" ht="19.5" customHeight="1" thickBot="1" x14ac:dyDescent="0.5">
      <c r="C3" s="89" t="s">
        <v>5</v>
      </c>
      <c r="D3" s="90"/>
      <c r="E3" s="155" t="s">
        <v>64</v>
      </c>
      <c r="F3" s="156"/>
      <c r="G3" s="156"/>
      <c r="H3" s="156"/>
      <c r="I3" s="157"/>
    </row>
    <row r="4" spans="1:14" ht="15" customHeight="1" x14ac:dyDescent="0.45"/>
    <row r="5" spans="1:14" ht="15" customHeight="1" thickBot="1" x14ac:dyDescent="0.5">
      <c r="B5" s="83" t="s">
        <v>6</v>
      </c>
      <c r="C5" s="88" t="s">
        <v>7</v>
      </c>
      <c r="D5" s="88"/>
      <c r="E5" s="88"/>
      <c r="F5" s="88"/>
      <c r="G5" s="88"/>
    </row>
    <row r="6" spans="1:14" ht="15" customHeight="1" x14ac:dyDescent="0.45">
      <c r="C6" s="158" t="s">
        <v>8</v>
      </c>
      <c r="D6" s="95" t="s">
        <v>9</v>
      </c>
      <c r="E6" s="96">
        <v>85665070</v>
      </c>
      <c r="F6" s="96"/>
      <c r="G6" s="96"/>
      <c r="H6" s="96"/>
      <c r="I6" s="97"/>
    </row>
    <row r="7" spans="1:14" ht="15" customHeight="1" x14ac:dyDescent="0.45">
      <c r="C7" s="159"/>
      <c r="D7" s="99" t="s">
        <v>10</v>
      </c>
      <c r="E7" s="100">
        <v>10411546</v>
      </c>
      <c r="F7" s="100"/>
      <c r="G7" s="100"/>
      <c r="H7" s="100"/>
      <c r="I7" s="101"/>
    </row>
    <row r="8" spans="1:14" ht="15" customHeight="1" x14ac:dyDescent="0.45">
      <c r="C8" s="160"/>
      <c r="D8" s="102" t="s">
        <v>11</v>
      </c>
      <c r="E8" s="161">
        <v>0</v>
      </c>
      <c r="F8" s="161"/>
      <c r="G8" s="161"/>
      <c r="H8" s="161"/>
      <c r="I8" s="162"/>
    </row>
    <row r="9" spans="1:14" ht="15" customHeight="1" thickBot="1" x14ac:dyDescent="0.5">
      <c r="C9" s="105" t="s">
        <v>37</v>
      </c>
      <c r="D9" s="106"/>
      <c r="E9" s="107">
        <f>SUM(E6:I8)</f>
        <v>96076616</v>
      </c>
      <c r="F9" s="108"/>
      <c r="G9" s="108"/>
      <c r="H9" s="108"/>
      <c r="I9" s="109"/>
    </row>
    <row r="10" spans="1:14" ht="15" customHeight="1" x14ac:dyDescent="0.45">
      <c r="C10" s="163" t="s">
        <v>12</v>
      </c>
      <c r="D10" s="164"/>
      <c r="E10" s="164"/>
      <c r="F10" s="164"/>
      <c r="G10" s="164"/>
      <c r="H10" s="164"/>
      <c r="I10" s="165"/>
    </row>
    <row r="11" spans="1:14" ht="15" customHeight="1" x14ac:dyDescent="0.45">
      <c r="C11" s="119" t="s">
        <v>35</v>
      </c>
      <c r="D11" s="166" t="s">
        <v>14</v>
      </c>
      <c r="E11" s="100">
        <v>12280790</v>
      </c>
      <c r="F11" s="100"/>
      <c r="G11" s="100"/>
      <c r="H11" s="100"/>
      <c r="I11" s="101"/>
    </row>
    <row r="12" spans="1:14" ht="15" customHeight="1" x14ac:dyDescent="0.45">
      <c r="C12" s="119"/>
      <c r="D12" s="166" t="s">
        <v>36</v>
      </c>
      <c r="E12" s="100">
        <v>2061808</v>
      </c>
      <c r="F12" s="100"/>
      <c r="G12" s="100"/>
      <c r="H12" s="100"/>
      <c r="I12" s="101"/>
    </row>
    <row r="13" spans="1:14" ht="15" customHeight="1" x14ac:dyDescent="0.45">
      <c r="C13" s="119"/>
      <c r="D13" s="167" t="s">
        <v>16</v>
      </c>
      <c r="E13" s="100">
        <v>0</v>
      </c>
      <c r="F13" s="100"/>
      <c r="G13" s="100"/>
      <c r="H13" s="100"/>
      <c r="I13" s="101"/>
      <c r="M13" s="168"/>
      <c r="N13" s="168"/>
    </row>
    <row r="14" spans="1:14" ht="15" customHeight="1" x14ac:dyDescent="0.45">
      <c r="C14" s="169" t="s">
        <v>17</v>
      </c>
      <c r="D14" s="170"/>
      <c r="E14" s="161">
        <v>6305741</v>
      </c>
      <c r="F14" s="161"/>
      <c r="G14" s="161"/>
      <c r="H14" s="161"/>
      <c r="I14" s="162"/>
    </row>
    <row r="15" spans="1:14" ht="15" customHeight="1" thickBot="1" x14ac:dyDescent="0.5">
      <c r="C15" s="171" t="s">
        <v>37</v>
      </c>
      <c r="D15" s="172"/>
      <c r="E15" s="173">
        <f>SUM(E11:I14)</f>
        <v>20648339</v>
      </c>
      <c r="F15" s="173"/>
      <c r="G15" s="173"/>
      <c r="H15" s="173"/>
      <c r="I15" s="174"/>
    </row>
    <row r="16" spans="1:14" ht="15" customHeight="1" x14ac:dyDescent="0.45">
      <c r="C16" s="175" t="s">
        <v>41</v>
      </c>
      <c r="D16" s="176"/>
      <c r="E16" s="177">
        <v>2704</v>
      </c>
      <c r="F16" s="177"/>
      <c r="G16" s="177"/>
      <c r="H16" s="177"/>
      <c r="I16" s="178"/>
    </row>
    <row r="17" spans="2:9" ht="15" customHeight="1" thickBot="1" x14ac:dyDescent="0.5">
      <c r="C17" s="160" t="s">
        <v>38</v>
      </c>
      <c r="D17" s="179"/>
      <c r="E17" s="180">
        <v>891</v>
      </c>
      <c r="F17" s="180"/>
      <c r="G17" s="180"/>
      <c r="H17" s="180"/>
      <c r="I17" s="181"/>
    </row>
    <row r="18" spans="2:9" ht="15" customHeight="1" x14ac:dyDescent="0.45">
      <c r="C18" s="175" t="s">
        <v>18</v>
      </c>
      <c r="D18" s="176"/>
      <c r="E18" s="96">
        <f>(E6+E8)/E16</f>
        <v>31680.869082840236</v>
      </c>
      <c r="F18" s="96"/>
      <c r="G18" s="96"/>
      <c r="H18" s="96"/>
      <c r="I18" s="97"/>
    </row>
    <row r="19" spans="2:9" ht="15" customHeight="1" thickBot="1" x14ac:dyDescent="0.5">
      <c r="C19" s="124" t="s">
        <v>40</v>
      </c>
      <c r="D19" s="125"/>
      <c r="E19" s="128">
        <f>E7/E17</f>
        <v>11685.236812570145</v>
      </c>
      <c r="F19" s="128"/>
      <c r="G19" s="128"/>
      <c r="H19" s="128"/>
      <c r="I19" s="129"/>
    </row>
    <row r="20" spans="2:9" ht="15" customHeight="1" x14ac:dyDescent="0.45">
      <c r="C20" s="93" t="s">
        <v>44</v>
      </c>
      <c r="D20" s="93"/>
      <c r="E20" s="93"/>
      <c r="F20" s="93"/>
      <c r="G20" s="93"/>
      <c r="H20" s="93"/>
      <c r="I20" s="93"/>
    </row>
    <row r="21" spans="2:9" ht="15" customHeight="1" x14ac:dyDescent="0.45">
      <c r="C21" s="93" t="s">
        <v>47</v>
      </c>
      <c r="D21" s="93"/>
      <c r="E21" s="93"/>
      <c r="F21" s="93"/>
      <c r="G21" s="93"/>
      <c r="H21" s="93"/>
      <c r="I21" s="93"/>
    </row>
    <row r="22" spans="2:9" ht="15" customHeight="1" x14ac:dyDescent="0.45"/>
    <row r="23" spans="2:9" ht="15" customHeight="1" x14ac:dyDescent="0.45">
      <c r="B23" s="83" t="s">
        <v>19</v>
      </c>
      <c r="C23" s="88" t="s">
        <v>20</v>
      </c>
      <c r="D23" s="88"/>
      <c r="E23" s="88"/>
      <c r="F23" s="88"/>
      <c r="G23" s="88"/>
    </row>
    <row r="24" spans="2:9" ht="12.6" thickBot="1" x14ac:dyDescent="0.5">
      <c r="C24" s="82"/>
      <c r="D24" s="82"/>
      <c r="E24" s="182" t="s">
        <v>21</v>
      </c>
      <c r="F24" s="182"/>
      <c r="G24" s="182" t="s">
        <v>22</v>
      </c>
      <c r="H24" s="182"/>
      <c r="I24" s="182"/>
    </row>
    <row r="25" spans="2:9" ht="15" customHeight="1" x14ac:dyDescent="0.45">
      <c r="C25" s="132" t="s">
        <v>23</v>
      </c>
      <c r="D25" s="133"/>
      <c r="E25" s="183"/>
      <c r="F25" s="184"/>
      <c r="G25" s="185"/>
      <c r="H25" s="185"/>
      <c r="I25" s="186"/>
    </row>
    <row r="26" spans="2:9" ht="15" customHeight="1" thickBot="1" x14ac:dyDescent="0.5">
      <c r="C26" s="138" t="s">
        <v>24</v>
      </c>
      <c r="D26" s="139"/>
      <c r="E26" s="187"/>
      <c r="F26" s="187"/>
      <c r="G26" s="187"/>
      <c r="H26" s="187"/>
      <c r="I26" s="188"/>
    </row>
    <row r="27" spans="2:9" ht="15" customHeight="1" thickBot="1" x14ac:dyDescent="0.5">
      <c r="C27" s="189" t="s">
        <v>39</v>
      </c>
      <c r="D27" s="190"/>
      <c r="E27" s="191">
        <v>30</v>
      </c>
      <c r="F27" s="192"/>
      <c r="G27" s="192"/>
      <c r="H27" s="192"/>
      <c r="I27" s="193"/>
    </row>
    <row r="28" spans="2:9" ht="15" customHeight="1" x14ac:dyDescent="0.45">
      <c r="C28" s="93" t="s">
        <v>46</v>
      </c>
      <c r="D28" s="93"/>
      <c r="E28" s="146"/>
      <c r="F28" s="146"/>
      <c r="G28" s="146"/>
      <c r="H28" s="146"/>
      <c r="I28" s="146"/>
    </row>
    <row r="29" spans="2:9" ht="15" customHeight="1" x14ac:dyDescent="0.45"/>
    <row r="30" spans="2:9" ht="15" customHeight="1" thickBot="1" x14ac:dyDescent="0.5">
      <c r="B30" s="83" t="s">
        <v>25</v>
      </c>
      <c r="C30" s="88" t="s">
        <v>26</v>
      </c>
      <c r="D30" s="88"/>
      <c r="E30" s="88"/>
      <c r="F30" s="88"/>
      <c r="G30" s="88"/>
    </row>
    <row r="31" spans="2:9" ht="15" customHeight="1" x14ac:dyDescent="0.45">
      <c r="C31" s="147" t="s">
        <v>27</v>
      </c>
      <c r="D31" s="148" t="s">
        <v>28</v>
      </c>
      <c r="E31" s="149">
        <f>(E6+E7)/E9</f>
        <v>1</v>
      </c>
      <c r="F31" s="149"/>
      <c r="G31" s="149"/>
      <c r="H31" s="149"/>
      <c r="I31" s="150"/>
    </row>
    <row r="32" spans="2:9" ht="15" customHeight="1" thickBot="1" x14ac:dyDescent="0.5">
      <c r="C32" s="151"/>
      <c r="D32" s="152" t="s">
        <v>29</v>
      </c>
      <c r="E32" s="153">
        <f>E8/E9</f>
        <v>0</v>
      </c>
      <c r="F32" s="153"/>
      <c r="G32" s="153"/>
      <c r="H32" s="153"/>
      <c r="I32" s="154"/>
    </row>
    <row r="33" spans="2:9" ht="15" customHeight="1" x14ac:dyDescent="0.45"/>
    <row r="34" spans="2:9" ht="15" customHeight="1" thickBot="1" x14ac:dyDescent="0.5">
      <c r="B34" s="83" t="s">
        <v>30</v>
      </c>
      <c r="C34" s="88" t="s">
        <v>31</v>
      </c>
      <c r="D34" s="88"/>
      <c r="E34" s="88"/>
      <c r="F34" s="88"/>
      <c r="G34" s="88"/>
      <c r="H34" s="88"/>
      <c r="I34" s="88"/>
    </row>
    <row r="35" spans="2:9" ht="70.05" customHeight="1" thickBot="1" x14ac:dyDescent="0.5">
      <c r="C35" s="2" t="s">
        <v>32</v>
      </c>
      <c r="D35" s="194"/>
      <c r="E35" s="195"/>
      <c r="F35" s="195"/>
      <c r="G35" s="195"/>
      <c r="H35" s="195"/>
      <c r="I35" s="196"/>
    </row>
  </sheetData>
  <mergeCells count="45">
    <mergeCell ref="C31:C32"/>
    <mergeCell ref="E31:I31"/>
    <mergeCell ref="E32:I32"/>
    <mergeCell ref="C34:I34"/>
    <mergeCell ref="D35:I35"/>
    <mergeCell ref="C30:G30"/>
    <mergeCell ref="C23:G23"/>
    <mergeCell ref="E24:F24"/>
    <mergeCell ref="G24:I24"/>
    <mergeCell ref="C25:D25"/>
    <mergeCell ref="E25:F25"/>
    <mergeCell ref="G25:I25"/>
    <mergeCell ref="C26:D26"/>
    <mergeCell ref="E26:F26"/>
    <mergeCell ref="G26:I26"/>
    <mergeCell ref="C27:D27"/>
    <mergeCell ref="E27:I27"/>
    <mergeCell ref="C17:D17"/>
    <mergeCell ref="E17:I17"/>
    <mergeCell ref="C18:D18"/>
    <mergeCell ref="E18:I18"/>
    <mergeCell ref="C19:D19"/>
    <mergeCell ref="E19:I19"/>
    <mergeCell ref="C14:D14"/>
    <mergeCell ref="E14:I14"/>
    <mergeCell ref="C15:D15"/>
    <mergeCell ref="E15:I15"/>
    <mergeCell ref="C16:D16"/>
    <mergeCell ref="E16:I16"/>
    <mergeCell ref="C9:D9"/>
    <mergeCell ref="E9:I9"/>
    <mergeCell ref="C10:I10"/>
    <mergeCell ref="C11:C13"/>
    <mergeCell ref="E11:I11"/>
    <mergeCell ref="E12:I12"/>
    <mergeCell ref="E13:I13"/>
    <mergeCell ref="C6:C8"/>
    <mergeCell ref="E6:I6"/>
    <mergeCell ref="E7:I7"/>
    <mergeCell ref="E8:I8"/>
    <mergeCell ref="A1:J1"/>
    <mergeCell ref="C2:G2"/>
    <mergeCell ref="C3:D3"/>
    <mergeCell ref="E3:I3"/>
    <mergeCell ref="C5:G5"/>
  </mergeCells>
  <phoneticPr fontId="1"/>
  <pageMargins left="0.51181102362204722" right="0.11811023622047245" top="0.55118110236220474" bottom="0.19685039370078741" header="0.31496062992125984" footer="0.11811023622047245"/>
  <pageSetup paperSize="9" orientation="portrait" r:id="rId1"/>
  <headerFooter scaleWithDoc="0" alignWithMargins="0"/>
  <colBreaks count="1" manualBreakCount="1">
    <brk id="10" max="6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Normal="100" zoomScaleSheetLayoutView="100" workbookViewId="0">
      <selection sqref="A1:J1"/>
    </sheetView>
  </sheetViews>
  <sheetFormatPr defaultColWidth="9" defaultRowHeight="12" x14ac:dyDescent="0.45"/>
  <cols>
    <col min="1" max="1" width="0.69921875" style="1" customWidth="1"/>
    <col min="2" max="2" width="3.09765625" style="1" bestFit="1" customWidth="1"/>
    <col min="3" max="3" width="10.59765625" style="1" customWidth="1"/>
    <col min="4" max="4" width="22.59765625" style="1" customWidth="1"/>
    <col min="5" max="5" width="14.09765625" style="1" customWidth="1"/>
    <col min="6" max="6" width="10.59765625" style="1" customWidth="1"/>
    <col min="7" max="8" width="7.296875" style="1" customWidth="1"/>
    <col min="9" max="9" width="10.59765625" style="1" customWidth="1"/>
    <col min="10" max="10" width="0.796875" style="1" customWidth="1"/>
    <col min="11" max="13" width="9" style="1" customWidth="1"/>
    <col min="14" max="14" width="9" style="1"/>
    <col min="15" max="16" width="9" style="1" customWidth="1"/>
    <col min="17" max="16384" width="9" style="1"/>
  </cols>
  <sheetData>
    <row r="1" spans="1:14" ht="18.75" customHeight="1" x14ac:dyDescent="0.45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</row>
    <row r="2" spans="1:14" ht="15" customHeight="1" thickBot="1" x14ac:dyDescent="0.5">
      <c r="B2" s="1" t="s">
        <v>3</v>
      </c>
      <c r="C2" s="14" t="s">
        <v>4</v>
      </c>
      <c r="D2" s="14"/>
      <c r="E2" s="14"/>
      <c r="F2" s="14"/>
      <c r="G2" s="14"/>
      <c r="H2" s="3"/>
    </row>
    <row r="3" spans="1:14" ht="19.5" customHeight="1" thickBot="1" x14ac:dyDescent="0.5">
      <c r="C3" s="35" t="s">
        <v>5</v>
      </c>
      <c r="D3" s="36"/>
      <c r="E3" s="45" t="s">
        <v>34</v>
      </c>
      <c r="F3" s="46"/>
      <c r="G3" s="46"/>
      <c r="H3" s="46"/>
      <c r="I3" s="47"/>
    </row>
    <row r="4" spans="1:14" ht="15" customHeight="1" x14ac:dyDescent="0.45"/>
    <row r="5" spans="1:14" ht="15" customHeight="1" thickBot="1" x14ac:dyDescent="0.5">
      <c r="B5" s="1" t="s">
        <v>6</v>
      </c>
      <c r="C5" s="14" t="s">
        <v>7</v>
      </c>
      <c r="D5" s="14"/>
      <c r="E5" s="14"/>
      <c r="F5" s="14"/>
      <c r="G5" s="14"/>
    </row>
    <row r="6" spans="1:14" ht="15" customHeight="1" x14ac:dyDescent="0.45">
      <c r="C6" s="42" t="s">
        <v>8</v>
      </c>
      <c r="D6" s="9" t="s">
        <v>9</v>
      </c>
      <c r="E6" s="25">
        <v>100000000</v>
      </c>
      <c r="F6" s="25"/>
      <c r="G6" s="25"/>
      <c r="H6" s="25"/>
      <c r="I6" s="26"/>
    </row>
    <row r="7" spans="1:14" ht="15" customHeight="1" x14ac:dyDescent="0.45">
      <c r="C7" s="43"/>
      <c r="D7" s="8" t="s">
        <v>10</v>
      </c>
      <c r="E7" s="27">
        <v>100000000</v>
      </c>
      <c r="F7" s="27"/>
      <c r="G7" s="27"/>
      <c r="H7" s="27"/>
      <c r="I7" s="28"/>
    </row>
    <row r="8" spans="1:14" ht="15" customHeight="1" x14ac:dyDescent="0.45">
      <c r="C8" s="44"/>
      <c r="D8" s="13" t="s">
        <v>11</v>
      </c>
      <c r="E8" s="48">
        <v>100000000</v>
      </c>
      <c r="F8" s="48"/>
      <c r="G8" s="48"/>
      <c r="H8" s="48"/>
      <c r="I8" s="49"/>
    </row>
    <row r="9" spans="1:14" ht="15" customHeight="1" thickBot="1" x14ac:dyDescent="0.5">
      <c r="C9" s="32" t="s">
        <v>37</v>
      </c>
      <c r="D9" s="33"/>
      <c r="E9" s="29">
        <f>SUM(E6:I8)</f>
        <v>300000000</v>
      </c>
      <c r="F9" s="30"/>
      <c r="G9" s="30"/>
      <c r="H9" s="30"/>
      <c r="I9" s="31"/>
    </row>
    <row r="10" spans="1:14" ht="15" customHeight="1" x14ac:dyDescent="0.45">
      <c r="C10" s="50" t="s">
        <v>12</v>
      </c>
      <c r="D10" s="51"/>
      <c r="E10" s="51"/>
      <c r="F10" s="51"/>
      <c r="G10" s="51"/>
      <c r="H10" s="51"/>
      <c r="I10" s="52"/>
    </row>
    <row r="11" spans="1:14" ht="15" customHeight="1" x14ac:dyDescent="0.45">
      <c r="C11" s="37" t="s">
        <v>35</v>
      </c>
      <c r="D11" s="10" t="s">
        <v>14</v>
      </c>
      <c r="E11" s="27">
        <v>600000</v>
      </c>
      <c r="F11" s="27"/>
      <c r="G11" s="27"/>
      <c r="H11" s="27"/>
      <c r="I11" s="28"/>
    </row>
    <row r="12" spans="1:14" ht="15" customHeight="1" x14ac:dyDescent="0.45">
      <c r="C12" s="37"/>
      <c r="D12" s="10" t="s">
        <v>36</v>
      </c>
      <c r="E12" s="27">
        <v>200000</v>
      </c>
      <c r="F12" s="27"/>
      <c r="G12" s="27"/>
      <c r="H12" s="27"/>
      <c r="I12" s="28"/>
    </row>
    <row r="13" spans="1:14" ht="15" customHeight="1" x14ac:dyDescent="0.45">
      <c r="C13" s="37"/>
      <c r="D13" s="11" t="s">
        <v>16</v>
      </c>
      <c r="E13" s="27">
        <v>200000</v>
      </c>
      <c r="F13" s="27"/>
      <c r="G13" s="27"/>
      <c r="H13" s="27"/>
      <c r="I13" s="28"/>
      <c r="M13" s="12"/>
      <c r="N13" s="12"/>
    </row>
    <row r="14" spans="1:14" ht="15" customHeight="1" x14ac:dyDescent="0.45">
      <c r="C14" s="53" t="s">
        <v>17</v>
      </c>
      <c r="D14" s="54"/>
      <c r="E14" s="48">
        <v>200000</v>
      </c>
      <c r="F14" s="48"/>
      <c r="G14" s="48"/>
      <c r="H14" s="48"/>
      <c r="I14" s="49"/>
    </row>
    <row r="15" spans="1:14" ht="15" customHeight="1" thickBot="1" x14ac:dyDescent="0.5">
      <c r="C15" s="60" t="s">
        <v>37</v>
      </c>
      <c r="D15" s="61"/>
      <c r="E15" s="65">
        <f>SUM(E11:I14)</f>
        <v>1200000</v>
      </c>
      <c r="F15" s="65"/>
      <c r="G15" s="65"/>
      <c r="H15" s="65"/>
      <c r="I15" s="66"/>
    </row>
    <row r="16" spans="1:14" ht="15" customHeight="1" x14ac:dyDescent="0.45">
      <c r="C16" s="62" t="s">
        <v>41</v>
      </c>
      <c r="D16" s="63"/>
      <c r="E16" s="67">
        <v>10000</v>
      </c>
      <c r="F16" s="67"/>
      <c r="G16" s="67"/>
      <c r="H16" s="67"/>
      <c r="I16" s="68"/>
    </row>
    <row r="17" spans="2:9" ht="15" customHeight="1" thickBot="1" x14ac:dyDescent="0.5">
      <c r="C17" s="44" t="s">
        <v>38</v>
      </c>
      <c r="D17" s="64"/>
      <c r="E17" s="69">
        <v>10000</v>
      </c>
      <c r="F17" s="69"/>
      <c r="G17" s="69"/>
      <c r="H17" s="69"/>
      <c r="I17" s="70"/>
    </row>
    <row r="18" spans="2:9" ht="15" customHeight="1" x14ac:dyDescent="0.45">
      <c r="C18" s="62" t="s">
        <v>18</v>
      </c>
      <c r="D18" s="63"/>
      <c r="E18" s="25">
        <f>(E6+E8)/E16</f>
        <v>20000</v>
      </c>
      <c r="F18" s="25"/>
      <c r="G18" s="25"/>
      <c r="H18" s="25"/>
      <c r="I18" s="26"/>
    </row>
    <row r="19" spans="2:9" ht="15" customHeight="1" thickBot="1" x14ac:dyDescent="0.5">
      <c r="C19" s="40" t="s">
        <v>40</v>
      </c>
      <c r="D19" s="41"/>
      <c r="E19" s="38">
        <f>E7/E17</f>
        <v>10000</v>
      </c>
      <c r="F19" s="38"/>
      <c r="G19" s="38"/>
      <c r="H19" s="38"/>
      <c r="I19" s="39"/>
    </row>
    <row r="20" spans="2:9" ht="15" customHeight="1" x14ac:dyDescent="0.45">
      <c r="C20" s="4" t="s">
        <v>44</v>
      </c>
      <c r="D20" s="4"/>
      <c r="E20" s="4"/>
      <c r="F20" s="4"/>
      <c r="G20" s="4"/>
      <c r="H20" s="4"/>
      <c r="I20" s="4"/>
    </row>
    <row r="21" spans="2:9" ht="15" customHeight="1" x14ac:dyDescent="0.45">
      <c r="C21" s="4" t="s">
        <v>47</v>
      </c>
      <c r="D21" s="4"/>
      <c r="E21" s="4"/>
      <c r="F21" s="4"/>
      <c r="G21" s="4"/>
      <c r="H21" s="4"/>
      <c r="I21" s="4"/>
    </row>
    <row r="22" spans="2:9" ht="15" customHeight="1" x14ac:dyDescent="0.45"/>
    <row r="23" spans="2:9" ht="15" customHeight="1" x14ac:dyDescent="0.45">
      <c r="B23" s="1" t="s">
        <v>19</v>
      </c>
      <c r="C23" s="14" t="s">
        <v>20</v>
      </c>
      <c r="D23" s="14"/>
      <c r="E23" s="14"/>
      <c r="F23" s="14"/>
      <c r="G23" s="14"/>
    </row>
    <row r="24" spans="2:9" ht="12.6" thickBot="1" x14ac:dyDescent="0.5">
      <c r="C24" s="3"/>
      <c r="D24" s="3"/>
      <c r="E24" s="74" t="s">
        <v>21</v>
      </c>
      <c r="F24" s="74"/>
      <c r="G24" s="74" t="s">
        <v>22</v>
      </c>
      <c r="H24" s="74"/>
      <c r="I24" s="74"/>
    </row>
    <row r="25" spans="2:9" ht="15" customHeight="1" x14ac:dyDescent="0.45">
      <c r="C25" s="19" t="s">
        <v>23</v>
      </c>
      <c r="D25" s="20"/>
      <c r="E25" s="75"/>
      <c r="F25" s="76"/>
      <c r="G25" s="77"/>
      <c r="H25" s="77"/>
      <c r="I25" s="78"/>
    </row>
    <row r="26" spans="2:9" ht="15" customHeight="1" thickBot="1" x14ac:dyDescent="0.5">
      <c r="C26" s="21" t="s">
        <v>24</v>
      </c>
      <c r="D26" s="22"/>
      <c r="E26" s="79"/>
      <c r="F26" s="79"/>
      <c r="G26" s="79"/>
      <c r="H26" s="79"/>
      <c r="I26" s="80"/>
    </row>
    <row r="27" spans="2:9" ht="15" customHeight="1" thickBot="1" x14ac:dyDescent="0.5">
      <c r="C27" s="55" t="s">
        <v>39</v>
      </c>
      <c r="D27" s="56"/>
      <c r="E27" s="57">
        <v>15</v>
      </c>
      <c r="F27" s="58"/>
      <c r="G27" s="58"/>
      <c r="H27" s="58"/>
      <c r="I27" s="59"/>
    </row>
    <row r="28" spans="2:9" ht="15" customHeight="1" x14ac:dyDescent="0.45">
      <c r="C28" s="4" t="s">
        <v>46</v>
      </c>
      <c r="D28" s="4"/>
      <c r="E28" s="7"/>
      <c r="F28" s="7"/>
      <c r="G28" s="7"/>
      <c r="H28" s="7"/>
      <c r="I28" s="7"/>
    </row>
    <row r="29" spans="2:9" ht="15" customHeight="1" x14ac:dyDescent="0.45"/>
    <row r="30" spans="2:9" ht="15" customHeight="1" thickBot="1" x14ac:dyDescent="0.5">
      <c r="B30" s="1" t="s">
        <v>25</v>
      </c>
      <c r="C30" s="14" t="s">
        <v>26</v>
      </c>
      <c r="D30" s="14"/>
      <c r="E30" s="14"/>
      <c r="F30" s="14"/>
      <c r="G30" s="14"/>
    </row>
    <row r="31" spans="2:9" ht="15" customHeight="1" x14ac:dyDescent="0.45">
      <c r="C31" s="23" t="s">
        <v>27</v>
      </c>
      <c r="D31" s="6" t="s">
        <v>28</v>
      </c>
      <c r="E31" s="15">
        <f>(E6+E7)/E9</f>
        <v>0.66666666666666663</v>
      </c>
      <c r="F31" s="15"/>
      <c r="G31" s="15"/>
      <c r="H31" s="15"/>
      <c r="I31" s="16"/>
    </row>
    <row r="32" spans="2:9" ht="15" customHeight="1" thickBot="1" x14ac:dyDescent="0.5">
      <c r="C32" s="24"/>
      <c r="D32" s="5" t="s">
        <v>29</v>
      </c>
      <c r="E32" s="17">
        <f>E8/E9</f>
        <v>0.33333333333333331</v>
      </c>
      <c r="F32" s="17"/>
      <c r="G32" s="17"/>
      <c r="H32" s="17"/>
      <c r="I32" s="18"/>
    </row>
    <row r="33" spans="2:9" ht="15" customHeight="1" x14ac:dyDescent="0.45"/>
    <row r="34" spans="2:9" ht="15" customHeight="1" thickBot="1" x14ac:dyDescent="0.5">
      <c r="B34" s="1" t="s">
        <v>30</v>
      </c>
      <c r="C34" s="14" t="s">
        <v>31</v>
      </c>
      <c r="D34" s="14"/>
      <c r="E34" s="14"/>
      <c r="F34" s="14"/>
      <c r="G34" s="14"/>
      <c r="H34" s="14"/>
      <c r="I34" s="14"/>
    </row>
    <row r="35" spans="2:9" ht="70.05" customHeight="1" thickBot="1" x14ac:dyDescent="0.5">
      <c r="C35" s="2" t="s">
        <v>32</v>
      </c>
      <c r="D35" s="71"/>
      <c r="E35" s="72"/>
      <c r="F35" s="72"/>
      <c r="G35" s="72"/>
      <c r="H35" s="72"/>
      <c r="I35" s="73"/>
    </row>
  </sheetData>
  <mergeCells count="45">
    <mergeCell ref="C6:C8"/>
    <mergeCell ref="E6:I6"/>
    <mergeCell ref="E7:I7"/>
    <mergeCell ref="E8:I8"/>
    <mergeCell ref="A1:J1"/>
    <mergeCell ref="C2:G2"/>
    <mergeCell ref="C3:D3"/>
    <mergeCell ref="E3:I3"/>
    <mergeCell ref="C5:G5"/>
    <mergeCell ref="C9:D9"/>
    <mergeCell ref="E9:I9"/>
    <mergeCell ref="C10:I10"/>
    <mergeCell ref="C11:C13"/>
    <mergeCell ref="E11:I11"/>
    <mergeCell ref="E12:I12"/>
    <mergeCell ref="E13:I13"/>
    <mergeCell ref="C14:D14"/>
    <mergeCell ref="E14:I14"/>
    <mergeCell ref="C15:D15"/>
    <mergeCell ref="E15:I15"/>
    <mergeCell ref="C16:D16"/>
    <mergeCell ref="E16:I16"/>
    <mergeCell ref="C17:D17"/>
    <mergeCell ref="E17:I17"/>
    <mergeCell ref="C18:D18"/>
    <mergeCell ref="E18:I18"/>
    <mergeCell ref="C19:D19"/>
    <mergeCell ref="E19:I19"/>
    <mergeCell ref="C30:G30"/>
    <mergeCell ref="C23:G23"/>
    <mergeCell ref="E24:F24"/>
    <mergeCell ref="G24:I24"/>
    <mergeCell ref="C25:D25"/>
    <mergeCell ref="E25:F25"/>
    <mergeCell ref="G25:I25"/>
    <mergeCell ref="C26:D26"/>
    <mergeCell ref="E26:F26"/>
    <mergeCell ref="G26:I26"/>
    <mergeCell ref="C27:D27"/>
    <mergeCell ref="E27:I27"/>
    <mergeCell ref="C31:C32"/>
    <mergeCell ref="E31:I31"/>
    <mergeCell ref="E32:I32"/>
    <mergeCell ref="C34:I34"/>
    <mergeCell ref="D35:I35"/>
  </mergeCells>
  <phoneticPr fontId="1"/>
  <pageMargins left="0.51181102362204722" right="0.11811023622047245" top="0.55118110236220474" bottom="0.19685039370078741" header="0.31496062992125984" footer="0.11811023622047245"/>
  <pageSetup paperSize="9" orientation="portrait" r:id="rId1"/>
  <headerFooter scaleWithDoc="0" alignWithMargins="0"/>
  <colBreaks count="1" manualBreakCount="1">
    <brk id="10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Normal="100" zoomScaleSheetLayoutView="100" workbookViewId="0">
      <selection sqref="A1:XFD1048576"/>
    </sheetView>
  </sheetViews>
  <sheetFormatPr defaultColWidth="9" defaultRowHeight="12" x14ac:dyDescent="0.45"/>
  <cols>
    <col min="1" max="1" width="0.69921875" style="83" customWidth="1"/>
    <col min="2" max="2" width="3.09765625" style="83" bestFit="1" customWidth="1"/>
    <col min="3" max="3" width="10.59765625" style="83" customWidth="1"/>
    <col min="4" max="4" width="22.59765625" style="83" customWidth="1"/>
    <col min="5" max="5" width="14.09765625" style="83" customWidth="1"/>
    <col min="6" max="6" width="10.59765625" style="83" customWidth="1"/>
    <col min="7" max="8" width="7.296875" style="83" customWidth="1"/>
    <col min="9" max="9" width="10.59765625" style="83" customWidth="1"/>
    <col min="10" max="10" width="0.796875" style="83" customWidth="1"/>
    <col min="11" max="13" width="9" style="83" customWidth="1"/>
    <col min="14" max="14" width="9" style="83"/>
    <col min="15" max="16" width="9" style="83" customWidth="1"/>
    <col min="17" max="16384" width="9" style="83"/>
  </cols>
  <sheetData>
    <row r="1" spans="1:14" ht="18.75" customHeight="1" x14ac:dyDescent="0.45">
      <c r="A1" s="81" t="s">
        <v>33</v>
      </c>
      <c r="B1" s="81"/>
      <c r="C1" s="81"/>
      <c r="D1" s="81"/>
      <c r="E1" s="81"/>
      <c r="F1" s="81"/>
      <c r="G1" s="81"/>
      <c r="H1" s="81"/>
      <c r="I1" s="81"/>
      <c r="J1" s="81"/>
    </row>
    <row r="2" spans="1:14" ht="15" customHeight="1" thickBot="1" x14ac:dyDescent="0.5">
      <c r="B2" s="83" t="s">
        <v>3</v>
      </c>
      <c r="C2" s="88" t="s">
        <v>4</v>
      </c>
      <c r="D2" s="88"/>
      <c r="E2" s="88"/>
      <c r="F2" s="88"/>
      <c r="G2" s="88"/>
      <c r="H2" s="82"/>
    </row>
    <row r="3" spans="1:14" ht="19.5" customHeight="1" thickBot="1" x14ac:dyDescent="0.5">
      <c r="C3" s="89" t="s">
        <v>5</v>
      </c>
      <c r="D3" s="90"/>
      <c r="E3" s="155" t="s">
        <v>52</v>
      </c>
      <c r="F3" s="156"/>
      <c r="G3" s="156"/>
      <c r="H3" s="156"/>
      <c r="I3" s="157"/>
    </row>
    <row r="4" spans="1:14" ht="15" customHeight="1" x14ac:dyDescent="0.45"/>
    <row r="5" spans="1:14" ht="15" customHeight="1" thickBot="1" x14ac:dyDescent="0.5">
      <c r="B5" s="83" t="s">
        <v>6</v>
      </c>
      <c r="C5" s="88" t="s">
        <v>7</v>
      </c>
      <c r="D5" s="88"/>
      <c r="E5" s="88"/>
      <c r="F5" s="88"/>
      <c r="G5" s="88"/>
    </row>
    <row r="6" spans="1:14" ht="15" customHeight="1" x14ac:dyDescent="0.45">
      <c r="C6" s="158" t="s">
        <v>8</v>
      </c>
      <c r="D6" s="95" t="s">
        <v>9</v>
      </c>
      <c r="E6" s="96">
        <v>1662119807</v>
      </c>
      <c r="F6" s="96"/>
      <c r="G6" s="96"/>
      <c r="H6" s="96"/>
      <c r="I6" s="97"/>
    </row>
    <row r="7" spans="1:14" ht="15" customHeight="1" x14ac:dyDescent="0.45">
      <c r="C7" s="159"/>
      <c r="D7" s="99" t="s">
        <v>10</v>
      </c>
      <c r="E7" s="100">
        <v>57451690</v>
      </c>
      <c r="F7" s="100"/>
      <c r="G7" s="100"/>
      <c r="H7" s="100"/>
      <c r="I7" s="101"/>
    </row>
    <row r="8" spans="1:14" ht="15" customHeight="1" x14ac:dyDescent="0.45">
      <c r="C8" s="160"/>
      <c r="D8" s="102" t="s">
        <v>11</v>
      </c>
      <c r="E8" s="161">
        <v>987093173</v>
      </c>
      <c r="F8" s="161"/>
      <c r="G8" s="161"/>
      <c r="H8" s="161"/>
      <c r="I8" s="162"/>
    </row>
    <row r="9" spans="1:14" ht="15" customHeight="1" thickBot="1" x14ac:dyDescent="0.5">
      <c r="C9" s="105" t="s">
        <v>37</v>
      </c>
      <c r="D9" s="106"/>
      <c r="E9" s="107">
        <f>SUM(E6:I8)</f>
        <v>2706664670</v>
      </c>
      <c r="F9" s="108"/>
      <c r="G9" s="108"/>
      <c r="H9" s="108"/>
      <c r="I9" s="109"/>
    </row>
    <row r="10" spans="1:14" ht="15" customHeight="1" x14ac:dyDescent="0.45">
      <c r="C10" s="163" t="s">
        <v>12</v>
      </c>
      <c r="D10" s="164"/>
      <c r="E10" s="164"/>
      <c r="F10" s="164"/>
      <c r="G10" s="164"/>
      <c r="H10" s="164"/>
      <c r="I10" s="165"/>
    </row>
    <row r="11" spans="1:14" ht="15" customHeight="1" x14ac:dyDescent="0.45">
      <c r="C11" s="119" t="s">
        <v>35</v>
      </c>
      <c r="D11" s="166" t="s">
        <v>14</v>
      </c>
      <c r="E11" s="100">
        <v>455512327</v>
      </c>
      <c r="F11" s="100"/>
      <c r="G11" s="100"/>
      <c r="H11" s="100"/>
      <c r="I11" s="101"/>
    </row>
    <row r="12" spans="1:14" ht="15" customHeight="1" x14ac:dyDescent="0.45">
      <c r="C12" s="119"/>
      <c r="D12" s="166" t="s">
        <v>36</v>
      </c>
      <c r="E12" s="100">
        <v>21700980</v>
      </c>
      <c r="F12" s="100"/>
      <c r="G12" s="100"/>
      <c r="H12" s="100"/>
      <c r="I12" s="101"/>
    </row>
    <row r="13" spans="1:14" ht="15" customHeight="1" x14ac:dyDescent="0.45">
      <c r="C13" s="119"/>
      <c r="D13" s="167" t="s">
        <v>16</v>
      </c>
      <c r="E13" s="100">
        <v>305822293</v>
      </c>
      <c r="F13" s="100"/>
      <c r="G13" s="100"/>
      <c r="H13" s="100"/>
      <c r="I13" s="101"/>
      <c r="M13" s="168"/>
      <c r="N13" s="168"/>
    </row>
    <row r="14" spans="1:14" ht="15" customHeight="1" x14ac:dyDescent="0.45">
      <c r="C14" s="169" t="s">
        <v>17</v>
      </c>
      <c r="D14" s="170"/>
      <c r="E14" s="161">
        <v>358891000</v>
      </c>
      <c r="F14" s="161"/>
      <c r="G14" s="161"/>
      <c r="H14" s="161"/>
      <c r="I14" s="162"/>
    </row>
    <row r="15" spans="1:14" ht="15" customHeight="1" thickBot="1" x14ac:dyDescent="0.5">
      <c r="C15" s="171" t="s">
        <v>37</v>
      </c>
      <c r="D15" s="172"/>
      <c r="E15" s="173">
        <f>SUM(E11:I14)</f>
        <v>1141926600</v>
      </c>
      <c r="F15" s="173"/>
      <c r="G15" s="173"/>
      <c r="H15" s="173"/>
      <c r="I15" s="174"/>
    </row>
    <row r="16" spans="1:14" ht="15" customHeight="1" x14ac:dyDescent="0.45">
      <c r="C16" s="175" t="s">
        <v>41</v>
      </c>
      <c r="D16" s="176"/>
      <c r="E16" s="177">
        <v>158088</v>
      </c>
      <c r="F16" s="177"/>
      <c r="G16" s="177"/>
      <c r="H16" s="177"/>
      <c r="I16" s="178"/>
    </row>
    <row r="17" spans="2:9" ht="15" customHeight="1" thickBot="1" x14ac:dyDescent="0.5">
      <c r="C17" s="160" t="s">
        <v>38</v>
      </c>
      <c r="D17" s="179"/>
      <c r="E17" s="180">
        <v>5123</v>
      </c>
      <c r="F17" s="180"/>
      <c r="G17" s="180"/>
      <c r="H17" s="180"/>
      <c r="I17" s="181"/>
    </row>
    <row r="18" spans="2:9" ht="15" customHeight="1" x14ac:dyDescent="0.45">
      <c r="C18" s="175" t="s">
        <v>18</v>
      </c>
      <c r="D18" s="176"/>
      <c r="E18" s="96">
        <f>(E6+E8)/E16</f>
        <v>16757.837280501997</v>
      </c>
      <c r="F18" s="96"/>
      <c r="G18" s="96"/>
      <c r="H18" s="96"/>
      <c r="I18" s="97"/>
    </row>
    <row r="19" spans="2:9" ht="15" customHeight="1" thickBot="1" x14ac:dyDescent="0.5">
      <c r="C19" s="124" t="s">
        <v>40</v>
      </c>
      <c r="D19" s="125"/>
      <c r="E19" s="128">
        <f>E7/E17</f>
        <v>11214.4622291626</v>
      </c>
      <c r="F19" s="128"/>
      <c r="G19" s="128"/>
      <c r="H19" s="128"/>
      <c r="I19" s="129"/>
    </row>
    <row r="20" spans="2:9" ht="15" customHeight="1" x14ac:dyDescent="0.45">
      <c r="C20" s="93" t="s">
        <v>44</v>
      </c>
      <c r="D20" s="93"/>
      <c r="E20" s="93"/>
      <c r="F20" s="93"/>
      <c r="G20" s="93"/>
      <c r="H20" s="93"/>
      <c r="I20" s="93"/>
    </row>
    <row r="21" spans="2:9" ht="15" customHeight="1" x14ac:dyDescent="0.45">
      <c r="C21" s="93" t="s">
        <v>47</v>
      </c>
      <c r="D21" s="93"/>
      <c r="E21" s="93"/>
      <c r="F21" s="93"/>
      <c r="G21" s="93"/>
      <c r="H21" s="93"/>
      <c r="I21" s="93"/>
    </row>
    <row r="22" spans="2:9" ht="15" customHeight="1" x14ac:dyDescent="0.45"/>
    <row r="23" spans="2:9" ht="15" customHeight="1" x14ac:dyDescent="0.45">
      <c r="B23" s="83" t="s">
        <v>19</v>
      </c>
      <c r="C23" s="88" t="s">
        <v>20</v>
      </c>
      <c r="D23" s="88"/>
      <c r="E23" s="88"/>
      <c r="F23" s="88"/>
      <c r="G23" s="88"/>
    </row>
    <row r="24" spans="2:9" ht="12.6" thickBot="1" x14ac:dyDescent="0.5">
      <c r="C24" s="82"/>
      <c r="D24" s="82"/>
      <c r="E24" s="182" t="s">
        <v>21</v>
      </c>
      <c r="F24" s="182"/>
      <c r="G24" s="182" t="s">
        <v>22</v>
      </c>
      <c r="H24" s="182"/>
      <c r="I24" s="182"/>
    </row>
    <row r="25" spans="2:9" ht="15" customHeight="1" x14ac:dyDescent="0.45">
      <c r="C25" s="132" t="s">
        <v>23</v>
      </c>
      <c r="D25" s="133"/>
      <c r="E25" s="183"/>
      <c r="F25" s="184"/>
      <c r="G25" s="185"/>
      <c r="H25" s="185"/>
      <c r="I25" s="186"/>
    </row>
    <row r="26" spans="2:9" ht="15" customHeight="1" thickBot="1" x14ac:dyDescent="0.5">
      <c r="C26" s="138" t="s">
        <v>24</v>
      </c>
      <c r="D26" s="139"/>
      <c r="E26" s="187"/>
      <c r="F26" s="187"/>
      <c r="G26" s="187"/>
      <c r="H26" s="187"/>
      <c r="I26" s="188"/>
    </row>
    <row r="27" spans="2:9" ht="15" customHeight="1" thickBot="1" x14ac:dyDescent="0.5">
      <c r="C27" s="189" t="s">
        <v>39</v>
      </c>
      <c r="D27" s="190"/>
      <c r="E27" s="191">
        <v>21</v>
      </c>
      <c r="F27" s="192"/>
      <c r="G27" s="192"/>
      <c r="H27" s="192"/>
      <c r="I27" s="193"/>
    </row>
    <row r="28" spans="2:9" ht="15" customHeight="1" x14ac:dyDescent="0.45">
      <c r="C28" s="93" t="s">
        <v>46</v>
      </c>
      <c r="D28" s="93"/>
      <c r="E28" s="146"/>
      <c r="F28" s="146"/>
      <c r="G28" s="146"/>
      <c r="H28" s="146"/>
      <c r="I28" s="146"/>
    </row>
    <row r="29" spans="2:9" ht="15" customHeight="1" x14ac:dyDescent="0.45"/>
    <row r="30" spans="2:9" ht="15" customHeight="1" thickBot="1" x14ac:dyDescent="0.5">
      <c r="B30" s="83" t="s">
        <v>25</v>
      </c>
      <c r="C30" s="88" t="s">
        <v>26</v>
      </c>
      <c r="D30" s="88"/>
      <c r="E30" s="88"/>
      <c r="F30" s="88"/>
      <c r="G30" s="88"/>
    </row>
    <row r="31" spans="2:9" ht="15" customHeight="1" x14ac:dyDescent="0.45">
      <c r="C31" s="147" t="s">
        <v>27</v>
      </c>
      <c r="D31" s="148" t="s">
        <v>28</v>
      </c>
      <c r="E31" s="149">
        <f>(E6+E7)/E9</f>
        <v>0.63531013503789513</v>
      </c>
      <c r="F31" s="149"/>
      <c r="G31" s="149"/>
      <c r="H31" s="149"/>
      <c r="I31" s="150"/>
    </row>
    <row r="32" spans="2:9" ht="15" customHeight="1" thickBot="1" x14ac:dyDescent="0.5">
      <c r="C32" s="151"/>
      <c r="D32" s="152" t="s">
        <v>29</v>
      </c>
      <c r="E32" s="153">
        <f>E8/E9</f>
        <v>0.36468986496210481</v>
      </c>
      <c r="F32" s="153"/>
      <c r="G32" s="153"/>
      <c r="H32" s="153"/>
      <c r="I32" s="154"/>
    </row>
    <row r="33" spans="2:9" ht="15" customHeight="1" x14ac:dyDescent="0.45"/>
    <row r="34" spans="2:9" ht="15" customHeight="1" thickBot="1" x14ac:dyDescent="0.5">
      <c r="B34" s="83" t="s">
        <v>30</v>
      </c>
      <c r="C34" s="88" t="s">
        <v>31</v>
      </c>
      <c r="D34" s="88"/>
      <c r="E34" s="88"/>
      <c r="F34" s="88"/>
      <c r="G34" s="88"/>
      <c r="H34" s="88"/>
      <c r="I34" s="88"/>
    </row>
    <row r="35" spans="2:9" ht="70.05" customHeight="1" thickBot="1" x14ac:dyDescent="0.5">
      <c r="C35" s="2" t="s">
        <v>32</v>
      </c>
      <c r="D35" s="194"/>
      <c r="E35" s="195"/>
      <c r="F35" s="195"/>
      <c r="G35" s="195"/>
      <c r="H35" s="195"/>
      <c r="I35" s="196"/>
    </row>
  </sheetData>
  <mergeCells count="45">
    <mergeCell ref="C9:D9"/>
    <mergeCell ref="E9:I9"/>
    <mergeCell ref="D35:I35"/>
    <mergeCell ref="E24:F24"/>
    <mergeCell ref="G24:I24"/>
    <mergeCell ref="C25:D25"/>
    <mergeCell ref="E25:F25"/>
    <mergeCell ref="G25:I25"/>
    <mergeCell ref="C26:D26"/>
    <mergeCell ref="E26:F26"/>
    <mergeCell ref="G26:I26"/>
    <mergeCell ref="C30:G30"/>
    <mergeCell ref="C31:C32"/>
    <mergeCell ref="E31:I31"/>
    <mergeCell ref="E32:I32"/>
    <mergeCell ref="C34:I34"/>
    <mergeCell ref="C27:D27"/>
    <mergeCell ref="E27:I27"/>
    <mergeCell ref="C11:C13"/>
    <mergeCell ref="C15:D15"/>
    <mergeCell ref="C16:D16"/>
    <mergeCell ref="C17:D17"/>
    <mergeCell ref="C18:D18"/>
    <mergeCell ref="C23:G23"/>
    <mergeCell ref="C19:D19"/>
    <mergeCell ref="E19:I19"/>
    <mergeCell ref="E15:I15"/>
    <mergeCell ref="E16:I16"/>
    <mergeCell ref="E17:I17"/>
    <mergeCell ref="E18:I18"/>
    <mergeCell ref="C10:I10"/>
    <mergeCell ref="E11:I11"/>
    <mergeCell ref="E12:I12"/>
    <mergeCell ref="E13:I13"/>
    <mergeCell ref="E14:I14"/>
    <mergeCell ref="C14:D14"/>
    <mergeCell ref="C6:C8"/>
    <mergeCell ref="A1:J1"/>
    <mergeCell ref="C2:G2"/>
    <mergeCell ref="C3:D3"/>
    <mergeCell ref="E3:I3"/>
    <mergeCell ref="C5:G5"/>
    <mergeCell ref="E6:I6"/>
    <mergeCell ref="E7:I7"/>
    <mergeCell ref="E8:I8"/>
  </mergeCells>
  <phoneticPr fontId="1"/>
  <pageMargins left="0.51181102362204722" right="0.11811023622047245" top="0.55118110236220474" bottom="0.19685039370078741" header="0.31496062992125984" footer="0.11811023622047245"/>
  <pageSetup paperSize="9" orientation="portrait" r:id="rId1"/>
  <headerFooter scaleWithDoc="0" alignWithMargins="0"/>
  <colBreaks count="1" manualBreakCount="1">
    <brk id="10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Normal="100" zoomScaleSheetLayoutView="100" workbookViewId="0">
      <selection sqref="A1:XFD1048576"/>
    </sheetView>
  </sheetViews>
  <sheetFormatPr defaultColWidth="9" defaultRowHeight="12" x14ac:dyDescent="0.45"/>
  <cols>
    <col min="1" max="1" width="0.69921875" style="83" customWidth="1"/>
    <col min="2" max="2" width="3.09765625" style="83" bestFit="1" customWidth="1"/>
    <col min="3" max="3" width="10.59765625" style="83" customWidth="1"/>
    <col min="4" max="4" width="22.59765625" style="83" customWidth="1"/>
    <col min="5" max="5" width="14.09765625" style="83" customWidth="1"/>
    <col min="6" max="6" width="10.59765625" style="83" customWidth="1"/>
    <col min="7" max="8" width="7.296875" style="83" customWidth="1"/>
    <col min="9" max="9" width="10.59765625" style="83" customWidth="1"/>
    <col min="10" max="10" width="0.796875" style="83" customWidth="1"/>
    <col min="11" max="13" width="9" style="83" customWidth="1"/>
    <col min="14" max="14" width="9" style="83"/>
    <col min="15" max="16" width="9" style="83" customWidth="1"/>
    <col min="17" max="16384" width="9" style="83"/>
  </cols>
  <sheetData>
    <row r="1" spans="1:14" ht="18.75" customHeight="1" x14ac:dyDescent="0.45">
      <c r="A1" s="81" t="s">
        <v>33</v>
      </c>
      <c r="B1" s="81"/>
      <c r="C1" s="81"/>
      <c r="D1" s="81"/>
      <c r="E1" s="81"/>
      <c r="F1" s="81"/>
      <c r="G1" s="81"/>
      <c r="H1" s="81"/>
      <c r="I1" s="81"/>
      <c r="J1" s="81"/>
    </row>
    <row r="2" spans="1:14" ht="15" customHeight="1" thickBot="1" x14ac:dyDescent="0.5">
      <c r="B2" s="83" t="s">
        <v>3</v>
      </c>
      <c r="C2" s="88" t="s">
        <v>4</v>
      </c>
      <c r="D2" s="88"/>
      <c r="E2" s="88"/>
      <c r="F2" s="88"/>
      <c r="G2" s="88"/>
      <c r="H2" s="82"/>
    </row>
    <row r="3" spans="1:14" ht="19.5" customHeight="1" thickBot="1" x14ac:dyDescent="0.5">
      <c r="C3" s="89" t="s">
        <v>5</v>
      </c>
      <c r="D3" s="90"/>
      <c r="E3" s="155" t="s">
        <v>53</v>
      </c>
      <c r="F3" s="156"/>
      <c r="G3" s="156"/>
      <c r="H3" s="156"/>
      <c r="I3" s="157"/>
    </row>
    <row r="4" spans="1:14" ht="15" customHeight="1" x14ac:dyDescent="0.45"/>
    <row r="5" spans="1:14" ht="15" customHeight="1" thickBot="1" x14ac:dyDescent="0.5">
      <c r="B5" s="83" t="s">
        <v>6</v>
      </c>
      <c r="C5" s="88" t="s">
        <v>7</v>
      </c>
      <c r="D5" s="88"/>
      <c r="E5" s="88"/>
      <c r="F5" s="88"/>
      <c r="G5" s="88"/>
    </row>
    <row r="6" spans="1:14" ht="15" customHeight="1" x14ac:dyDescent="0.45">
      <c r="C6" s="158" t="s">
        <v>8</v>
      </c>
      <c r="D6" s="95" t="s">
        <v>9</v>
      </c>
      <c r="E6" s="96">
        <v>3239436955</v>
      </c>
      <c r="F6" s="96"/>
      <c r="G6" s="96"/>
      <c r="H6" s="96"/>
      <c r="I6" s="97"/>
    </row>
    <row r="7" spans="1:14" ht="15" customHeight="1" x14ac:dyDescent="0.45">
      <c r="C7" s="159"/>
      <c r="D7" s="99" t="s">
        <v>10</v>
      </c>
      <c r="E7" s="100">
        <v>85991448</v>
      </c>
      <c r="F7" s="100"/>
      <c r="G7" s="100"/>
      <c r="H7" s="100"/>
      <c r="I7" s="101"/>
    </row>
    <row r="8" spans="1:14" ht="15" customHeight="1" x14ac:dyDescent="0.45">
      <c r="C8" s="160"/>
      <c r="D8" s="102" t="s">
        <v>11</v>
      </c>
      <c r="E8" s="161">
        <v>1566470471</v>
      </c>
      <c r="F8" s="161"/>
      <c r="G8" s="161"/>
      <c r="H8" s="161"/>
      <c r="I8" s="162"/>
    </row>
    <row r="9" spans="1:14" ht="15" customHeight="1" thickBot="1" x14ac:dyDescent="0.5">
      <c r="C9" s="105" t="s">
        <v>37</v>
      </c>
      <c r="D9" s="106"/>
      <c r="E9" s="107">
        <f>SUM(E6:I8)</f>
        <v>4891898874</v>
      </c>
      <c r="F9" s="108"/>
      <c r="G9" s="108"/>
      <c r="H9" s="108"/>
      <c r="I9" s="109"/>
    </row>
    <row r="10" spans="1:14" ht="15" customHeight="1" x14ac:dyDescent="0.45">
      <c r="C10" s="163" t="s">
        <v>12</v>
      </c>
      <c r="D10" s="164"/>
      <c r="E10" s="164"/>
      <c r="F10" s="164"/>
      <c r="G10" s="164"/>
      <c r="H10" s="164"/>
      <c r="I10" s="165"/>
    </row>
    <row r="11" spans="1:14" ht="15" customHeight="1" x14ac:dyDescent="0.45">
      <c r="C11" s="119" t="s">
        <v>35</v>
      </c>
      <c r="D11" s="166" t="s">
        <v>14</v>
      </c>
      <c r="E11" s="100">
        <v>863390688</v>
      </c>
      <c r="F11" s="100"/>
      <c r="G11" s="100"/>
      <c r="H11" s="100"/>
      <c r="I11" s="101"/>
    </row>
    <row r="12" spans="1:14" ht="15" customHeight="1" x14ac:dyDescent="0.45">
      <c r="C12" s="119"/>
      <c r="D12" s="166" t="s">
        <v>36</v>
      </c>
      <c r="E12" s="100">
        <v>30924132</v>
      </c>
      <c r="F12" s="100"/>
      <c r="G12" s="100"/>
      <c r="H12" s="100"/>
      <c r="I12" s="101"/>
    </row>
    <row r="13" spans="1:14" ht="15" customHeight="1" x14ac:dyDescent="0.45">
      <c r="C13" s="119"/>
      <c r="D13" s="167" t="s">
        <v>16</v>
      </c>
      <c r="E13" s="100">
        <v>481917986</v>
      </c>
      <c r="F13" s="100"/>
      <c r="G13" s="100"/>
      <c r="H13" s="100"/>
      <c r="I13" s="101"/>
      <c r="M13" s="168"/>
      <c r="N13" s="168"/>
    </row>
    <row r="14" spans="1:14" ht="15" customHeight="1" x14ac:dyDescent="0.45">
      <c r="C14" s="169" t="s">
        <v>17</v>
      </c>
      <c r="D14" s="170"/>
      <c r="E14" s="161">
        <v>713000000</v>
      </c>
      <c r="F14" s="161"/>
      <c r="G14" s="161"/>
      <c r="H14" s="161"/>
      <c r="I14" s="162"/>
    </row>
    <row r="15" spans="1:14" ht="15" customHeight="1" thickBot="1" x14ac:dyDescent="0.5">
      <c r="C15" s="171" t="s">
        <v>37</v>
      </c>
      <c r="D15" s="172"/>
      <c r="E15" s="173">
        <f>SUM(E11:I14)</f>
        <v>2089232806</v>
      </c>
      <c r="F15" s="173"/>
      <c r="G15" s="173"/>
      <c r="H15" s="173"/>
      <c r="I15" s="174"/>
    </row>
    <row r="16" spans="1:14" ht="15" customHeight="1" x14ac:dyDescent="0.45">
      <c r="C16" s="175" t="s">
        <v>41</v>
      </c>
      <c r="D16" s="176"/>
      <c r="E16" s="177">
        <v>276532</v>
      </c>
      <c r="F16" s="177"/>
      <c r="G16" s="177"/>
      <c r="H16" s="177"/>
      <c r="I16" s="178"/>
    </row>
    <row r="17" spans="2:9" ht="15" customHeight="1" thickBot="1" x14ac:dyDescent="0.5">
      <c r="C17" s="160" t="s">
        <v>38</v>
      </c>
      <c r="D17" s="179"/>
      <c r="E17" s="180">
        <v>7877</v>
      </c>
      <c r="F17" s="180"/>
      <c r="G17" s="180"/>
      <c r="H17" s="180"/>
      <c r="I17" s="181"/>
    </row>
    <row r="18" spans="2:9" ht="15" customHeight="1" x14ac:dyDescent="0.45">
      <c r="C18" s="175" t="s">
        <v>18</v>
      </c>
      <c r="D18" s="176"/>
      <c r="E18" s="96">
        <f>(E6+E8)/E16</f>
        <v>17379.209010168805</v>
      </c>
      <c r="F18" s="96"/>
      <c r="G18" s="96"/>
      <c r="H18" s="96"/>
      <c r="I18" s="97"/>
    </row>
    <row r="19" spans="2:9" ht="15" customHeight="1" thickBot="1" x14ac:dyDescent="0.5">
      <c r="C19" s="124" t="s">
        <v>40</v>
      </c>
      <c r="D19" s="125"/>
      <c r="E19" s="128">
        <f>E7/E17</f>
        <v>10916.776437730101</v>
      </c>
      <c r="F19" s="128"/>
      <c r="G19" s="128"/>
      <c r="H19" s="128"/>
      <c r="I19" s="129"/>
    </row>
    <row r="20" spans="2:9" ht="15" customHeight="1" x14ac:dyDescent="0.45">
      <c r="C20" s="93" t="s">
        <v>44</v>
      </c>
      <c r="D20" s="93"/>
      <c r="E20" s="93"/>
      <c r="F20" s="93"/>
      <c r="G20" s="93"/>
      <c r="H20" s="93"/>
      <c r="I20" s="93"/>
    </row>
    <row r="21" spans="2:9" ht="15" customHeight="1" x14ac:dyDescent="0.45">
      <c r="C21" s="93" t="s">
        <v>47</v>
      </c>
      <c r="D21" s="93"/>
      <c r="E21" s="93"/>
      <c r="F21" s="93"/>
      <c r="G21" s="93"/>
      <c r="H21" s="93"/>
      <c r="I21" s="93"/>
    </row>
    <row r="22" spans="2:9" ht="15" customHeight="1" x14ac:dyDescent="0.45"/>
    <row r="23" spans="2:9" ht="15" customHeight="1" x14ac:dyDescent="0.45">
      <c r="B23" s="83" t="s">
        <v>19</v>
      </c>
      <c r="C23" s="88" t="s">
        <v>20</v>
      </c>
      <c r="D23" s="88"/>
      <c r="E23" s="88"/>
      <c r="F23" s="88"/>
      <c r="G23" s="88"/>
    </row>
    <row r="24" spans="2:9" ht="12.6" thickBot="1" x14ac:dyDescent="0.5">
      <c r="C24" s="82"/>
      <c r="D24" s="82"/>
      <c r="E24" s="182" t="s">
        <v>21</v>
      </c>
      <c r="F24" s="182"/>
      <c r="G24" s="182" t="s">
        <v>22</v>
      </c>
      <c r="H24" s="182"/>
      <c r="I24" s="182"/>
    </row>
    <row r="25" spans="2:9" ht="15" customHeight="1" x14ac:dyDescent="0.45">
      <c r="C25" s="132" t="s">
        <v>23</v>
      </c>
      <c r="D25" s="133"/>
      <c r="E25" s="183"/>
      <c r="F25" s="184"/>
      <c r="G25" s="185"/>
      <c r="H25" s="185"/>
      <c r="I25" s="186"/>
    </row>
    <row r="26" spans="2:9" ht="15" customHeight="1" thickBot="1" x14ac:dyDescent="0.5">
      <c r="C26" s="138" t="s">
        <v>24</v>
      </c>
      <c r="D26" s="139"/>
      <c r="E26" s="187"/>
      <c r="F26" s="187"/>
      <c r="G26" s="187"/>
      <c r="H26" s="187"/>
      <c r="I26" s="188"/>
    </row>
    <row r="27" spans="2:9" ht="15" customHeight="1" thickBot="1" x14ac:dyDescent="0.5">
      <c r="C27" s="189" t="s">
        <v>39</v>
      </c>
      <c r="D27" s="190"/>
      <c r="E27" s="191">
        <v>30</v>
      </c>
      <c r="F27" s="192"/>
      <c r="G27" s="192"/>
      <c r="H27" s="192"/>
      <c r="I27" s="193"/>
    </row>
    <row r="28" spans="2:9" ht="15" customHeight="1" x14ac:dyDescent="0.45">
      <c r="C28" s="93" t="s">
        <v>46</v>
      </c>
      <c r="D28" s="93"/>
      <c r="E28" s="146"/>
      <c r="F28" s="146"/>
      <c r="G28" s="146"/>
      <c r="H28" s="146"/>
      <c r="I28" s="146"/>
    </row>
    <row r="29" spans="2:9" ht="15" customHeight="1" x14ac:dyDescent="0.45"/>
    <row r="30" spans="2:9" ht="15" customHeight="1" thickBot="1" x14ac:dyDescent="0.5">
      <c r="B30" s="83" t="s">
        <v>25</v>
      </c>
      <c r="C30" s="88" t="s">
        <v>26</v>
      </c>
      <c r="D30" s="88"/>
      <c r="E30" s="88"/>
      <c r="F30" s="88"/>
      <c r="G30" s="88"/>
    </row>
    <row r="31" spans="2:9" ht="15" customHeight="1" x14ac:dyDescent="0.45">
      <c r="C31" s="147" t="s">
        <v>27</v>
      </c>
      <c r="D31" s="148" t="s">
        <v>28</v>
      </c>
      <c r="E31" s="149">
        <f>(E6+E7)/E9</f>
        <v>0.67978273644910181</v>
      </c>
      <c r="F31" s="149"/>
      <c r="G31" s="149"/>
      <c r="H31" s="149"/>
      <c r="I31" s="150"/>
    </row>
    <row r="32" spans="2:9" ht="15" customHeight="1" thickBot="1" x14ac:dyDescent="0.5">
      <c r="C32" s="151"/>
      <c r="D32" s="152" t="s">
        <v>29</v>
      </c>
      <c r="E32" s="153">
        <f>E8/E9</f>
        <v>0.32021726355089819</v>
      </c>
      <c r="F32" s="153"/>
      <c r="G32" s="153"/>
      <c r="H32" s="153"/>
      <c r="I32" s="154"/>
    </row>
    <row r="33" spans="2:9" ht="15" customHeight="1" x14ac:dyDescent="0.45"/>
    <row r="34" spans="2:9" ht="15" customHeight="1" thickBot="1" x14ac:dyDescent="0.5">
      <c r="B34" s="83" t="s">
        <v>30</v>
      </c>
      <c r="C34" s="88" t="s">
        <v>31</v>
      </c>
      <c r="D34" s="88"/>
      <c r="E34" s="88"/>
      <c r="F34" s="88"/>
      <c r="G34" s="88"/>
      <c r="H34" s="88"/>
      <c r="I34" s="88"/>
    </row>
    <row r="35" spans="2:9" ht="70.05" customHeight="1" thickBot="1" x14ac:dyDescent="0.5">
      <c r="C35" s="2" t="s">
        <v>32</v>
      </c>
      <c r="D35" s="194"/>
      <c r="E35" s="195"/>
      <c r="F35" s="195"/>
      <c r="G35" s="195"/>
      <c r="H35" s="195"/>
      <c r="I35" s="196"/>
    </row>
  </sheetData>
  <mergeCells count="45">
    <mergeCell ref="C6:C8"/>
    <mergeCell ref="E6:I6"/>
    <mergeCell ref="E7:I7"/>
    <mergeCell ref="E8:I8"/>
    <mergeCell ref="A1:J1"/>
    <mergeCell ref="C2:G2"/>
    <mergeCell ref="C3:D3"/>
    <mergeCell ref="E3:I3"/>
    <mergeCell ref="C5:G5"/>
    <mergeCell ref="C9:D9"/>
    <mergeCell ref="E9:I9"/>
    <mergeCell ref="C10:I10"/>
    <mergeCell ref="C11:C13"/>
    <mergeCell ref="E11:I11"/>
    <mergeCell ref="E12:I12"/>
    <mergeCell ref="E13:I13"/>
    <mergeCell ref="C14:D14"/>
    <mergeCell ref="E14:I14"/>
    <mergeCell ref="C15:D15"/>
    <mergeCell ref="E15:I15"/>
    <mergeCell ref="C16:D16"/>
    <mergeCell ref="E16:I16"/>
    <mergeCell ref="C17:D17"/>
    <mergeCell ref="E17:I17"/>
    <mergeCell ref="C18:D18"/>
    <mergeCell ref="E18:I18"/>
    <mergeCell ref="C19:D19"/>
    <mergeCell ref="E19:I19"/>
    <mergeCell ref="C30:G30"/>
    <mergeCell ref="C23:G23"/>
    <mergeCell ref="E24:F24"/>
    <mergeCell ref="G24:I24"/>
    <mergeCell ref="C25:D25"/>
    <mergeCell ref="E25:F25"/>
    <mergeCell ref="G25:I25"/>
    <mergeCell ref="C26:D26"/>
    <mergeCell ref="E26:F26"/>
    <mergeCell ref="G26:I26"/>
    <mergeCell ref="C27:D27"/>
    <mergeCell ref="E27:I27"/>
    <mergeCell ref="C31:C32"/>
    <mergeCell ref="E31:I31"/>
    <mergeCell ref="E32:I32"/>
    <mergeCell ref="C34:I34"/>
    <mergeCell ref="D35:I35"/>
  </mergeCells>
  <phoneticPr fontId="1"/>
  <pageMargins left="0.51181102362204722" right="0.11811023622047245" top="0.55118110236220474" bottom="0.19685039370078741" header="0.31496062992125984" footer="0.11811023622047245"/>
  <pageSetup paperSize="9" orientation="portrait" r:id="rId1"/>
  <headerFooter scaleWithDoc="0" alignWithMargins="0"/>
  <colBreaks count="1" manualBreakCount="1">
    <brk id="10" max="6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Normal="100" zoomScaleSheetLayoutView="100" workbookViewId="0">
      <selection sqref="A1:XFD1048576"/>
    </sheetView>
  </sheetViews>
  <sheetFormatPr defaultColWidth="9" defaultRowHeight="12" x14ac:dyDescent="0.45"/>
  <cols>
    <col min="1" max="1" width="0.69921875" style="83" customWidth="1"/>
    <col min="2" max="2" width="3.09765625" style="83" bestFit="1" customWidth="1"/>
    <col min="3" max="3" width="10.59765625" style="83" customWidth="1"/>
    <col min="4" max="4" width="22.59765625" style="83" customWidth="1"/>
    <col min="5" max="5" width="14.09765625" style="83" customWidth="1"/>
    <col min="6" max="6" width="10.59765625" style="83" customWidth="1"/>
    <col min="7" max="8" width="7.296875" style="83" customWidth="1"/>
    <col min="9" max="9" width="10.59765625" style="83" customWidth="1"/>
    <col min="10" max="10" width="0.796875" style="83" customWidth="1"/>
    <col min="11" max="13" width="9" style="83" customWidth="1"/>
    <col min="14" max="14" width="9" style="83"/>
    <col min="15" max="16" width="9" style="83" customWidth="1"/>
    <col min="17" max="16384" width="9" style="83"/>
  </cols>
  <sheetData>
    <row r="1" spans="1:14" ht="18.75" customHeight="1" x14ac:dyDescent="0.45">
      <c r="A1" s="81" t="s">
        <v>33</v>
      </c>
      <c r="B1" s="81"/>
      <c r="C1" s="81"/>
      <c r="D1" s="81"/>
      <c r="E1" s="81"/>
      <c r="F1" s="81"/>
      <c r="G1" s="81"/>
      <c r="H1" s="81"/>
      <c r="I1" s="81"/>
      <c r="J1" s="81"/>
    </row>
    <row r="2" spans="1:14" ht="15" customHeight="1" thickBot="1" x14ac:dyDescent="0.5">
      <c r="B2" s="83" t="s">
        <v>3</v>
      </c>
      <c r="C2" s="88" t="s">
        <v>4</v>
      </c>
      <c r="D2" s="88"/>
      <c r="E2" s="88"/>
      <c r="F2" s="88"/>
      <c r="G2" s="88"/>
      <c r="H2" s="82"/>
    </row>
    <row r="3" spans="1:14" ht="19.5" customHeight="1" thickBot="1" x14ac:dyDescent="0.5">
      <c r="C3" s="89" t="s">
        <v>5</v>
      </c>
      <c r="D3" s="90"/>
      <c r="E3" s="155" t="s">
        <v>54</v>
      </c>
      <c r="F3" s="156"/>
      <c r="G3" s="156"/>
      <c r="H3" s="156"/>
      <c r="I3" s="157"/>
    </row>
    <row r="4" spans="1:14" ht="15" customHeight="1" x14ac:dyDescent="0.45"/>
    <row r="5" spans="1:14" ht="15" customHeight="1" thickBot="1" x14ac:dyDescent="0.5">
      <c r="B5" s="83" t="s">
        <v>6</v>
      </c>
      <c r="C5" s="88" t="s">
        <v>7</v>
      </c>
      <c r="D5" s="88"/>
      <c r="E5" s="88"/>
      <c r="F5" s="88"/>
      <c r="G5" s="88"/>
    </row>
    <row r="6" spans="1:14" ht="15" customHeight="1" x14ac:dyDescent="0.45">
      <c r="C6" s="158" t="s">
        <v>8</v>
      </c>
      <c r="D6" s="95" t="s">
        <v>9</v>
      </c>
      <c r="E6" s="96">
        <v>2465679206</v>
      </c>
      <c r="F6" s="96"/>
      <c r="G6" s="96"/>
      <c r="H6" s="96"/>
      <c r="I6" s="97"/>
    </row>
    <row r="7" spans="1:14" ht="15" customHeight="1" x14ac:dyDescent="0.45">
      <c r="C7" s="159"/>
      <c r="D7" s="99" t="s">
        <v>10</v>
      </c>
      <c r="E7" s="100">
        <v>44619786</v>
      </c>
      <c r="F7" s="100"/>
      <c r="G7" s="100"/>
      <c r="H7" s="100"/>
      <c r="I7" s="101"/>
    </row>
    <row r="8" spans="1:14" ht="15" customHeight="1" x14ac:dyDescent="0.45">
      <c r="C8" s="160"/>
      <c r="D8" s="102" t="s">
        <v>11</v>
      </c>
      <c r="E8" s="161">
        <v>1058725458</v>
      </c>
      <c r="F8" s="161"/>
      <c r="G8" s="161"/>
      <c r="H8" s="161"/>
      <c r="I8" s="162"/>
    </row>
    <row r="9" spans="1:14" ht="15" customHeight="1" thickBot="1" x14ac:dyDescent="0.5">
      <c r="C9" s="105" t="s">
        <v>37</v>
      </c>
      <c r="D9" s="106"/>
      <c r="E9" s="107">
        <f>SUM(E6:I8)</f>
        <v>3569024450</v>
      </c>
      <c r="F9" s="108"/>
      <c r="G9" s="108"/>
      <c r="H9" s="108"/>
      <c r="I9" s="109"/>
    </row>
    <row r="10" spans="1:14" ht="15" customHeight="1" x14ac:dyDescent="0.45">
      <c r="C10" s="163" t="s">
        <v>12</v>
      </c>
      <c r="D10" s="164"/>
      <c r="E10" s="164"/>
      <c r="F10" s="164"/>
      <c r="G10" s="164"/>
      <c r="H10" s="164"/>
      <c r="I10" s="165"/>
    </row>
    <row r="11" spans="1:14" ht="15" customHeight="1" x14ac:dyDescent="0.45">
      <c r="C11" s="119" t="s">
        <v>35</v>
      </c>
      <c r="D11" s="166" t="s">
        <v>14</v>
      </c>
      <c r="E11" s="100">
        <v>727864379</v>
      </c>
      <c r="F11" s="100"/>
      <c r="G11" s="100"/>
      <c r="H11" s="100"/>
      <c r="I11" s="101"/>
    </row>
    <row r="12" spans="1:14" ht="15" customHeight="1" x14ac:dyDescent="0.45">
      <c r="C12" s="119"/>
      <c r="D12" s="166" t="s">
        <v>36</v>
      </c>
      <c r="E12" s="100">
        <v>17272276</v>
      </c>
      <c r="F12" s="100"/>
      <c r="G12" s="100"/>
      <c r="H12" s="100"/>
      <c r="I12" s="101"/>
    </row>
    <row r="13" spans="1:14" ht="15" customHeight="1" x14ac:dyDescent="0.45">
      <c r="C13" s="119"/>
      <c r="D13" s="167" t="s">
        <v>16</v>
      </c>
      <c r="E13" s="100">
        <v>332574991</v>
      </c>
      <c r="F13" s="100"/>
      <c r="G13" s="100"/>
      <c r="H13" s="100"/>
      <c r="I13" s="101"/>
      <c r="M13" s="168"/>
      <c r="N13" s="168"/>
    </row>
    <row r="14" spans="1:14" ht="15" customHeight="1" x14ac:dyDescent="0.45">
      <c r="C14" s="169" t="s">
        <v>17</v>
      </c>
      <c r="D14" s="170"/>
      <c r="E14" s="161">
        <v>702209000</v>
      </c>
      <c r="F14" s="161"/>
      <c r="G14" s="161"/>
      <c r="H14" s="161"/>
      <c r="I14" s="162"/>
    </row>
    <row r="15" spans="1:14" ht="15" customHeight="1" thickBot="1" x14ac:dyDescent="0.5">
      <c r="C15" s="171" t="s">
        <v>37</v>
      </c>
      <c r="D15" s="172"/>
      <c r="E15" s="173">
        <f>SUM(E11:I14)</f>
        <v>1779920646</v>
      </c>
      <c r="F15" s="173"/>
      <c r="G15" s="173"/>
      <c r="H15" s="173"/>
      <c r="I15" s="174"/>
    </row>
    <row r="16" spans="1:14" ht="15" customHeight="1" x14ac:dyDescent="0.45">
      <c r="C16" s="175" t="s">
        <v>41</v>
      </c>
      <c r="D16" s="176"/>
      <c r="E16" s="177">
        <v>233822</v>
      </c>
      <c r="F16" s="177"/>
      <c r="G16" s="177"/>
      <c r="H16" s="177"/>
      <c r="I16" s="178"/>
    </row>
    <row r="17" spans="2:9" ht="15" customHeight="1" thickBot="1" x14ac:dyDescent="0.5">
      <c r="C17" s="160" t="s">
        <v>38</v>
      </c>
      <c r="D17" s="179"/>
      <c r="E17" s="180">
        <v>4483</v>
      </c>
      <c r="F17" s="180"/>
      <c r="G17" s="180"/>
      <c r="H17" s="180"/>
      <c r="I17" s="181"/>
    </row>
    <row r="18" spans="2:9" ht="15" customHeight="1" x14ac:dyDescent="0.45">
      <c r="C18" s="175" t="s">
        <v>18</v>
      </c>
      <c r="D18" s="176"/>
      <c r="E18" s="96">
        <f>(E6+E8)/E16</f>
        <v>15073.024197894125</v>
      </c>
      <c r="F18" s="96"/>
      <c r="G18" s="96"/>
      <c r="H18" s="96"/>
      <c r="I18" s="97"/>
    </row>
    <row r="19" spans="2:9" ht="15" customHeight="1" thickBot="1" x14ac:dyDescent="0.5">
      <c r="C19" s="124" t="s">
        <v>40</v>
      </c>
      <c r="D19" s="125"/>
      <c r="E19" s="128">
        <f>E7/E17</f>
        <v>9953.1086326120894</v>
      </c>
      <c r="F19" s="128"/>
      <c r="G19" s="128"/>
      <c r="H19" s="128"/>
      <c r="I19" s="129"/>
    </row>
    <row r="20" spans="2:9" ht="15" customHeight="1" x14ac:dyDescent="0.45">
      <c r="C20" s="93" t="s">
        <v>44</v>
      </c>
      <c r="D20" s="93"/>
      <c r="E20" s="93"/>
      <c r="F20" s="93"/>
      <c r="G20" s="93"/>
      <c r="H20" s="93"/>
      <c r="I20" s="93"/>
    </row>
    <row r="21" spans="2:9" ht="15" customHeight="1" x14ac:dyDescent="0.45">
      <c r="C21" s="93" t="s">
        <v>47</v>
      </c>
      <c r="D21" s="93"/>
      <c r="E21" s="93"/>
      <c r="F21" s="93"/>
      <c r="G21" s="93"/>
      <c r="H21" s="93"/>
      <c r="I21" s="93"/>
    </row>
    <row r="22" spans="2:9" ht="15" customHeight="1" x14ac:dyDescent="0.45"/>
    <row r="23" spans="2:9" ht="15" customHeight="1" x14ac:dyDescent="0.45">
      <c r="B23" s="83" t="s">
        <v>19</v>
      </c>
      <c r="C23" s="88" t="s">
        <v>20</v>
      </c>
      <c r="D23" s="88"/>
      <c r="E23" s="88"/>
      <c r="F23" s="88"/>
      <c r="G23" s="88"/>
    </row>
    <row r="24" spans="2:9" ht="12.6" thickBot="1" x14ac:dyDescent="0.5">
      <c r="C24" s="82"/>
      <c r="D24" s="82"/>
      <c r="E24" s="182" t="s">
        <v>21</v>
      </c>
      <c r="F24" s="182"/>
      <c r="G24" s="182" t="s">
        <v>22</v>
      </c>
      <c r="H24" s="182"/>
      <c r="I24" s="182"/>
    </row>
    <row r="25" spans="2:9" ht="15" customHeight="1" x14ac:dyDescent="0.45">
      <c r="C25" s="132" t="s">
        <v>23</v>
      </c>
      <c r="D25" s="133"/>
      <c r="E25" s="183"/>
      <c r="F25" s="184"/>
      <c r="G25" s="185"/>
      <c r="H25" s="185"/>
      <c r="I25" s="186"/>
    </row>
    <row r="26" spans="2:9" ht="15" customHeight="1" thickBot="1" x14ac:dyDescent="0.5">
      <c r="C26" s="138" t="s">
        <v>24</v>
      </c>
      <c r="D26" s="139"/>
      <c r="E26" s="187"/>
      <c r="F26" s="187"/>
      <c r="G26" s="187"/>
      <c r="H26" s="187"/>
      <c r="I26" s="188"/>
    </row>
    <row r="27" spans="2:9" ht="15" customHeight="1" thickBot="1" x14ac:dyDescent="0.5">
      <c r="C27" s="189" t="s">
        <v>39</v>
      </c>
      <c r="D27" s="190"/>
      <c r="E27" s="191">
        <v>27</v>
      </c>
      <c r="F27" s="192"/>
      <c r="G27" s="192"/>
      <c r="H27" s="192"/>
      <c r="I27" s="193"/>
    </row>
    <row r="28" spans="2:9" ht="15" customHeight="1" x14ac:dyDescent="0.45">
      <c r="C28" s="93" t="s">
        <v>46</v>
      </c>
      <c r="D28" s="93"/>
      <c r="E28" s="146"/>
      <c r="F28" s="146"/>
      <c r="G28" s="146"/>
      <c r="H28" s="146"/>
      <c r="I28" s="146"/>
    </row>
    <row r="29" spans="2:9" ht="15" customHeight="1" x14ac:dyDescent="0.45"/>
    <row r="30" spans="2:9" ht="15" customHeight="1" thickBot="1" x14ac:dyDescent="0.5">
      <c r="B30" s="83" t="s">
        <v>25</v>
      </c>
      <c r="C30" s="88" t="s">
        <v>26</v>
      </c>
      <c r="D30" s="88"/>
      <c r="E30" s="88"/>
      <c r="F30" s="88"/>
      <c r="G30" s="88"/>
    </row>
    <row r="31" spans="2:9" ht="15" customHeight="1" x14ac:dyDescent="0.45">
      <c r="C31" s="147" t="s">
        <v>27</v>
      </c>
      <c r="D31" s="148" t="s">
        <v>28</v>
      </c>
      <c r="E31" s="149">
        <f>(E6+E7)/E9</f>
        <v>0.703357185462823</v>
      </c>
      <c r="F31" s="149"/>
      <c r="G31" s="149"/>
      <c r="H31" s="149"/>
      <c r="I31" s="150"/>
    </row>
    <row r="32" spans="2:9" ht="15" customHeight="1" thickBot="1" x14ac:dyDescent="0.5">
      <c r="C32" s="151"/>
      <c r="D32" s="152" t="s">
        <v>29</v>
      </c>
      <c r="E32" s="153">
        <f>E8/E9</f>
        <v>0.29664281453717695</v>
      </c>
      <c r="F32" s="153"/>
      <c r="G32" s="153"/>
      <c r="H32" s="153"/>
      <c r="I32" s="154"/>
    </row>
    <row r="33" spans="2:9" ht="15" customHeight="1" x14ac:dyDescent="0.45"/>
    <row r="34" spans="2:9" ht="15" customHeight="1" thickBot="1" x14ac:dyDescent="0.5">
      <c r="B34" s="83" t="s">
        <v>30</v>
      </c>
      <c r="C34" s="88" t="s">
        <v>31</v>
      </c>
      <c r="D34" s="88"/>
      <c r="E34" s="88"/>
      <c r="F34" s="88"/>
      <c r="G34" s="88"/>
      <c r="H34" s="88"/>
      <c r="I34" s="88"/>
    </row>
    <row r="35" spans="2:9" ht="70.05" customHeight="1" thickBot="1" x14ac:dyDescent="0.5">
      <c r="C35" s="2" t="s">
        <v>32</v>
      </c>
      <c r="D35" s="194"/>
      <c r="E35" s="195"/>
      <c r="F35" s="195"/>
      <c r="G35" s="195"/>
      <c r="H35" s="195"/>
      <c r="I35" s="196"/>
    </row>
  </sheetData>
  <mergeCells count="45">
    <mergeCell ref="C31:C32"/>
    <mergeCell ref="E31:I31"/>
    <mergeCell ref="E32:I32"/>
    <mergeCell ref="C34:I34"/>
    <mergeCell ref="D35:I35"/>
    <mergeCell ref="C30:G30"/>
    <mergeCell ref="C23:G23"/>
    <mergeCell ref="E24:F24"/>
    <mergeCell ref="G24:I24"/>
    <mergeCell ref="C25:D25"/>
    <mergeCell ref="E25:F25"/>
    <mergeCell ref="G25:I25"/>
    <mergeCell ref="C26:D26"/>
    <mergeCell ref="E26:F26"/>
    <mergeCell ref="G26:I26"/>
    <mergeCell ref="C27:D27"/>
    <mergeCell ref="E27:I27"/>
    <mergeCell ref="C17:D17"/>
    <mergeCell ref="E17:I17"/>
    <mergeCell ref="C18:D18"/>
    <mergeCell ref="E18:I18"/>
    <mergeCell ref="C19:D19"/>
    <mergeCell ref="E19:I19"/>
    <mergeCell ref="C14:D14"/>
    <mergeCell ref="E14:I14"/>
    <mergeCell ref="C15:D15"/>
    <mergeCell ref="E15:I15"/>
    <mergeCell ref="C16:D16"/>
    <mergeCell ref="E16:I16"/>
    <mergeCell ref="C9:D9"/>
    <mergeCell ref="E9:I9"/>
    <mergeCell ref="C10:I10"/>
    <mergeCell ref="C11:C13"/>
    <mergeCell ref="E11:I11"/>
    <mergeCell ref="E12:I12"/>
    <mergeCell ref="E13:I13"/>
    <mergeCell ref="C6:C8"/>
    <mergeCell ref="E6:I6"/>
    <mergeCell ref="E7:I7"/>
    <mergeCell ref="E8:I8"/>
    <mergeCell ref="A1:J1"/>
    <mergeCell ref="C2:G2"/>
    <mergeCell ref="C3:D3"/>
    <mergeCell ref="E3:I3"/>
    <mergeCell ref="C5:G5"/>
  </mergeCells>
  <phoneticPr fontId="1"/>
  <pageMargins left="0.51181102362204722" right="0.11811023622047245" top="0.55118110236220474" bottom="0.19685039370078741" header="0.31496062992125984" footer="0.11811023622047245"/>
  <pageSetup paperSize="9" orientation="portrait" r:id="rId1"/>
  <headerFooter scaleWithDoc="0" alignWithMargins="0"/>
  <colBreaks count="1" manualBreakCount="1">
    <brk id="10" max="6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Normal="100" zoomScaleSheetLayoutView="100" workbookViewId="0">
      <selection sqref="A1:XFD1048576"/>
    </sheetView>
  </sheetViews>
  <sheetFormatPr defaultColWidth="9" defaultRowHeight="12" x14ac:dyDescent="0.45"/>
  <cols>
    <col min="1" max="1" width="0.69921875" style="83" customWidth="1"/>
    <col min="2" max="2" width="3.09765625" style="83" bestFit="1" customWidth="1"/>
    <col min="3" max="3" width="10.59765625" style="83" customWidth="1"/>
    <col min="4" max="4" width="22.59765625" style="83" customWidth="1"/>
    <col min="5" max="5" width="14.09765625" style="83" customWidth="1"/>
    <col min="6" max="6" width="10.59765625" style="83" customWidth="1"/>
    <col min="7" max="8" width="7.296875" style="83" customWidth="1"/>
    <col min="9" max="9" width="10.59765625" style="83" customWidth="1"/>
    <col min="10" max="10" width="0.796875" style="83" customWidth="1"/>
    <col min="11" max="13" width="9" style="83" customWidth="1"/>
    <col min="14" max="14" width="9" style="83"/>
    <col min="15" max="16" width="9" style="83" customWidth="1"/>
    <col min="17" max="16384" width="9" style="83"/>
  </cols>
  <sheetData>
    <row r="1" spans="1:14" ht="18.75" customHeight="1" x14ac:dyDescent="0.45">
      <c r="A1" s="81" t="s">
        <v>33</v>
      </c>
      <c r="B1" s="81"/>
      <c r="C1" s="81"/>
      <c r="D1" s="81"/>
      <c r="E1" s="81"/>
      <c r="F1" s="81"/>
      <c r="G1" s="81"/>
      <c r="H1" s="81"/>
      <c r="I1" s="81"/>
      <c r="J1" s="81"/>
    </row>
    <row r="2" spans="1:14" ht="15" customHeight="1" thickBot="1" x14ac:dyDescent="0.5">
      <c r="B2" s="83" t="s">
        <v>3</v>
      </c>
      <c r="C2" s="88" t="s">
        <v>4</v>
      </c>
      <c r="D2" s="88"/>
      <c r="E2" s="88"/>
      <c r="F2" s="88"/>
      <c r="G2" s="88"/>
      <c r="H2" s="82"/>
    </row>
    <row r="3" spans="1:14" ht="19.5" customHeight="1" thickBot="1" x14ac:dyDescent="0.5">
      <c r="C3" s="89" t="s">
        <v>5</v>
      </c>
      <c r="D3" s="90"/>
      <c r="E3" s="155" t="s">
        <v>55</v>
      </c>
      <c r="F3" s="156"/>
      <c r="G3" s="156"/>
      <c r="H3" s="156"/>
      <c r="I3" s="157"/>
    </row>
    <row r="4" spans="1:14" ht="15" customHeight="1" x14ac:dyDescent="0.45"/>
    <row r="5" spans="1:14" ht="15" customHeight="1" thickBot="1" x14ac:dyDescent="0.5">
      <c r="B5" s="83" t="s">
        <v>6</v>
      </c>
      <c r="C5" s="88" t="s">
        <v>7</v>
      </c>
      <c r="D5" s="88"/>
      <c r="E5" s="88"/>
      <c r="F5" s="88"/>
      <c r="G5" s="88"/>
    </row>
    <row r="6" spans="1:14" ht="15" customHeight="1" x14ac:dyDescent="0.45">
      <c r="C6" s="158" t="s">
        <v>8</v>
      </c>
      <c r="D6" s="95" t="s">
        <v>9</v>
      </c>
      <c r="E6" s="96">
        <v>611533924</v>
      </c>
      <c r="F6" s="96"/>
      <c r="G6" s="96"/>
      <c r="H6" s="96"/>
      <c r="I6" s="97"/>
    </row>
    <row r="7" spans="1:14" ht="15" customHeight="1" x14ac:dyDescent="0.45">
      <c r="C7" s="159"/>
      <c r="D7" s="99" t="s">
        <v>10</v>
      </c>
      <c r="E7" s="100">
        <v>9160275</v>
      </c>
      <c r="F7" s="100"/>
      <c r="G7" s="100"/>
      <c r="H7" s="100"/>
      <c r="I7" s="101"/>
    </row>
    <row r="8" spans="1:14" ht="15" customHeight="1" x14ac:dyDescent="0.45">
      <c r="C8" s="160"/>
      <c r="D8" s="102" t="s">
        <v>11</v>
      </c>
      <c r="E8" s="161">
        <v>504760152</v>
      </c>
      <c r="F8" s="161"/>
      <c r="G8" s="161"/>
      <c r="H8" s="161"/>
      <c r="I8" s="162"/>
    </row>
    <row r="9" spans="1:14" ht="15" customHeight="1" thickBot="1" x14ac:dyDescent="0.5">
      <c r="C9" s="105" t="s">
        <v>37</v>
      </c>
      <c r="D9" s="106"/>
      <c r="E9" s="107">
        <f>SUM(E6:I8)</f>
        <v>1125454351</v>
      </c>
      <c r="F9" s="108"/>
      <c r="G9" s="108"/>
      <c r="H9" s="108"/>
      <c r="I9" s="109"/>
    </row>
    <row r="10" spans="1:14" ht="15" customHeight="1" x14ac:dyDescent="0.45">
      <c r="C10" s="163" t="s">
        <v>12</v>
      </c>
      <c r="D10" s="164"/>
      <c r="E10" s="164"/>
      <c r="F10" s="164"/>
      <c r="G10" s="164"/>
      <c r="H10" s="164"/>
      <c r="I10" s="165"/>
    </row>
    <row r="11" spans="1:14" ht="15" customHeight="1" x14ac:dyDescent="0.45">
      <c r="C11" s="119" t="s">
        <v>35</v>
      </c>
      <c r="D11" s="166" t="s">
        <v>14</v>
      </c>
      <c r="E11" s="100">
        <v>102910815</v>
      </c>
      <c r="F11" s="100"/>
      <c r="G11" s="100"/>
      <c r="H11" s="100"/>
      <c r="I11" s="101"/>
    </row>
    <row r="12" spans="1:14" ht="15" customHeight="1" x14ac:dyDescent="0.45">
      <c r="C12" s="119"/>
      <c r="D12" s="166" t="s">
        <v>36</v>
      </c>
      <c r="E12" s="100">
        <v>1782570</v>
      </c>
      <c r="F12" s="100"/>
      <c r="G12" s="100"/>
      <c r="H12" s="100"/>
      <c r="I12" s="101"/>
    </row>
    <row r="13" spans="1:14" ht="15" customHeight="1" x14ac:dyDescent="0.45">
      <c r="C13" s="119"/>
      <c r="D13" s="167" t="s">
        <v>16</v>
      </c>
      <c r="E13" s="100">
        <v>87512592</v>
      </c>
      <c r="F13" s="100"/>
      <c r="G13" s="100"/>
      <c r="H13" s="100"/>
      <c r="I13" s="101"/>
      <c r="M13" s="168"/>
      <c r="N13" s="168"/>
    </row>
    <row r="14" spans="1:14" ht="15" customHeight="1" x14ac:dyDescent="0.45">
      <c r="C14" s="169" t="s">
        <v>17</v>
      </c>
      <c r="D14" s="170"/>
      <c r="E14" s="161">
        <v>150488187</v>
      </c>
      <c r="F14" s="161"/>
      <c r="G14" s="161"/>
      <c r="H14" s="161"/>
      <c r="I14" s="162"/>
    </row>
    <row r="15" spans="1:14" ht="15" customHeight="1" thickBot="1" x14ac:dyDescent="0.5">
      <c r="C15" s="171" t="s">
        <v>37</v>
      </c>
      <c r="D15" s="172"/>
      <c r="E15" s="173">
        <f>SUM(E11:I14)</f>
        <v>342694164</v>
      </c>
      <c r="F15" s="173"/>
      <c r="G15" s="173"/>
      <c r="H15" s="173"/>
      <c r="I15" s="174"/>
    </row>
    <row r="16" spans="1:14" ht="15" customHeight="1" x14ac:dyDescent="0.45">
      <c r="C16" s="175" t="s">
        <v>41</v>
      </c>
      <c r="D16" s="176"/>
      <c r="E16" s="177">
        <v>95157</v>
      </c>
      <c r="F16" s="177"/>
      <c r="G16" s="177"/>
      <c r="H16" s="177"/>
      <c r="I16" s="178"/>
    </row>
    <row r="17" spans="2:9" ht="15" customHeight="1" thickBot="1" x14ac:dyDescent="0.5">
      <c r="C17" s="160" t="s">
        <v>38</v>
      </c>
      <c r="D17" s="179"/>
      <c r="E17" s="180">
        <v>866</v>
      </c>
      <c r="F17" s="180"/>
      <c r="G17" s="180"/>
      <c r="H17" s="180"/>
      <c r="I17" s="181"/>
    </row>
    <row r="18" spans="2:9" ht="15" customHeight="1" x14ac:dyDescent="0.45">
      <c r="C18" s="175" t="s">
        <v>18</v>
      </c>
      <c r="D18" s="176"/>
      <c r="E18" s="96">
        <f>(E6+E8)/E16</f>
        <v>11731.076809903632</v>
      </c>
      <c r="F18" s="96"/>
      <c r="G18" s="96"/>
      <c r="H18" s="96"/>
      <c r="I18" s="97"/>
    </row>
    <row r="19" spans="2:9" ht="15" customHeight="1" thickBot="1" x14ac:dyDescent="0.5">
      <c r="C19" s="124" t="s">
        <v>40</v>
      </c>
      <c r="D19" s="125"/>
      <c r="E19" s="128">
        <f>E7/E17</f>
        <v>10577.684757505775</v>
      </c>
      <c r="F19" s="128"/>
      <c r="G19" s="128"/>
      <c r="H19" s="128"/>
      <c r="I19" s="129"/>
    </row>
    <row r="20" spans="2:9" ht="15" customHeight="1" x14ac:dyDescent="0.45">
      <c r="C20" s="93" t="s">
        <v>44</v>
      </c>
      <c r="D20" s="93"/>
      <c r="E20" s="93"/>
      <c r="F20" s="93"/>
      <c r="G20" s="93"/>
      <c r="H20" s="93"/>
      <c r="I20" s="93"/>
    </row>
    <row r="21" spans="2:9" ht="15" customHeight="1" x14ac:dyDescent="0.45">
      <c r="C21" s="93" t="s">
        <v>47</v>
      </c>
      <c r="D21" s="93"/>
      <c r="E21" s="93"/>
      <c r="F21" s="93"/>
      <c r="G21" s="93"/>
      <c r="H21" s="93"/>
      <c r="I21" s="93"/>
    </row>
    <row r="22" spans="2:9" ht="15" customHeight="1" x14ac:dyDescent="0.45"/>
    <row r="23" spans="2:9" ht="15" customHeight="1" x14ac:dyDescent="0.45">
      <c r="B23" s="83" t="s">
        <v>19</v>
      </c>
      <c r="C23" s="88" t="s">
        <v>20</v>
      </c>
      <c r="D23" s="88"/>
      <c r="E23" s="88"/>
      <c r="F23" s="88"/>
      <c r="G23" s="88"/>
    </row>
    <row r="24" spans="2:9" ht="12.6" thickBot="1" x14ac:dyDescent="0.5">
      <c r="C24" s="82"/>
      <c r="D24" s="82"/>
      <c r="E24" s="182" t="s">
        <v>21</v>
      </c>
      <c r="F24" s="182"/>
      <c r="G24" s="182" t="s">
        <v>22</v>
      </c>
      <c r="H24" s="182"/>
      <c r="I24" s="182"/>
    </row>
    <row r="25" spans="2:9" ht="15" customHeight="1" x14ac:dyDescent="0.45">
      <c r="C25" s="132" t="s">
        <v>23</v>
      </c>
      <c r="D25" s="133"/>
      <c r="E25" s="183"/>
      <c r="F25" s="184"/>
      <c r="G25" s="185"/>
      <c r="H25" s="185"/>
      <c r="I25" s="186"/>
    </row>
    <row r="26" spans="2:9" ht="15" customHeight="1" thickBot="1" x14ac:dyDescent="0.5">
      <c r="C26" s="138" t="s">
        <v>24</v>
      </c>
      <c r="D26" s="139"/>
      <c r="E26" s="187"/>
      <c r="F26" s="187"/>
      <c r="G26" s="187"/>
      <c r="H26" s="187"/>
      <c r="I26" s="188"/>
    </row>
    <row r="27" spans="2:9" ht="15" customHeight="1" thickBot="1" x14ac:dyDescent="0.5">
      <c r="C27" s="189" t="s">
        <v>39</v>
      </c>
      <c r="D27" s="190"/>
      <c r="E27" s="191">
        <v>22</v>
      </c>
      <c r="F27" s="192"/>
      <c r="G27" s="192"/>
      <c r="H27" s="192"/>
      <c r="I27" s="193"/>
    </row>
    <row r="28" spans="2:9" ht="15" customHeight="1" x14ac:dyDescent="0.45">
      <c r="C28" s="93" t="s">
        <v>46</v>
      </c>
      <c r="D28" s="93"/>
      <c r="E28" s="146"/>
      <c r="F28" s="146"/>
      <c r="G28" s="146"/>
      <c r="H28" s="146"/>
      <c r="I28" s="146"/>
    </row>
    <row r="29" spans="2:9" ht="15" customHeight="1" x14ac:dyDescent="0.45"/>
    <row r="30" spans="2:9" ht="15" customHeight="1" thickBot="1" x14ac:dyDescent="0.5">
      <c r="B30" s="83" t="s">
        <v>25</v>
      </c>
      <c r="C30" s="88" t="s">
        <v>26</v>
      </c>
      <c r="D30" s="88"/>
      <c r="E30" s="88"/>
      <c r="F30" s="88"/>
      <c r="G30" s="88"/>
    </row>
    <row r="31" spans="2:9" ht="15" customHeight="1" x14ac:dyDescent="0.45">
      <c r="C31" s="147" t="s">
        <v>27</v>
      </c>
      <c r="D31" s="148" t="s">
        <v>28</v>
      </c>
      <c r="E31" s="149">
        <f>(E6+E7)/E9</f>
        <v>0.55150544173426008</v>
      </c>
      <c r="F31" s="149"/>
      <c r="G31" s="149"/>
      <c r="H31" s="149"/>
      <c r="I31" s="150"/>
    </row>
    <row r="32" spans="2:9" ht="15" customHeight="1" thickBot="1" x14ac:dyDescent="0.5">
      <c r="C32" s="151"/>
      <c r="D32" s="152" t="s">
        <v>29</v>
      </c>
      <c r="E32" s="153">
        <f>E8/E9</f>
        <v>0.44849455826573992</v>
      </c>
      <c r="F32" s="153"/>
      <c r="G32" s="153"/>
      <c r="H32" s="153"/>
      <c r="I32" s="154"/>
    </row>
    <row r="33" spans="2:9" ht="15" customHeight="1" x14ac:dyDescent="0.45"/>
    <row r="34" spans="2:9" ht="15" customHeight="1" thickBot="1" x14ac:dyDescent="0.5">
      <c r="B34" s="83" t="s">
        <v>30</v>
      </c>
      <c r="C34" s="88" t="s">
        <v>31</v>
      </c>
      <c r="D34" s="88"/>
      <c r="E34" s="88"/>
      <c r="F34" s="88"/>
      <c r="G34" s="88"/>
      <c r="H34" s="88"/>
      <c r="I34" s="88"/>
    </row>
    <row r="35" spans="2:9" ht="70.05" customHeight="1" thickBot="1" x14ac:dyDescent="0.5">
      <c r="C35" s="2" t="s">
        <v>32</v>
      </c>
      <c r="D35" s="194"/>
      <c r="E35" s="195"/>
      <c r="F35" s="195"/>
      <c r="G35" s="195"/>
      <c r="H35" s="195"/>
      <c r="I35" s="196"/>
    </row>
  </sheetData>
  <mergeCells count="45">
    <mergeCell ref="C31:C32"/>
    <mergeCell ref="E31:I31"/>
    <mergeCell ref="E32:I32"/>
    <mergeCell ref="C34:I34"/>
    <mergeCell ref="D35:I35"/>
    <mergeCell ref="C30:G30"/>
    <mergeCell ref="C23:G23"/>
    <mergeCell ref="E24:F24"/>
    <mergeCell ref="G24:I24"/>
    <mergeCell ref="C25:D25"/>
    <mergeCell ref="E25:F25"/>
    <mergeCell ref="G25:I25"/>
    <mergeCell ref="C26:D26"/>
    <mergeCell ref="E26:F26"/>
    <mergeCell ref="G26:I26"/>
    <mergeCell ref="C27:D27"/>
    <mergeCell ref="E27:I27"/>
    <mergeCell ref="C17:D17"/>
    <mergeCell ref="E17:I17"/>
    <mergeCell ref="C18:D18"/>
    <mergeCell ref="E18:I18"/>
    <mergeCell ref="C19:D19"/>
    <mergeCell ref="E19:I19"/>
    <mergeCell ref="C14:D14"/>
    <mergeCell ref="E14:I14"/>
    <mergeCell ref="C15:D15"/>
    <mergeCell ref="E15:I15"/>
    <mergeCell ref="C16:D16"/>
    <mergeCell ref="E16:I16"/>
    <mergeCell ref="C9:D9"/>
    <mergeCell ref="E9:I9"/>
    <mergeCell ref="C10:I10"/>
    <mergeCell ref="C11:C13"/>
    <mergeCell ref="E11:I11"/>
    <mergeCell ref="E12:I12"/>
    <mergeCell ref="E13:I13"/>
    <mergeCell ref="C6:C8"/>
    <mergeCell ref="E6:I6"/>
    <mergeCell ref="E7:I7"/>
    <mergeCell ref="E8:I8"/>
    <mergeCell ref="A1:J1"/>
    <mergeCell ref="C2:G2"/>
    <mergeCell ref="C3:D3"/>
    <mergeCell ref="E3:I3"/>
    <mergeCell ref="C5:G5"/>
  </mergeCells>
  <phoneticPr fontId="1"/>
  <pageMargins left="0.51181102362204722" right="0.11811023622047245" top="0.55118110236220474" bottom="0.19685039370078741" header="0.31496062992125984" footer="0.11811023622047245"/>
  <pageSetup paperSize="9" orientation="portrait" r:id="rId1"/>
  <headerFooter scaleWithDoc="0" alignWithMargins="0"/>
  <colBreaks count="1" manualBreakCount="1">
    <brk id="10" max="6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Normal="100" zoomScaleSheetLayoutView="100" workbookViewId="0">
      <selection sqref="A1:XFD1048576"/>
    </sheetView>
  </sheetViews>
  <sheetFormatPr defaultColWidth="9" defaultRowHeight="12" x14ac:dyDescent="0.45"/>
  <cols>
    <col min="1" max="1" width="0.69921875" style="83" customWidth="1"/>
    <col min="2" max="2" width="3.09765625" style="83" bestFit="1" customWidth="1"/>
    <col min="3" max="3" width="10.59765625" style="83" customWidth="1"/>
    <col min="4" max="4" width="22.59765625" style="83" customWidth="1"/>
    <col min="5" max="5" width="14.09765625" style="83" customWidth="1"/>
    <col min="6" max="6" width="10.59765625" style="83" customWidth="1"/>
    <col min="7" max="8" width="7.296875" style="83" customWidth="1"/>
    <col min="9" max="9" width="10.59765625" style="83" customWidth="1"/>
    <col min="10" max="10" width="0.796875" style="83" customWidth="1"/>
    <col min="11" max="13" width="9" style="83" customWidth="1"/>
    <col min="14" max="14" width="9" style="83"/>
    <col min="15" max="16" width="9" style="83" customWidth="1"/>
    <col min="17" max="16384" width="9" style="83"/>
  </cols>
  <sheetData>
    <row r="1" spans="1:14" ht="18.75" customHeight="1" x14ac:dyDescent="0.45">
      <c r="A1" s="81" t="s">
        <v>33</v>
      </c>
      <c r="B1" s="81"/>
      <c r="C1" s="81"/>
      <c r="D1" s="81"/>
      <c r="E1" s="81"/>
      <c r="F1" s="81"/>
      <c r="G1" s="81"/>
      <c r="H1" s="81"/>
      <c r="I1" s="81"/>
      <c r="J1" s="81"/>
    </row>
    <row r="2" spans="1:14" ht="15" customHeight="1" thickBot="1" x14ac:dyDescent="0.5">
      <c r="B2" s="83" t="s">
        <v>3</v>
      </c>
      <c r="C2" s="88" t="s">
        <v>4</v>
      </c>
      <c r="D2" s="88"/>
      <c r="E2" s="88"/>
      <c r="F2" s="88"/>
      <c r="G2" s="88"/>
      <c r="H2" s="82"/>
    </row>
    <row r="3" spans="1:14" ht="19.5" customHeight="1" thickBot="1" x14ac:dyDescent="0.5">
      <c r="C3" s="89" t="s">
        <v>5</v>
      </c>
      <c r="D3" s="90"/>
      <c r="E3" s="155" t="s">
        <v>56</v>
      </c>
      <c r="F3" s="156"/>
      <c r="G3" s="156"/>
      <c r="H3" s="156"/>
      <c r="I3" s="157"/>
    </row>
    <row r="4" spans="1:14" ht="15" customHeight="1" x14ac:dyDescent="0.45"/>
    <row r="5" spans="1:14" ht="15" customHeight="1" thickBot="1" x14ac:dyDescent="0.5">
      <c r="B5" s="83" t="s">
        <v>6</v>
      </c>
      <c r="C5" s="88" t="s">
        <v>7</v>
      </c>
      <c r="D5" s="88"/>
      <c r="E5" s="88"/>
      <c r="F5" s="88"/>
      <c r="G5" s="88"/>
    </row>
    <row r="6" spans="1:14" ht="15" customHeight="1" x14ac:dyDescent="0.45">
      <c r="C6" s="158" t="s">
        <v>8</v>
      </c>
      <c r="D6" s="95" t="s">
        <v>9</v>
      </c>
      <c r="E6" s="96">
        <v>1567348694</v>
      </c>
      <c r="F6" s="96"/>
      <c r="G6" s="96"/>
      <c r="H6" s="96"/>
      <c r="I6" s="97"/>
    </row>
    <row r="7" spans="1:14" ht="15" customHeight="1" x14ac:dyDescent="0.45">
      <c r="C7" s="159"/>
      <c r="D7" s="99" t="s">
        <v>10</v>
      </c>
      <c r="E7" s="100">
        <v>23920919</v>
      </c>
      <c r="F7" s="100"/>
      <c r="G7" s="100"/>
      <c r="H7" s="100"/>
      <c r="I7" s="101"/>
    </row>
    <row r="8" spans="1:14" ht="15" customHeight="1" x14ac:dyDescent="0.45">
      <c r="C8" s="160"/>
      <c r="D8" s="102" t="s">
        <v>11</v>
      </c>
      <c r="E8" s="161">
        <v>891988018</v>
      </c>
      <c r="F8" s="161"/>
      <c r="G8" s="161"/>
      <c r="H8" s="161"/>
      <c r="I8" s="162"/>
    </row>
    <row r="9" spans="1:14" ht="15" customHeight="1" thickBot="1" x14ac:dyDescent="0.5">
      <c r="C9" s="105" t="s">
        <v>37</v>
      </c>
      <c r="D9" s="106"/>
      <c r="E9" s="107">
        <f>SUM(E6:I8)</f>
        <v>2483257631</v>
      </c>
      <c r="F9" s="108"/>
      <c r="G9" s="108"/>
      <c r="H9" s="108"/>
      <c r="I9" s="109"/>
    </row>
    <row r="10" spans="1:14" ht="15" customHeight="1" x14ac:dyDescent="0.45">
      <c r="C10" s="163" t="s">
        <v>12</v>
      </c>
      <c r="D10" s="164"/>
      <c r="E10" s="164"/>
      <c r="F10" s="164"/>
      <c r="G10" s="164"/>
      <c r="H10" s="164"/>
      <c r="I10" s="165"/>
    </row>
    <row r="11" spans="1:14" ht="15" customHeight="1" x14ac:dyDescent="0.45">
      <c r="C11" s="119" t="s">
        <v>35</v>
      </c>
      <c r="D11" s="166" t="s">
        <v>14</v>
      </c>
      <c r="E11" s="100">
        <v>246458524</v>
      </c>
      <c r="F11" s="100"/>
      <c r="G11" s="100"/>
      <c r="H11" s="100"/>
      <c r="I11" s="101"/>
    </row>
    <row r="12" spans="1:14" ht="15" customHeight="1" x14ac:dyDescent="0.45">
      <c r="C12" s="119"/>
      <c r="D12" s="166" t="s">
        <v>36</v>
      </c>
      <c r="E12" s="100">
        <v>4677120</v>
      </c>
      <c r="F12" s="100"/>
      <c r="G12" s="100"/>
      <c r="H12" s="100"/>
      <c r="I12" s="101"/>
    </row>
    <row r="13" spans="1:14" ht="15" customHeight="1" x14ac:dyDescent="0.45">
      <c r="C13" s="119"/>
      <c r="D13" s="167" t="s">
        <v>16</v>
      </c>
      <c r="E13" s="100">
        <v>153516918</v>
      </c>
      <c r="F13" s="100"/>
      <c r="G13" s="100"/>
      <c r="H13" s="100"/>
      <c r="I13" s="101"/>
      <c r="M13" s="168"/>
      <c r="N13" s="168"/>
    </row>
    <row r="14" spans="1:14" ht="15" customHeight="1" x14ac:dyDescent="0.45">
      <c r="C14" s="169" t="s">
        <v>17</v>
      </c>
      <c r="D14" s="170"/>
      <c r="E14" s="161">
        <v>297393774</v>
      </c>
      <c r="F14" s="161"/>
      <c r="G14" s="161"/>
      <c r="H14" s="161"/>
      <c r="I14" s="162"/>
    </row>
    <row r="15" spans="1:14" ht="15" customHeight="1" thickBot="1" x14ac:dyDescent="0.5">
      <c r="C15" s="171" t="s">
        <v>37</v>
      </c>
      <c r="D15" s="172"/>
      <c r="E15" s="173">
        <f>SUM(E11:I14)</f>
        <v>702046336</v>
      </c>
      <c r="F15" s="173"/>
      <c r="G15" s="173"/>
      <c r="H15" s="173"/>
      <c r="I15" s="174"/>
    </row>
    <row r="16" spans="1:14" ht="15" customHeight="1" x14ac:dyDescent="0.45">
      <c r="C16" s="175" t="s">
        <v>41</v>
      </c>
      <c r="D16" s="176"/>
      <c r="E16" s="177">
        <v>179141</v>
      </c>
      <c r="F16" s="177"/>
      <c r="G16" s="177"/>
      <c r="H16" s="177"/>
      <c r="I16" s="178"/>
    </row>
    <row r="17" spans="2:9" ht="15" customHeight="1" thickBot="1" x14ac:dyDescent="0.5">
      <c r="C17" s="160" t="s">
        <v>38</v>
      </c>
      <c r="D17" s="179"/>
      <c r="E17" s="180">
        <v>2512</v>
      </c>
      <c r="F17" s="180"/>
      <c r="G17" s="180"/>
      <c r="H17" s="180"/>
      <c r="I17" s="181"/>
    </row>
    <row r="18" spans="2:9" ht="15" customHeight="1" x14ac:dyDescent="0.45">
      <c r="C18" s="175" t="s">
        <v>18</v>
      </c>
      <c r="D18" s="176"/>
      <c r="E18" s="96">
        <f>(E6+E8)/E16</f>
        <v>13728.497172618218</v>
      </c>
      <c r="F18" s="96"/>
      <c r="G18" s="96"/>
      <c r="H18" s="96"/>
      <c r="I18" s="97"/>
    </row>
    <row r="19" spans="2:9" ht="15" customHeight="1" thickBot="1" x14ac:dyDescent="0.5">
      <c r="C19" s="124" t="s">
        <v>40</v>
      </c>
      <c r="D19" s="125"/>
      <c r="E19" s="128">
        <f>E7/E17</f>
        <v>9522.6588375796182</v>
      </c>
      <c r="F19" s="128"/>
      <c r="G19" s="128"/>
      <c r="H19" s="128"/>
      <c r="I19" s="129"/>
    </row>
    <row r="20" spans="2:9" ht="15" customHeight="1" x14ac:dyDescent="0.45">
      <c r="C20" s="93" t="s">
        <v>44</v>
      </c>
      <c r="D20" s="93"/>
      <c r="E20" s="93"/>
      <c r="F20" s="93"/>
      <c r="G20" s="93"/>
      <c r="H20" s="93"/>
      <c r="I20" s="93"/>
    </row>
    <row r="21" spans="2:9" ht="15" customHeight="1" x14ac:dyDescent="0.45">
      <c r="C21" s="93" t="s">
        <v>47</v>
      </c>
      <c r="D21" s="93"/>
      <c r="E21" s="93"/>
      <c r="F21" s="93"/>
      <c r="G21" s="93"/>
      <c r="H21" s="93"/>
      <c r="I21" s="93"/>
    </row>
    <row r="22" spans="2:9" ht="15" customHeight="1" x14ac:dyDescent="0.45"/>
    <row r="23" spans="2:9" ht="15" customHeight="1" x14ac:dyDescent="0.45">
      <c r="B23" s="83" t="s">
        <v>19</v>
      </c>
      <c r="C23" s="88" t="s">
        <v>20</v>
      </c>
      <c r="D23" s="88"/>
      <c r="E23" s="88"/>
      <c r="F23" s="88"/>
      <c r="G23" s="88"/>
    </row>
    <row r="24" spans="2:9" ht="12.6" thickBot="1" x14ac:dyDescent="0.5">
      <c r="C24" s="82"/>
      <c r="D24" s="82"/>
      <c r="E24" s="182" t="s">
        <v>21</v>
      </c>
      <c r="F24" s="182"/>
      <c r="G24" s="182" t="s">
        <v>22</v>
      </c>
      <c r="H24" s="182"/>
      <c r="I24" s="182"/>
    </row>
    <row r="25" spans="2:9" ht="15" customHeight="1" x14ac:dyDescent="0.45">
      <c r="C25" s="132" t="s">
        <v>23</v>
      </c>
      <c r="D25" s="133"/>
      <c r="E25" s="183"/>
      <c r="F25" s="184"/>
      <c r="G25" s="185"/>
      <c r="H25" s="185"/>
      <c r="I25" s="186"/>
    </row>
    <row r="26" spans="2:9" ht="15" customHeight="1" thickBot="1" x14ac:dyDescent="0.5">
      <c r="C26" s="138" t="s">
        <v>24</v>
      </c>
      <c r="D26" s="139"/>
      <c r="E26" s="187"/>
      <c r="F26" s="187"/>
      <c r="G26" s="187"/>
      <c r="H26" s="187"/>
      <c r="I26" s="188"/>
    </row>
    <row r="27" spans="2:9" ht="15" customHeight="1" thickBot="1" x14ac:dyDescent="0.5">
      <c r="C27" s="189" t="s">
        <v>39</v>
      </c>
      <c r="D27" s="190"/>
      <c r="E27" s="191">
        <v>28</v>
      </c>
      <c r="F27" s="192"/>
      <c r="G27" s="192"/>
      <c r="H27" s="192"/>
      <c r="I27" s="193"/>
    </row>
    <row r="28" spans="2:9" ht="15" customHeight="1" x14ac:dyDescent="0.45">
      <c r="C28" s="93" t="s">
        <v>46</v>
      </c>
      <c r="D28" s="93"/>
      <c r="E28" s="146"/>
      <c r="F28" s="146"/>
      <c r="G28" s="146"/>
      <c r="H28" s="146"/>
      <c r="I28" s="146"/>
    </row>
    <row r="29" spans="2:9" ht="15" customHeight="1" x14ac:dyDescent="0.45"/>
    <row r="30" spans="2:9" ht="15" customHeight="1" thickBot="1" x14ac:dyDescent="0.5">
      <c r="B30" s="83" t="s">
        <v>25</v>
      </c>
      <c r="C30" s="88" t="s">
        <v>26</v>
      </c>
      <c r="D30" s="88"/>
      <c r="E30" s="88"/>
      <c r="F30" s="88"/>
      <c r="G30" s="88"/>
    </row>
    <row r="31" spans="2:9" ht="15" customHeight="1" x14ac:dyDescent="0.45">
      <c r="C31" s="147" t="s">
        <v>27</v>
      </c>
      <c r="D31" s="148" t="s">
        <v>28</v>
      </c>
      <c r="E31" s="149">
        <f>(E6+E7)/E9</f>
        <v>0.64079924416026091</v>
      </c>
      <c r="F31" s="149"/>
      <c r="G31" s="149"/>
      <c r="H31" s="149"/>
      <c r="I31" s="150"/>
    </row>
    <row r="32" spans="2:9" ht="15" customHeight="1" thickBot="1" x14ac:dyDescent="0.5">
      <c r="C32" s="151"/>
      <c r="D32" s="152" t="s">
        <v>29</v>
      </c>
      <c r="E32" s="153">
        <f>E8/E9</f>
        <v>0.35920075583973915</v>
      </c>
      <c r="F32" s="153"/>
      <c r="G32" s="153"/>
      <c r="H32" s="153"/>
      <c r="I32" s="154"/>
    </row>
    <row r="33" spans="2:9" ht="15" customHeight="1" x14ac:dyDescent="0.45"/>
    <row r="34" spans="2:9" ht="15" customHeight="1" thickBot="1" x14ac:dyDescent="0.5">
      <c r="B34" s="83" t="s">
        <v>30</v>
      </c>
      <c r="C34" s="88" t="s">
        <v>31</v>
      </c>
      <c r="D34" s="88"/>
      <c r="E34" s="88"/>
      <c r="F34" s="88"/>
      <c r="G34" s="88"/>
      <c r="H34" s="88"/>
      <c r="I34" s="88"/>
    </row>
    <row r="35" spans="2:9" ht="70.05" customHeight="1" thickBot="1" x14ac:dyDescent="0.5">
      <c r="C35" s="2" t="s">
        <v>32</v>
      </c>
      <c r="D35" s="194"/>
      <c r="E35" s="195"/>
      <c r="F35" s="195"/>
      <c r="G35" s="195"/>
      <c r="H35" s="195"/>
      <c r="I35" s="196"/>
    </row>
  </sheetData>
  <mergeCells count="45">
    <mergeCell ref="C31:C32"/>
    <mergeCell ref="E31:I31"/>
    <mergeCell ref="E32:I32"/>
    <mergeCell ref="C34:I34"/>
    <mergeCell ref="D35:I35"/>
    <mergeCell ref="C30:G30"/>
    <mergeCell ref="C23:G23"/>
    <mergeCell ref="E24:F24"/>
    <mergeCell ref="G24:I24"/>
    <mergeCell ref="C25:D25"/>
    <mergeCell ref="E25:F25"/>
    <mergeCell ref="G25:I25"/>
    <mergeCell ref="C26:D26"/>
    <mergeCell ref="E26:F26"/>
    <mergeCell ref="G26:I26"/>
    <mergeCell ref="C27:D27"/>
    <mergeCell ref="E27:I27"/>
    <mergeCell ref="C17:D17"/>
    <mergeCell ref="E17:I17"/>
    <mergeCell ref="C18:D18"/>
    <mergeCell ref="E18:I18"/>
    <mergeCell ref="C19:D19"/>
    <mergeCell ref="E19:I19"/>
    <mergeCell ref="C14:D14"/>
    <mergeCell ref="E14:I14"/>
    <mergeCell ref="C15:D15"/>
    <mergeCell ref="E15:I15"/>
    <mergeCell ref="C16:D16"/>
    <mergeCell ref="E16:I16"/>
    <mergeCell ref="C9:D9"/>
    <mergeCell ref="E9:I9"/>
    <mergeCell ref="C10:I10"/>
    <mergeCell ref="C11:C13"/>
    <mergeCell ref="E11:I11"/>
    <mergeCell ref="E12:I12"/>
    <mergeCell ref="E13:I13"/>
    <mergeCell ref="C6:C8"/>
    <mergeCell ref="E6:I6"/>
    <mergeCell ref="E7:I7"/>
    <mergeCell ref="E8:I8"/>
    <mergeCell ref="A1:J1"/>
    <mergeCell ref="C2:G2"/>
    <mergeCell ref="C3:D3"/>
    <mergeCell ref="E3:I3"/>
    <mergeCell ref="C5:G5"/>
  </mergeCells>
  <phoneticPr fontId="1"/>
  <pageMargins left="0.51181102362204722" right="0.11811023622047245" top="0.55118110236220474" bottom="0.19685039370078741" header="0.31496062992125984" footer="0.11811023622047245"/>
  <pageSetup paperSize="9" orientation="portrait" r:id="rId1"/>
  <headerFooter scaleWithDoc="0" alignWithMargins="0"/>
  <colBreaks count="1" manualBreakCount="1">
    <brk id="10" max="6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Normal="100" zoomScaleSheetLayoutView="100" workbookViewId="0">
      <selection sqref="A1:XFD1048576"/>
    </sheetView>
  </sheetViews>
  <sheetFormatPr defaultColWidth="9" defaultRowHeight="12" x14ac:dyDescent="0.45"/>
  <cols>
    <col min="1" max="1" width="0.69921875" style="83" customWidth="1"/>
    <col min="2" max="2" width="3.09765625" style="83" bestFit="1" customWidth="1"/>
    <col min="3" max="3" width="10.59765625" style="83" customWidth="1"/>
    <col min="4" max="4" width="22.59765625" style="83" customWidth="1"/>
    <col min="5" max="5" width="14.09765625" style="83" customWidth="1"/>
    <col min="6" max="6" width="10.59765625" style="83" customWidth="1"/>
    <col min="7" max="8" width="7.296875" style="83" customWidth="1"/>
    <col min="9" max="9" width="10.59765625" style="83" customWidth="1"/>
    <col min="10" max="10" width="0.796875" style="83" customWidth="1"/>
    <col min="11" max="13" width="9" style="83" customWidth="1"/>
    <col min="14" max="14" width="9" style="83"/>
    <col min="15" max="16" width="9" style="83" customWidth="1"/>
    <col min="17" max="16384" width="9" style="83"/>
  </cols>
  <sheetData>
    <row r="1" spans="1:14" ht="18.75" customHeight="1" x14ac:dyDescent="0.45">
      <c r="A1" s="81" t="s">
        <v>33</v>
      </c>
      <c r="B1" s="81"/>
      <c r="C1" s="81"/>
      <c r="D1" s="81"/>
      <c r="E1" s="81"/>
      <c r="F1" s="81"/>
      <c r="G1" s="81"/>
      <c r="H1" s="81"/>
      <c r="I1" s="81"/>
      <c r="J1" s="81"/>
    </row>
    <row r="2" spans="1:14" ht="15" customHeight="1" thickBot="1" x14ac:dyDescent="0.5">
      <c r="B2" s="83" t="s">
        <v>3</v>
      </c>
      <c r="C2" s="88" t="s">
        <v>4</v>
      </c>
      <c r="D2" s="88"/>
      <c r="E2" s="88"/>
      <c r="F2" s="88"/>
      <c r="G2" s="88"/>
      <c r="H2" s="82"/>
    </row>
    <row r="3" spans="1:14" ht="19.5" customHeight="1" thickBot="1" x14ac:dyDescent="0.5">
      <c r="C3" s="89" t="s">
        <v>5</v>
      </c>
      <c r="D3" s="90"/>
      <c r="E3" s="155" t="s">
        <v>57</v>
      </c>
      <c r="F3" s="156"/>
      <c r="G3" s="156"/>
      <c r="H3" s="156"/>
      <c r="I3" s="157"/>
    </row>
    <row r="4" spans="1:14" ht="15" customHeight="1" x14ac:dyDescent="0.45"/>
    <row r="5" spans="1:14" ht="15" customHeight="1" thickBot="1" x14ac:dyDescent="0.5">
      <c r="B5" s="83" t="s">
        <v>6</v>
      </c>
      <c r="C5" s="88" t="s">
        <v>7</v>
      </c>
      <c r="D5" s="88"/>
      <c r="E5" s="88"/>
      <c r="F5" s="88"/>
      <c r="G5" s="88"/>
    </row>
    <row r="6" spans="1:14" ht="15" customHeight="1" x14ac:dyDescent="0.45">
      <c r="C6" s="158" t="s">
        <v>8</v>
      </c>
      <c r="D6" s="95" t="s">
        <v>9</v>
      </c>
      <c r="E6" s="96">
        <v>2976164329</v>
      </c>
      <c r="F6" s="96"/>
      <c r="G6" s="96"/>
      <c r="H6" s="96"/>
      <c r="I6" s="97"/>
    </row>
    <row r="7" spans="1:14" ht="15" customHeight="1" x14ac:dyDescent="0.45">
      <c r="C7" s="159"/>
      <c r="D7" s="99" t="s">
        <v>10</v>
      </c>
      <c r="E7" s="100">
        <v>54058242</v>
      </c>
      <c r="F7" s="100"/>
      <c r="G7" s="100"/>
      <c r="H7" s="100"/>
      <c r="I7" s="101"/>
    </row>
    <row r="8" spans="1:14" ht="15" customHeight="1" x14ac:dyDescent="0.45">
      <c r="C8" s="160"/>
      <c r="D8" s="102" t="s">
        <v>11</v>
      </c>
      <c r="E8" s="161">
        <v>1263124011</v>
      </c>
      <c r="F8" s="161"/>
      <c r="G8" s="161"/>
      <c r="H8" s="161"/>
      <c r="I8" s="162"/>
    </row>
    <row r="9" spans="1:14" ht="15" customHeight="1" thickBot="1" x14ac:dyDescent="0.5">
      <c r="C9" s="105" t="s">
        <v>37</v>
      </c>
      <c r="D9" s="106"/>
      <c r="E9" s="107">
        <f>SUM(E6:I8)</f>
        <v>4293346582</v>
      </c>
      <c r="F9" s="108"/>
      <c r="G9" s="108"/>
      <c r="H9" s="108"/>
      <c r="I9" s="109"/>
    </row>
    <row r="10" spans="1:14" ht="15" customHeight="1" x14ac:dyDescent="0.45">
      <c r="C10" s="163" t="s">
        <v>12</v>
      </c>
      <c r="D10" s="164"/>
      <c r="E10" s="164"/>
      <c r="F10" s="164"/>
      <c r="G10" s="164"/>
      <c r="H10" s="164"/>
      <c r="I10" s="165"/>
    </row>
    <row r="11" spans="1:14" ht="15" customHeight="1" x14ac:dyDescent="0.45">
      <c r="C11" s="119" t="s">
        <v>35</v>
      </c>
      <c r="D11" s="166" t="s">
        <v>14</v>
      </c>
      <c r="E11" s="100">
        <v>481889933</v>
      </c>
      <c r="F11" s="100"/>
      <c r="G11" s="100"/>
      <c r="H11" s="100"/>
      <c r="I11" s="101"/>
    </row>
    <row r="12" spans="1:14" ht="15" customHeight="1" x14ac:dyDescent="0.45">
      <c r="C12" s="119"/>
      <c r="D12" s="166" t="s">
        <v>36</v>
      </c>
      <c r="E12" s="100">
        <v>10685639</v>
      </c>
      <c r="F12" s="100"/>
      <c r="G12" s="100"/>
      <c r="H12" s="100"/>
      <c r="I12" s="101"/>
    </row>
    <row r="13" spans="1:14" ht="15" customHeight="1" x14ac:dyDescent="0.45">
      <c r="C13" s="119"/>
      <c r="D13" s="167" t="s">
        <v>16</v>
      </c>
      <c r="E13" s="100">
        <v>213706966</v>
      </c>
      <c r="F13" s="100"/>
      <c r="G13" s="100"/>
      <c r="H13" s="100"/>
      <c r="I13" s="101"/>
      <c r="M13" s="168"/>
      <c r="N13" s="168"/>
    </row>
    <row r="14" spans="1:14" ht="15" customHeight="1" x14ac:dyDescent="0.45">
      <c r="C14" s="169" t="s">
        <v>17</v>
      </c>
      <c r="D14" s="170"/>
      <c r="E14" s="161">
        <v>521150079</v>
      </c>
      <c r="F14" s="161"/>
      <c r="G14" s="161"/>
      <c r="H14" s="161"/>
      <c r="I14" s="162"/>
    </row>
    <row r="15" spans="1:14" ht="15" customHeight="1" thickBot="1" x14ac:dyDescent="0.5">
      <c r="C15" s="171" t="s">
        <v>37</v>
      </c>
      <c r="D15" s="172"/>
      <c r="E15" s="173">
        <f>SUM(E11:I14)</f>
        <v>1227432617</v>
      </c>
      <c r="F15" s="173"/>
      <c r="G15" s="173"/>
      <c r="H15" s="173"/>
      <c r="I15" s="174"/>
    </row>
    <row r="16" spans="1:14" ht="15" customHeight="1" x14ac:dyDescent="0.45">
      <c r="C16" s="175" t="s">
        <v>41</v>
      </c>
      <c r="D16" s="176"/>
      <c r="E16" s="177">
        <v>303999</v>
      </c>
      <c r="F16" s="177"/>
      <c r="G16" s="177"/>
      <c r="H16" s="177"/>
      <c r="I16" s="178"/>
    </row>
    <row r="17" spans="2:9" ht="15" customHeight="1" thickBot="1" x14ac:dyDescent="0.5">
      <c r="C17" s="160" t="s">
        <v>38</v>
      </c>
      <c r="D17" s="179"/>
      <c r="E17" s="180">
        <v>6069</v>
      </c>
      <c r="F17" s="180"/>
      <c r="G17" s="180"/>
      <c r="H17" s="180"/>
      <c r="I17" s="181"/>
    </row>
    <row r="18" spans="2:9" ht="15" customHeight="1" x14ac:dyDescent="0.45">
      <c r="C18" s="175" t="s">
        <v>18</v>
      </c>
      <c r="D18" s="176"/>
      <c r="E18" s="96">
        <f>(E6+E8)/E16</f>
        <v>13945.07330616219</v>
      </c>
      <c r="F18" s="96"/>
      <c r="G18" s="96"/>
      <c r="H18" s="96"/>
      <c r="I18" s="97"/>
    </row>
    <row r="19" spans="2:9" ht="15" customHeight="1" thickBot="1" x14ac:dyDescent="0.5">
      <c r="C19" s="124" t="s">
        <v>40</v>
      </c>
      <c r="D19" s="125"/>
      <c r="E19" s="128">
        <f>E7/E17</f>
        <v>8907.2733564013834</v>
      </c>
      <c r="F19" s="128"/>
      <c r="G19" s="128"/>
      <c r="H19" s="128"/>
      <c r="I19" s="129"/>
    </row>
    <row r="20" spans="2:9" ht="15" customHeight="1" x14ac:dyDescent="0.45">
      <c r="C20" s="93" t="s">
        <v>44</v>
      </c>
      <c r="D20" s="93"/>
      <c r="E20" s="93"/>
      <c r="F20" s="93"/>
      <c r="G20" s="93"/>
      <c r="H20" s="93"/>
      <c r="I20" s="93"/>
    </row>
    <row r="21" spans="2:9" ht="15" customHeight="1" x14ac:dyDescent="0.45">
      <c r="C21" s="93" t="s">
        <v>47</v>
      </c>
      <c r="D21" s="93"/>
      <c r="E21" s="93"/>
      <c r="F21" s="93"/>
      <c r="G21" s="93"/>
      <c r="H21" s="93"/>
      <c r="I21" s="93"/>
    </row>
    <row r="22" spans="2:9" ht="15" customHeight="1" x14ac:dyDescent="0.45"/>
    <row r="23" spans="2:9" ht="15" customHeight="1" x14ac:dyDescent="0.45">
      <c r="B23" s="83" t="s">
        <v>19</v>
      </c>
      <c r="C23" s="88" t="s">
        <v>20</v>
      </c>
      <c r="D23" s="88"/>
      <c r="E23" s="88"/>
      <c r="F23" s="88"/>
      <c r="G23" s="88"/>
    </row>
    <row r="24" spans="2:9" ht="12.6" thickBot="1" x14ac:dyDescent="0.5">
      <c r="C24" s="82"/>
      <c r="D24" s="82"/>
      <c r="E24" s="182" t="s">
        <v>21</v>
      </c>
      <c r="F24" s="182"/>
      <c r="G24" s="182" t="s">
        <v>22</v>
      </c>
      <c r="H24" s="182"/>
      <c r="I24" s="182"/>
    </row>
    <row r="25" spans="2:9" ht="15" customHeight="1" x14ac:dyDescent="0.45">
      <c r="C25" s="132" t="s">
        <v>23</v>
      </c>
      <c r="D25" s="133"/>
      <c r="E25" s="183"/>
      <c r="F25" s="184"/>
      <c r="G25" s="185"/>
      <c r="H25" s="185"/>
      <c r="I25" s="186"/>
    </row>
    <row r="26" spans="2:9" ht="15" customHeight="1" thickBot="1" x14ac:dyDescent="0.5">
      <c r="C26" s="138" t="s">
        <v>24</v>
      </c>
      <c r="D26" s="139"/>
      <c r="E26" s="187"/>
      <c r="F26" s="187"/>
      <c r="G26" s="187"/>
      <c r="H26" s="187"/>
      <c r="I26" s="188"/>
    </row>
    <row r="27" spans="2:9" ht="15" customHeight="1" thickBot="1" x14ac:dyDescent="0.5">
      <c r="C27" s="189" t="s">
        <v>39</v>
      </c>
      <c r="D27" s="190"/>
      <c r="E27" s="191">
        <v>31</v>
      </c>
      <c r="F27" s="192"/>
      <c r="G27" s="192"/>
      <c r="H27" s="192"/>
      <c r="I27" s="193"/>
    </row>
    <row r="28" spans="2:9" ht="15" customHeight="1" x14ac:dyDescent="0.45">
      <c r="C28" s="93" t="s">
        <v>46</v>
      </c>
      <c r="D28" s="93"/>
      <c r="E28" s="146"/>
      <c r="F28" s="146"/>
      <c r="G28" s="146"/>
      <c r="H28" s="146"/>
      <c r="I28" s="146"/>
    </row>
    <row r="29" spans="2:9" ht="15" customHeight="1" x14ac:dyDescent="0.45"/>
    <row r="30" spans="2:9" ht="15" customHeight="1" thickBot="1" x14ac:dyDescent="0.5">
      <c r="B30" s="83" t="s">
        <v>25</v>
      </c>
      <c r="C30" s="88" t="s">
        <v>26</v>
      </c>
      <c r="D30" s="88"/>
      <c r="E30" s="88"/>
      <c r="F30" s="88"/>
      <c r="G30" s="88"/>
    </row>
    <row r="31" spans="2:9" ht="15" customHeight="1" x14ac:dyDescent="0.45">
      <c r="C31" s="147" t="s">
        <v>27</v>
      </c>
      <c r="D31" s="148" t="s">
        <v>28</v>
      </c>
      <c r="E31" s="149">
        <f>(E6+E7)/E9</f>
        <v>0.70579500469501111</v>
      </c>
      <c r="F31" s="149"/>
      <c r="G31" s="149"/>
      <c r="H31" s="149"/>
      <c r="I31" s="150"/>
    </row>
    <row r="32" spans="2:9" ht="15" customHeight="1" thickBot="1" x14ac:dyDescent="0.5">
      <c r="C32" s="151"/>
      <c r="D32" s="152" t="s">
        <v>29</v>
      </c>
      <c r="E32" s="153">
        <f>E8/E9</f>
        <v>0.29420499530498889</v>
      </c>
      <c r="F32" s="153"/>
      <c r="G32" s="153"/>
      <c r="H32" s="153"/>
      <c r="I32" s="154"/>
    </row>
    <row r="33" spans="2:9" ht="15" customHeight="1" x14ac:dyDescent="0.45"/>
    <row r="34" spans="2:9" ht="15" customHeight="1" thickBot="1" x14ac:dyDescent="0.5">
      <c r="B34" s="83" t="s">
        <v>30</v>
      </c>
      <c r="C34" s="88" t="s">
        <v>31</v>
      </c>
      <c r="D34" s="88"/>
      <c r="E34" s="88"/>
      <c r="F34" s="88"/>
      <c r="G34" s="88"/>
      <c r="H34" s="88"/>
      <c r="I34" s="88"/>
    </row>
    <row r="35" spans="2:9" ht="70.05" customHeight="1" thickBot="1" x14ac:dyDescent="0.5">
      <c r="C35" s="2" t="s">
        <v>32</v>
      </c>
      <c r="D35" s="194"/>
      <c r="E35" s="195"/>
      <c r="F35" s="195"/>
      <c r="G35" s="195"/>
      <c r="H35" s="195"/>
      <c r="I35" s="196"/>
    </row>
  </sheetData>
  <mergeCells count="45">
    <mergeCell ref="C31:C32"/>
    <mergeCell ref="E31:I31"/>
    <mergeCell ref="E32:I32"/>
    <mergeCell ref="C34:I34"/>
    <mergeCell ref="D35:I35"/>
    <mergeCell ref="C30:G30"/>
    <mergeCell ref="C23:G23"/>
    <mergeCell ref="E24:F24"/>
    <mergeCell ref="G24:I24"/>
    <mergeCell ref="C25:D25"/>
    <mergeCell ref="E25:F25"/>
    <mergeCell ref="G25:I25"/>
    <mergeCell ref="C26:D26"/>
    <mergeCell ref="E26:F26"/>
    <mergeCell ref="G26:I26"/>
    <mergeCell ref="C27:D27"/>
    <mergeCell ref="E27:I27"/>
    <mergeCell ref="C17:D17"/>
    <mergeCell ref="E17:I17"/>
    <mergeCell ref="C18:D18"/>
    <mergeCell ref="E18:I18"/>
    <mergeCell ref="C19:D19"/>
    <mergeCell ref="E19:I19"/>
    <mergeCell ref="C14:D14"/>
    <mergeCell ref="E14:I14"/>
    <mergeCell ref="C15:D15"/>
    <mergeCell ref="E15:I15"/>
    <mergeCell ref="C16:D16"/>
    <mergeCell ref="E16:I16"/>
    <mergeCell ref="C9:D9"/>
    <mergeCell ref="E9:I9"/>
    <mergeCell ref="C10:I10"/>
    <mergeCell ref="C11:C13"/>
    <mergeCell ref="E11:I11"/>
    <mergeCell ref="E12:I12"/>
    <mergeCell ref="E13:I13"/>
    <mergeCell ref="C6:C8"/>
    <mergeCell ref="E6:I6"/>
    <mergeCell ref="E7:I7"/>
    <mergeCell ref="E8:I8"/>
    <mergeCell ref="A1:J1"/>
    <mergeCell ref="C2:G2"/>
    <mergeCell ref="C3:D3"/>
    <mergeCell ref="E3:I3"/>
    <mergeCell ref="C5:G5"/>
  </mergeCells>
  <phoneticPr fontId="1"/>
  <pageMargins left="0.51181102362204722" right="0.11811023622047245" top="0.55118110236220474" bottom="0.19685039370078741" header="0.31496062992125984" footer="0.11811023622047245"/>
  <pageSetup paperSize="9" orientation="portrait" r:id="rId1"/>
  <headerFooter scaleWithDoc="0" alignWithMargins="0"/>
  <colBreaks count="1" manualBreakCount="1">
    <brk id="10" max="6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Normal="100" zoomScaleSheetLayoutView="100" workbookViewId="0">
      <selection sqref="A1:XFD1048576"/>
    </sheetView>
  </sheetViews>
  <sheetFormatPr defaultColWidth="9" defaultRowHeight="12" x14ac:dyDescent="0.45"/>
  <cols>
    <col min="1" max="1" width="0.69921875" style="83" customWidth="1"/>
    <col min="2" max="2" width="3.09765625" style="83" bestFit="1" customWidth="1"/>
    <col min="3" max="3" width="10.59765625" style="83" customWidth="1"/>
    <col min="4" max="4" width="22.59765625" style="83" customWidth="1"/>
    <col min="5" max="5" width="14.09765625" style="83" customWidth="1"/>
    <col min="6" max="6" width="10.59765625" style="83" customWidth="1"/>
    <col min="7" max="8" width="7.296875" style="83" customWidth="1"/>
    <col min="9" max="9" width="10.59765625" style="83" customWidth="1"/>
    <col min="10" max="10" width="0.796875" style="83" customWidth="1"/>
    <col min="11" max="13" width="9" style="83" customWidth="1"/>
    <col min="14" max="14" width="9" style="83"/>
    <col min="15" max="16" width="9" style="83" customWidth="1"/>
    <col min="17" max="16384" width="9" style="83"/>
  </cols>
  <sheetData>
    <row r="1" spans="1:14" ht="18.75" customHeight="1" x14ac:dyDescent="0.45">
      <c r="A1" s="81" t="s">
        <v>33</v>
      </c>
      <c r="B1" s="81"/>
      <c r="C1" s="81"/>
      <c r="D1" s="81"/>
      <c r="E1" s="81"/>
      <c r="F1" s="81"/>
      <c r="G1" s="81"/>
      <c r="H1" s="81"/>
      <c r="I1" s="81"/>
      <c r="J1" s="81"/>
    </row>
    <row r="2" spans="1:14" ht="15" customHeight="1" thickBot="1" x14ac:dyDescent="0.5">
      <c r="B2" s="83" t="s">
        <v>3</v>
      </c>
      <c r="C2" s="88" t="s">
        <v>4</v>
      </c>
      <c r="D2" s="88"/>
      <c r="E2" s="88"/>
      <c r="F2" s="88"/>
      <c r="G2" s="88"/>
      <c r="H2" s="82"/>
    </row>
    <row r="3" spans="1:14" ht="19.5" customHeight="1" thickBot="1" x14ac:dyDescent="0.5">
      <c r="C3" s="89" t="s">
        <v>5</v>
      </c>
      <c r="D3" s="90"/>
      <c r="E3" s="155" t="s">
        <v>58</v>
      </c>
      <c r="F3" s="156"/>
      <c r="G3" s="156"/>
      <c r="H3" s="156"/>
      <c r="I3" s="157"/>
    </row>
    <row r="4" spans="1:14" ht="15" customHeight="1" x14ac:dyDescent="0.45"/>
    <row r="5" spans="1:14" ht="15" customHeight="1" thickBot="1" x14ac:dyDescent="0.5">
      <c r="B5" s="83" t="s">
        <v>6</v>
      </c>
      <c r="C5" s="88" t="s">
        <v>7</v>
      </c>
      <c r="D5" s="88"/>
      <c r="E5" s="88"/>
      <c r="F5" s="88"/>
      <c r="G5" s="88"/>
    </row>
    <row r="6" spans="1:14" ht="15" customHeight="1" x14ac:dyDescent="0.45">
      <c r="C6" s="158" t="s">
        <v>8</v>
      </c>
      <c r="D6" s="95" t="s">
        <v>9</v>
      </c>
      <c r="E6" s="96">
        <v>959085299</v>
      </c>
      <c r="F6" s="96"/>
      <c r="G6" s="96"/>
      <c r="H6" s="96"/>
      <c r="I6" s="97"/>
    </row>
    <row r="7" spans="1:14" ht="15" customHeight="1" x14ac:dyDescent="0.45">
      <c r="C7" s="159"/>
      <c r="D7" s="99" t="s">
        <v>10</v>
      </c>
      <c r="E7" s="100">
        <v>23205347</v>
      </c>
      <c r="F7" s="100"/>
      <c r="G7" s="100"/>
      <c r="H7" s="100"/>
      <c r="I7" s="101"/>
    </row>
    <row r="8" spans="1:14" ht="15" customHeight="1" x14ac:dyDescent="0.45">
      <c r="C8" s="160"/>
      <c r="D8" s="102" t="s">
        <v>11</v>
      </c>
      <c r="E8" s="161">
        <v>847810221</v>
      </c>
      <c r="F8" s="161"/>
      <c r="G8" s="161"/>
      <c r="H8" s="161"/>
      <c r="I8" s="162"/>
    </row>
    <row r="9" spans="1:14" ht="15" customHeight="1" thickBot="1" x14ac:dyDescent="0.5">
      <c r="C9" s="105" t="s">
        <v>37</v>
      </c>
      <c r="D9" s="106"/>
      <c r="E9" s="107">
        <f>SUM(E6:I8)</f>
        <v>1830100867</v>
      </c>
      <c r="F9" s="108"/>
      <c r="G9" s="108"/>
      <c r="H9" s="108"/>
      <c r="I9" s="109"/>
    </row>
    <row r="10" spans="1:14" ht="15" customHeight="1" x14ac:dyDescent="0.45">
      <c r="C10" s="163" t="s">
        <v>12</v>
      </c>
      <c r="D10" s="164"/>
      <c r="E10" s="164"/>
      <c r="F10" s="164"/>
      <c r="G10" s="164"/>
      <c r="H10" s="164"/>
      <c r="I10" s="165"/>
    </row>
    <row r="11" spans="1:14" ht="15" customHeight="1" x14ac:dyDescent="0.45">
      <c r="C11" s="119" t="s">
        <v>35</v>
      </c>
      <c r="D11" s="166" t="s">
        <v>14</v>
      </c>
      <c r="E11" s="100">
        <v>156514457</v>
      </c>
      <c r="F11" s="100"/>
      <c r="G11" s="100"/>
      <c r="H11" s="100"/>
      <c r="I11" s="101"/>
    </row>
    <row r="12" spans="1:14" ht="15" customHeight="1" x14ac:dyDescent="0.45">
      <c r="C12" s="119"/>
      <c r="D12" s="166" t="s">
        <v>36</v>
      </c>
      <c r="E12" s="100">
        <v>4557843</v>
      </c>
      <c r="F12" s="100"/>
      <c r="G12" s="100"/>
      <c r="H12" s="100"/>
      <c r="I12" s="101"/>
    </row>
    <row r="13" spans="1:14" ht="15" customHeight="1" x14ac:dyDescent="0.45">
      <c r="C13" s="119"/>
      <c r="D13" s="167" t="s">
        <v>16</v>
      </c>
      <c r="E13" s="100">
        <v>143318876</v>
      </c>
      <c r="F13" s="100"/>
      <c r="G13" s="100"/>
      <c r="H13" s="100"/>
      <c r="I13" s="101"/>
      <c r="M13" s="168"/>
      <c r="N13" s="168"/>
    </row>
    <row r="14" spans="1:14" ht="15" customHeight="1" x14ac:dyDescent="0.45">
      <c r="C14" s="169" t="s">
        <v>17</v>
      </c>
      <c r="D14" s="170"/>
      <c r="E14" s="161">
        <v>254671197</v>
      </c>
      <c r="F14" s="161"/>
      <c r="G14" s="161"/>
      <c r="H14" s="161"/>
      <c r="I14" s="162"/>
    </row>
    <row r="15" spans="1:14" ht="15" customHeight="1" thickBot="1" x14ac:dyDescent="0.5">
      <c r="C15" s="171" t="s">
        <v>37</v>
      </c>
      <c r="D15" s="172"/>
      <c r="E15" s="173">
        <f>SUM(E11:I14)</f>
        <v>559062373</v>
      </c>
      <c r="F15" s="173"/>
      <c r="G15" s="173"/>
      <c r="H15" s="173"/>
      <c r="I15" s="174"/>
    </row>
    <row r="16" spans="1:14" ht="15" customHeight="1" x14ac:dyDescent="0.45">
      <c r="C16" s="175" t="s">
        <v>41</v>
      </c>
      <c r="D16" s="176"/>
      <c r="E16" s="177">
        <v>138279</v>
      </c>
      <c r="F16" s="177"/>
      <c r="G16" s="177"/>
      <c r="H16" s="177"/>
      <c r="I16" s="178"/>
    </row>
    <row r="17" spans="2:9" ht="15" customHeight="1" thickBot="1" x14ac:dyDescent="0.5">
      <c r="C17" s="160" t="s">
        <v>38</v>
      </c>
      <c r="D17" s="179"/>
      <c r="E17" s="180">
        <v>3060</v>
      </c>
      <c r="F17" s="180"/>
      <c r="G17" s="180"/>
      <c r="H17" s="180"/>
      <c r="I17" s="181"/>
    </row>
    <row r="18" spans="2:9" ht="15" customHeight="1" x14ac:dyDescent="0.45">
      <c r="C18" s="175" t="s">
        <v>18</v>
      </c>
      <c r="D18" s="176"/>
      <c r="E18" s="96">
        <f>(E6+E8)/E16</f>
        <v>13067.027675930547</v>
      </c>
      <c r="F18" s="96"/>
      <c r="G18" s="96"/>
      <c r="H18" s="96"/>
      <c r="I18" s="97"/>
    </row>
    <row r="19" spans="2:9" ht="15" customHeight="1" thickBot="1" x14ac:dyDescent="0.5">
      <c r="C19" s="124" t="s">
        <v>40</v>
      </c>
      <c r="D19" s="125"/>
      <c r="E19" s="128">
        <f>E7/E17</f>
        <v>7583.4467320261438</v>
      </c>
      <c r="F19" s="128"/>
      <c r="G19" s="128"/>
      <c r="H19" s="128"/>
      <c r="I19" s="129"/>
    </row>
    <row r="20" spans="2:9" ht="15" customHeight="1" x14ac:dyDescent="0.45">
      <c r="C20" s="93" t="s">
        <v>44</v>
      </c>
      <c r="D20" s="93"/>
      <c r="E20" s="93"/>
      <c r="F20" s="93"/>
      <c r="G20" s="93"/>
      <c r="H20" s="93"/>
      <c r="I20" s="93"/>
    </row>
    <row r="21" spans="2:9" ht="15" customHeight="1" x14ac:dyDescent="0.45">
      <c r="C21" s="93" t="s">
        <v>47</v>
      </c>
      <c r="D21" s="93"/>
      <c r="E21" s="93"/>
      <c r="F21" s="93"/>
      <c r="G21" s="93"/>
      <c r="H21" s="93"/>
      <c r="I21" s="93"/>
    </row>
    <row r="22" spans="2:9" ht="15" customHeight="1" x14ac:dyDescent="0.45"/>
    <row r="23" spans="2:9" ht="15" customHeight="1" x14ac:dyDescent="0.45">
      <c r="B23" s="83" t="s">
        <v>19</v>
      </c>
      <c r="C23" s="88" t="s">
        <v>20</v>
      </c>
      <c r="D23" s="88"/>
      <c r="E23" s="88"/>
      <c r="F23" s="88"/>
      <c r="G23" s="88"/>
    </row>
    <row r="24" spans="2:9" ht="12.6" thickBot="1" x14ac:dyDescent="0.5">
      <c r="C24" s="82"/>
      <c r="D24" s="82"/>
      <c r="E24" s="182" t="s">
        <v>21</v>
      </c>
      <c r="F24" s="182"/>
      <c r="G24" s="182" t="s">
        <v>22</v>
      </c>
      <c r="H24" s="182"/>
      <c r="I24" s="182"/>
    </row>
    <row r="25" spans="2:9" ht="15" customHeight="1" x14ac:dyDescent="0.45">
      <c r="C25" s="132" t="s">
        <v>23</v>
      </c>
      <c r="D25" s="133"/>
      <c r="E25" s="183"/>
      <c r="F25" s="184"/>
      <c r="G25" s="185"/>
      <c r="H25" s="185"/>
      <c r="I25" s="186"/>
    </row>
    <row r="26" spans="2:9" ht="15" customHeight="1" thickBot="1" x14ac:dyDescent="0.5">
      <c r="C26" s="138" t="s">
        <v>24</v>
      </c>
      <c r="D26" s="139"/>
      <c r="E26" s="187"/>
      <c r="F26" s="187"/>
      <c r="G26" s="187"/>
      <c r="H26" s="187"/>
      <c r="I26" s="188"/>
    </row>
    <row r="27" spans="2:9" ht="15" customHeight="1" thickBot="1" x14ac:dyDescent="0.5">
      <c r="C27" s="189" t="s">
        <v>39</v>
      </c>
      <c r="D27" s="190"/>
      <c r="E27" s="191">
        <v>28</v>
      </c>
      <c r="F27" s="192"/>
      <c r="G27" s="192"/>
      <c r="H27" s="192"/>
      <c r="I27" s="193"/>
    </row>
    <row r="28" spans="2:9" ht="15" customHeight="1" x14ac:dyDescent="0.45">
      <c r="C28" s="93" t="s">
        <v>46</v>
      </c>
      <c r="D28" s="93"/>
      <c r="E28" s="146"/>
      <c r="F28" s="146"/>
      <c r="G28" s="146"/>
      <c r="H28" s="146"/>
      <c r="I28" s="146"/>
    </row>
    <row r="29" spans="2:9" ht="15" customHeight="1" x14ac:dyDescent="0.45"/>
    <row r="30" spans="2:9" ht="15" customHeight="1" thickBot="1" x14ac:dyDescent="0.5">
      <c r="B30" s="83" t="s">
        <v>25</v>
      </c>
      <c r="C30" s="88" t="s">
        <v>26</v>
      </c>
      <c r="D30" s="88"/>
      <c r="E30" s="88"/>
      <c r="F30" s="88"/>
      <c r="G30" s="88"/>
    </row>
    <row r="31" spans="2:9" ht="15" customHeight="1" x14ac:dyDescent="0.45">
      <c r="C31" s="147" t="s">
        <v>27</v>
      </c>
      <c r="D31" s="148" t="s">
        <v>28</v>
      </c>
      <c r="E31" s="149">
        <f>(E6+E7)/E9</f>
        <v>0.53674126039305348</v>
      </c>
      <c r="F31" s="149"/>
      <c r="G31" s="149"/>
      <c r="H31" s="149"/>
      <c r="I31" s="150"/>
    </row>
    <row r="32" spans="2:9" ht="15" customHeight="1" thickBot="1" x14ac:dyDescent="0.5">
      <c r="C32" s="151"/>
      <c r="D32" s="152" t="s">
        <v>29</v>
      </c>
      <c r="E32" s="153">
        <f>E8/E9</f>
        <v>0.46325873960694647</v>
      </c>
      <c r="F32" s="153"/>
      <c r="G32" s="153"/>
      <c r="H32" s="153"/>
      <c r="I32" s="154"/>
    </row>
    <row r="33" spans="2:9" ht="15" customHeight="1" x14ac:dyDescent="0.45"/>
    <row r="34" spans="2:9" ht="15" customHeight="1" thickBot="1" x14ac:dyDescent="0.5">
      <c r="B34" s="83" t="s">
        <v>30</v>
      </c>
      <c r="C34" s="88" t="s">
        <v>31</v>
      </c>
      <c r="D34" s="88"/>
      <c r="E34" s="88"/>
      <c r="F34" s="88"/>
      <c r="G34" s="88"/>
      <c r="H34" s="88"/>
      <c r="I34" s="88"/>
    </row>
    <row r="35" spans="2:9" ht="70.05" customHeight="1" thickBot="1" x14ac:dyDescent="0.5">
      <c r="C35" s="2" t="s">
        <v>32</v>
      </c>
      <c r="D35" s="194"/>
      <c r="E35" s="195"/>
      <c r="F35" s="195"/>
      <c r="G35" s="195"/>
      <c r="H35" s="195"/>
      <c r="I35" s="196"/>
    </row>
  </sheetData>
  <mergeCells count="45">
    <mergeCell ref="C31:C32"/>
    <mergeCell ref="E31:I31"/>
    <mergeCell ref="E32:I32"/>
    <mergeCell ref="C34:I34"/>
    <mergeCell ref="D35:I35"/>
    <mergeCell ref="C30:G30"/>
    <mergeCell ref="C23:G23"/>
    <mergeCell ref="E24:F24"/>
    <mergeCell ref="G24:I24"/>
    <mergeCell ref="C25:D25"/>
    <mergeCell ref="E25:F25"/>
    <mergeCell ref="G25:I25"/>
    <mergeCell ref="C26:D26"/>
    <mergeCell ref="E26:F26"/>
    <mergeCell ref="G26:I26"/>
    <mergeCell ref="C27:D27"/>
    <mergeCell ref="E27:I27"/>
    <mergeCell ref="C17:D17"/>
    <mergeCell ref="E17:I17"/>
    <mergeCell ref="C18:D18"/>
    <mergeCell ref="E18:I18"/>
    <mergeCell ref="C19:D19"/>
    <mergeCell ref="E19:I19"/>
    <mergeCell ref="C14:D14"/>
    <mergeCell ref="E14:I14"/>
    <mergeCell ref="C15:D15"/>
    <mergeCell ref="E15:I15"/>
    <mergeCell ref="C16:D16"/>
    <mergeCell ref="E16:I16"/>
    <mergeCell ref="C9:D9"/>
    <mergeCell ref="E9:I9"/>
    <mergeCell ref="C10:I10"/>
    <mergeCell ref="C11:C13"/>
    <mergeCell ref="E11:I11"/>
    <mergeCell ref="E12:I12"/>
    <mergeCell ref="E13:I13"/>
    <mergeCell ref="C6:C8"/>
    <mergeCell ref="E6:I6"/>
    <mergeCell ref="E7:I7"/>
    <mergeCell ref="E8:I8"/>
    <mergeCell ref="A1:J1"/>
    <mergeCell ref="C2:G2"/>
    <mergeCell ref="C3:D3"/>
    <mergeCell ref="E3:I3"/>
    <mergeCell ref="C5:G5"/>
  </mergeCells>
  <phoneticPr fontId="1"/>
  <pageMargins left="0.51181102362204722" right="0.11811023622047245" top="0.55118110236220474" bottom="0.19685039370078741" header="0.31496062992125984" footer="0.11811023622047245"/>
  <pageSetup paperSize="9" orientation="portrait" r:id="rId1"/>
  <headerFooter scaleWithDoc="0" alignWithMargins="0"/>
  <colBreaks count="1" manualBreakCount="1">
    <brk id="10" max="6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Normal="100" zoomScaleSheetLayoutView="100" workbookViewId="0">
      <selection sqref="A1:XFD1048576"/>
    </sheetView>
  </sheetViews>
  <sheetFormatPr defaultColWidth="9" defaultRowHeight="12" x14ac:dyDescent="0.45"/>
  <cols>
    <col min="1" max="1" width="0.69921875" style="83" customWidth="1"/>
    <col min="2" max="2" width="3.09765625" style="83" bestFit="1" customWidth="1"/>
    <col min="3" max="3" width="10.59765625" style="83" customWidth="1"/>
    <col min="4" max="4" width="22.59765625" style="83" customWidth="1"/>
    <col min="5" max="5" width="14.09765625" style="83" customWidth="1"/>
    <col min="6" max="6" width="10.59765625" style="83" customWidth="1"/>
    <col min="7" max="8" width="7.296875" style="83" customWidth="1"/>
    <col min="9" max="9" width="10.59765625" style="83" customWidth="1"/>
    <col min="10" max="10" width="0.796875" style="83" customWidth="1"/>
    <col min="11" max="13" width="9" style="83" customWidth="1"/>
    <col min="14" max="14" width="9" style="83"/>
    <col min="15" max="16" width="9" style="83" customWidth="1"/>
    <col min="17" max="16384" width="9" style="83"/>
  </cols>
  <sheetData>
    <row r="1" spans="1:14" ht="18.75" customHeight="1" x14ac:dyDescent="0.45">
      <c r="A1" s="81" t="s">
        <v>33</v>
      </c>
      <c r="B1" s="81"/>
      <c r="C1" s="81"/>
      <c r="D1" s="81"/>
      <c r="E1" s="81"/>
      <c r="F1" s="81"/>
      <c r="G1" s="81"/>
      <c r="H1" s="81"/>
      <c r="I1" s="81"/>
      <c r="J1" s="81"/>
    </row>
    <row r="2" spans="1:14" ht="15" customHeight="1" thickBot="1" x14ac:dyDescent="0.5">
      <c r="B2" s="83" t="s">
        <v>3</v>
      </c>
      <c r="C2" s="88" t="s">
        <v>4</v>
      </c>
      <c r="D2" s="88"/>
      <c r="E2" s="88"/>
      <c r="F2" s="88"/>
      <c r="G2" s="88"/>
      <c r="H2" s="82"/>
    </row>
    <row r="3" spans="1:14" ht="19.5" customHeight="1" thickBot="1" x14ac:dyDescent="0.5">
      <c r="C3" s="89" t="s">
        <v>5</v>
      </c>
      <c r="D3" s="90"/>
      <c r="E3" s="155" t="s">
        <v>59</v>
      </c>
      <c r="F3" s="156"/>
      <c r="G3" s="156"/>
      <c r="H3" s="156"/>
      <c r="I3" s="157"/>
    </row>
    <row r="4" spans="1:14" ht="15" customHeight="1" x14ac:dyDescent="0.45"/>
    <row r="5" spans="1:14" ht="15" customHeight="1" thickBot="1" x14ac:dyDescent="0.5">
      <c r="B5" s="83" t="s">
        <v>6</v>
      </c>
      <c r="C5" s="88" t="s">
        <v>7</v>
      </c>
      <c r="D5" s="88"/>
      <c r="E5" s="88"/>
      <c r="F5" s="88"/>
      <c r="G5" s="88"/>
    </row>
    <row r="6" spans="1:14" ht="15" customHeight="1" x14ac:dyDescent="0.45">
      <c r="C6" s="158" t="s">
        <v>8</v>
      </c>
      <c r="D6" s="95" t="s">
        <v>9</v>
      </c>
      <c r="E6" s="96">
        <v>1175662386</v>
      </c>
      <c r="F6" s="96"/>
      <c r="G6" s="96"/>
      <c r="H6" s="96"/>
      <c r="I6" s="97"/>
    </row>
    <row r="7" spans="1:14" ht="15" customHeight="1" x14ac:dyDescent="0.45">
      <c r="C7" s="159"/>
      <c r="D7" s="99" t="s">
        <v>10</v>
      </c>
      <c r="E7" s="100">
        <v>46965755</v>
      </c>
      <c r="F7" s="100"/>
      <c r="G7" s="100"/>
      <c r="H7" s="100"/>
      <c r="I7" s="101"/>
    </row>
    <row r="8" spans="1:14" ht="15" customHeight="1" x14ac:dyDescent="0.45">
      <c r="C8" s="160"/>
      <c r="D8" s="102" t="s">
        <v>11</v>
      </c>
      <c r="E8" s="161">
        <v>789068771</v>
      </c>
      <c r="F8" s="161"/>
      <c r="G8" s="161"/>
      <c r="H8" s="161"/>
      <c r="I8" s="162"/>
    </row>
    <row r="9" spans="1:14" ht="15" customHeight="1" thickBot="1" x14ac:dyDescent="0.5">
      <c r="C9" s="105" t="s">
        <v>37</v>
      </c>
      <c r="D9" s="106"/>
      <c r="E9" s="107">
        <f>SUM(E6:I8)</f>
        <v>2011696912</v>
      </c>
      <c r="F9" s="108"/>
      <c r="G9" s="108"/>
      <c r="H9" s="108"/>
      <c r="I9" s="109"/>
    </row>
    <row r="10" spans="1:14" ht="15" customHeight="1" x14ac:dyDescent="0.45">
      <c r="C10" s="163" t="s">
        <v>12</v>
      </c>
      <c r="D10" s="164"/>
      <c r="E10" s="164"/>
      <c r="F10" s="164"/>
      <c r="G10" s="164"/>
      <c r="H10" s="164"/>
      <c r="I10" s="165"/>
    </row>
    <row r="11" spans="1:14" ht="15" customHeight="1" x14ac:dyDescent="0.45">
      <c r="C11" s="119" t="s">
        <v>35</v>
      </c>
      <c r="D11" s="166" t="s">
        <v>14</v>
      </c>
      <c r="E11" s="100">
        <v>166118500</v>
      </c>
      <c r="F11" s="100"/>
      <c r="G11" s="100"/>
      <c r="H11" s="100"/>
      <c r="I11" s="101"/>
    </row>
    <row r="12" spans="1:14" ht="15" customHeight="1" x14ac:dyDescent="0.45">
      <c r="C12" s="119"/>
      <c r="D12" s="166" t="s">
        <v>36</v>
      </c>
      <c r="E12" s="100">
        <v>9235929</v>
      </c>
      <c r="F12" s="100"/>
      <c r="G12" s="100"/>
      <c r="H12" s="100"/>
      <c r="I12" s="101"/>
    </row>
    <row r="13" spans="1:14" ht="15" customHeight="1" x14ac:dyDescent="0.45">
      <c r="C13" s="119"/>
      <c r="D13" s="167" t="s">
        <v>16</v>
      </c>
      <c r="E13" s="100">
        <v>132264282</v>
      </c>
      <c r="F13" s="100"/>
      <c r="G13" s="100"/>
      <c r="H13" s="100"/>
      <c r="I13" s="101"/>
      <c r="M13" s="168"/>
      <c r="N13" s="168"/>
    </row>
    <row r="14" spans="1:14" ht="15" customHeight="1" x14ac:dyDescent="0.45">
      <c r="C14" s="169" t="s">
        <v>17</v>
      </c>
      <c r="D14" s="170"/>
      <c r="E14" s="161">
        <v>202522675</v>
      </c>
      <c r="F14" s="161"/>
      <c r="G14" s="161"/>
      <c r="H14" s="161"/>
      <c r="I14" s="162"/>
    </row>
    <row r="15" spans="1:14" ht="15" customHeight="1" thickBot="1" x14ac:dyDescent="0.5">
      <c r="C15" s="171" t="s">
        <v>37</v>
      </c>
      <c r="D15" s="172"/>
      <c r="E15" s="173">
        <f>SUM(E11:I14)</f>
        <v>510141386</v>
      </c>
      <c r="F15" s="173"/>
      <c r="G15" s="173"/>
      <c r="H15" s="173"/>
      <c r="I15" s="174"/>
    </row>
    <row r="16" spans="1:14" ht="15" customHeight="1" x14ac:dyDescent="0.45">
      <c r="C16" s="175" t="s">
        <v>41</v>
      </c>
      <c r="D16" s="176"/>
      <c r="E16" s="177">
        <v>115799</v>
      </c>
      <c r="F16" s="177"/>
      <c r="G16" s="177"/>
      <c r="H16" s="177"/>
      <c r="I16" s="178"/>
    </row>
    <row r="17" spans="2:9" ht="15" customHeight="1" thickBot="1" x14ac:dyDescent="0.5">
      <c r="C17" s="160" t="s">
        <v>38</v>
      </c>
      <c r="D17" s="179"/>
      <c r="E17" s="180">
        <v>4572</v>
      </c>
      <c r="F17" s="180"/>
      <c r="G17" s="180"/>
      <c r="H17" s="180"/>
      <c r="I17" s="181"/>
    </row>
    <row r="18" spans="2:9" ht="15" customHeight="1" x14ac:dyDescent="0.45">
      <c r="C18" s="175" t="s">
        <v>18</v>
      </c>
      <c r="D18" s="176"/>
      <c r="E18" s="96">
        <f>(E6+E8)/E16</f>
        <v>16966.736819834368</v>
      </c>
      <c r="F18" s="96"/>
      <c r="G18" s="96"/>
      <c r="H18" s="96"/>
      <c r="I18" s="97"/>
    </row>
    <row r="19" spans="2:9" ht="15" customHeight="1" thickBot="1" x14ac:dyDescent="0.5">
      <c r="C19" s="124" t="s">
        <v>40</v>
      </c>
      <c r="D19" s="125"/>
      <c r="E19" s="128">
        <f>E7/E17</f>
        <v>10272.474846894138</v>
      </c>
      <c r="F19" s="128"/>
      <c r="G19" s="128"/>
      <c r="H19" s="128"/>
      <c r="I19" s="129"/>
    </row>
    <row r="20" spans="2:9" ht="15" customHeight="1" x14ac:dyDescent="0.45">
      <c r="C20" s="93" t="s">
        <v>44</v>
      </c>
      <c r="D20" s="93"/>
      <c r="E20" s="93"/>
      <c r="F20" s="93"/>
      <c r="G20" s="93"/>
      <c r="H20" s="93"/>
      <c r="I20" s="93"/>
    </row>
    <row r="21" spans="2:9" ht="15" customHeight="1" x14ac:dyDescent="0.45">
      <c r="C21" s="93" t="s">
        <v>47</v>
      </c>
      <c r="D21" s="93"/>
      <c r="E21" s="93"/>
      <c r="F21" s="93"/>
      <c r="G21" s="93"/>
      <c r="H21" s="93"/>
      <c r="I21" s="93"/>
    </row>
    <row r="22" spans="2:9" ht="15" customHeight="1" x14ac:dyDescent="0.45"/>
    <row r="23" spans="2:9" ht="15" customHeight="1" x14ac:dyDescent="0.45">
      <c r="B23" s="83" t="s">
        <v>19</v>
      </c>
      <c r="C23" s="88" t="s">
        <v>20</v>
      </c>
      <c r="D23" s="88"/>
      <c r="E23" s="88"/>
      <c r="F23" s="88"/>
      <c r="G23" s="88"/>
    </row>
    <row r="24" spans="2:9" ht="12.6" thickBot="1" x14ac:dyDescent="0.5">
      <c r="C24" s="82"/>
      <c r="D24" s="82"/>
      <c r="E24" s="182" t="s">
        <v>21</v>
      </c>
      <c r="F24" s="182"/>
      <c r="G24" s="182" t="s">
        <v>22</v>
      </c>
      <c r="H24" s="182"/>
      <c r="I24" s="182"/>
    </row>
    <row r="25" spans="2:9" ht="15" customHeight="1" x14ac:dyDescent="0.45">
      <c r="C25" s="132" t="s">
        <v>23</v>
      </c>
      <c r="D25" s="133"/>
      <c r="E25" s="183"/>
      <c r="F25" s="184"/>
      <c r="G25" s="185"/>
      <c r="H25" s="185"/>
      <c r="I25" s="186"/>
    </row>
    <row r="26" spans="2:9" ht="15" customHeight="1" thickBot="1" x14ac:dyDescent="0.5">
      <c r="C26" s="138" t="s">
        <v>24</v>
      </c>
      <c r="D26" s="139"/>
      <c r="E26" s="187"/>
      <c r="F26" s="187"/>
      <c r="G26" s="187"/>
      <c r="H26" s="187"/>
      <c r="I26" s="188"/>
    </row>
    <row r="27" spans="2:9" ht="15" customHeight="1" thickBot="1" x14ac:dyDescent="0.5">
      <c r="C27" s="189" t="s">
        <v>39</v>
      </c>
      <c r="D27" s="190"/>
      <c r="E27" s="191">
        <v>24</v>
      </c>
      <c r="F27" s="192"/>
      <c r="G27" s="192"/>
      <c r="H27" s="192"/>
      <c r="I27" s="193"/>
    </row>
    <row r="28" spans="2:9" ht="15" customHeight="1" x14ac:dyDescent="0.45">
      <c r="C28" s="93" t="s">
        <v>46</v>
      </c>
      <c r="D28" s="93"/>
      <c r="E28" s="146"/>
      <c r="F28" s="146"/>
      <c r="G28" s="146"/>
      <c r="H28" s="146"/>
      <c r="I28" s="146"/>
    </row>
    <row r="29" spans="2:9" ht="15" customHeight="1" x14ac:dyDescent="0.45"/>
    <row r="30" spans="2:9" ht="15" customHeight="1" thickBot="1" x14ac:dyDescent="0.5">
      <c r="B30" s="83" t="s">
        <v>25</v>
      </c>
      <c r="C30" s="88" t="s">
        <v>26</v>
      </c>
      <c r="D30" s="88"/>
      <c r="E30" s="88"/>
      <c r="F30" s="88"/>
      <c r="G30" s="88"/>
    </row>
    <row r="31" spans="2:9" ht="15" customHeight="1" x14ac:dyDescent="0.45">
      <c r="C31" s="147" t="s">
        <v>27</v>
      </c>
      <c r="D31" s="148" t="s">
        <v>28</v>
      </c>
      <c r="E31" s="149">
        <f>(E6+E7)/E9</f>
        <v>0.60775961513232168</v>
      </c>
      <c r="F31" s="149"/>
      <c r="G31" s="149"/>
      <c r="H31" s="149"/>
      <c r="I31" s="150"/>
    </row>
    <row r="32" spans="2:9" ht="15" customHeight="1" thickBot="1" x14ac:dyDescent="0.5">
      <c r="C32" s="151"/>
      <c r="D32" s="152" t="s">
        <v>29</v>
      </c>
      <c r="E32" s="153">
        <f>E8/E9</f>
        <v>0.39224038486767832</v>
      </c>
      <c r="F32" s="153"/>
      <c r="G32" s="153"/>
      <c r="H32" s="153"/>
      <c r="I32" s="154"/>
    </row>
    <row r="33" spans="2:9" ht="15" customHeight="1" x14ac:dyDescent="0.45"/>
    <row r="34" spans="2:9" ht="15" customHeight="1" thickBot="1" x14ac:dyDescent="0.5">
      <c r="B34" s="83" t="s">
        <v>30</v>
      </c>
      <c r="C34" s="88" t="s">
        <v>31</v>
      </c>
      <c r="D34" s="88"/>
      <c r="E34" s="88"/>
      <c r="F34" s="88"/>
      <c r="G34" s="88"/>
      <c r="H34" s="88"/>
      <c r="I34" s="88"/>
    </row>
    <row r="35" spans="2:9" ht="70.05" customHeight="1" thickBot="1" x14ac:dyDescent="0.5">
      <c r="C35" s="2" t="s">
        <v>32</v>
      </c>
      <c r="D35" s="194"/>
      <c r="E35" s="195"/>
      <c r="F35" s="195"/>
      <c r="G35" s="195"/>
      <c r="H35" s="195"/>
      <c r="I35" s="196"/>
    </row>
  </sheetData>
  <mergeCells count="45">
    <mergeCell ref="C31:C32"/>
    <mergeCell ref="E31:I31"/>
    <mergeCell ref="E32:I32"/>
    <mergeCell ref="C34:I34"/>
    <mergeCell ref="D35:I35"/>
    <mergeCell ref="C30:G30"/>
    <mergeCell ref="C23:G23"/>
    <mergeCell ref="E24:F24"/>
    <mergeCell ref="G24:I24"/>
    <mergeCell ref="C25:D25"/>
    <mergeCell ref="E25:F25"/>
    <mergeCell ref="G25:I25"/>
    <mergeCell ref="C26:D26"/>
    <mergeCell ref="E26:F26"/>
    <mergeCell ref="G26:I26"/>
    <mergeCell ref="C27:D27"/>
    <mergeCell ref="E27:I27"/>
    <mergeCell ref="C17:D17"/>
    <mergeCell ref="E17:I17"/>
    <mergeCell ref="C18:D18"/>
    <mergeCell ref="E18:I18"/>
    <mergeCell ref="C19:D19"/>
    <mergeCell ref="E19:I19"/>
    <mergeCell ref="C14:D14"/>
    <mergeCell ref="E14:I14"/>
    <mergeCell ref="C15:D15"/>
    <mergeCell ref="E15:I15"/>
    <mergeCell ref="C16:D16"/>
    <mergeCell ref="E16:I16"/>
    <mergeCell ref="C9:D9"/>
    <mergeCell ref="E9:I9"/>
    <mergeCell ref="C10:I10"/>
    <mergeCell ref="C11:C13"/>
    <mergeCell ref="E11:I11"/>
    <mergeCell ref="E12:I12"/>
    <mergeCell ref="E13:I13"/>
    <mergeCell ref="C6:C8"/>
    <mergeCell ref="E6:I6"/>
    <mergeCell ref="E7:I7"/>
    <mergeCell ref="E8:I8"/>
    <mergeCell ref="A1:J1"/>
    <mergeCell ref="C2:G2"/>
    <mergeCell ref="C3:D3"/>
    <mergeCell ref="E3:I3"/>
    <mergeCell ref="C5:G5"/>
  </mergeCells>
  <phoneticPr fontId="1"/>
  <pageMargins left="0.51181102362204722" right="0.11811023622047245" top="0.55118110236220474" bottom="0.19685039370078741" header="0.31496062992125984" footer="0.11811023622047245"/>
  <pageSetup paperSize="9" orientation="portrait" r:id="rId1"/>
  <headerFooter scaleWithDoc="0" alignWithMargins="0"/>
  <colBreaks count="1" manualBreakCount="1">
    <brk id="10" max="6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51fa__x767a__x65e5_ xmlns="af3562b6-1766-4ee7-a23c-8b09e6ef674c" xsi:nil="true"/>
    <_x4eba__x6570_ xmlns="af3562b6-1766-4ee7-a23c-8b09e6ef674c" xsi:nil="true"/>
    <TaxCatchAll xmlns="b36b396b-ce71-4894-a1f2-4205d8faa0e3" xsi:nil="true"/>
    <lcf76f155ced4ddcb4097134ff3c332f xmlns="af3562b6-1766-4ee7-a23c-8b09e6ef674c">
      <Terms xmlns="http://schemas.microsoft.com/office/infopath/2007/PartnerControls"/>
    </lcf76f155ced4ddcb4097134ff3c332f>
    <_x60c5__x5831__x533a__x5206_ xmlns="af3562b6-1766-4ee7-a23c-8b09e6ef674c" xsi:nil="true"/>
    <_x6301__x51fa__x8005_ xmlns="af3562b6-1766-4ee7-a23c-8b09e6ef674c" xsi:nil="true"/>
    <_x6301__x51fa__x65e5_ xmlns="af3562b6-1766-4ee7-a23c-8b09e6ef674c" xsi:nil="true"/>
    <GDPR_x65e5__x672c__x4ee5__x5916__x306e__x7b2c__x4e09__x56fd__x79fb__x8ee2__x306e__x56fd__x540d_ xmlns="af3562b6-1766-4ee7-a23c-8b09e6ef674c" xsi:nil="true"/>
    <_x8fd4__x5374_or_x5ec3__x68c4__x65e5_ xmlns="af3562b6-1766-4ee7-a23c-8b09e6ef674c" xsi:nil="true"/>
    <GDPRJTB_xff1d_P_x306e__x5834__x5408__x306e__xff7a__xff9d__xff84__xff9b__xff70__xff97__xff70__x540d_ xmlns="af3562b6-1766-4ee7-a23c-8b09e6ef674c" xsi:nil="true"/>
    <_x6301__x51fa__x5a92__x4f53_ xmlns="af3562b6-1766-4ee7-a23c-8b09e6ef674c" xsi:nil="true"/>
    <_Flow_SignoffStatus xmlns="af3562b6-1766-4ee7-a23c-8b09e6ef674c" xsi:nil="true"/>
    <GDPR_x5bfe__x8c61__x6570_ xmlns="af3562b6-1766-4ee7-a23c-8b09e6ef674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A8E201BF7CCA746B06103914307C227" ma:contentTypeVersion="29" ma:contentTypeDescription="新しいドキュメントを作成します。" ma:contentTypeScope="" ma:versionID="60931d290c1ad29bdc907e49c2f6dc8e">
  <xsd:schema xmlns:xsd="http://www.w3.org/2001/XMLSchema" xmlns:xs="http://www.w3.org/2001/XMLSchema" xmlns:p="http://schemas.microsoft.com/office/2006/metadata/properties" xmlns:ns2="af3562b6-1766-4ee7-a23c-8b09e6ef674c" xmlns:ns3="cd910eac-860b-4774-900b-10edfc4b71b2" xmlns:ns4="b36b396b-ce71-4894-a1f2-4205d8faa0e3" targetNamespace="http://schemas.microsoft.com/office/2006/metadata/properties" ma:root="true" ma:fieldsID="44abc093170771c8df858b653a452e1a" ns2:_="" ns3:_="" ns4:_="">
    <xsd:import namespace="af3562b6-1766-4ee7-a23c-8b09e6ef674c"/>
    <xsd:import namespace="cd910eac-860b-4774-900b-10edfc4b71b2"/>
    <xsd:import namespace="b36b396b-ce71-4894-a1f2-4205d8faa0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_x51fa__x767a__x65e5_" minOccurs="0"/>
                <xsd:element ref="ns2:_x60c5__x5831__x533a__x5206_" minOccurs="0"/>
                <xsd:element ref="ns2:_x4eba__x6570_" minOccurs="0"/>
                <xsd:element ref="ns2:_x6301__x51fa__x5a92__x4f53_" minOccurs="0"/>
                <xsd:element ref="ns2:_x6301__x51fa__x8005_" minOccurs="0"/>
                <xsd:element ref="ns2:_x6301__x51fa__x65e5_" minOccurs="0"/>
                <xsd:element ref="ns2:_x8fd4__x5374_or_x5ec3__x68c4__x65e5_" minOccurs="0"/>
                <xsd:element ref="ns2:GDPR_x5bfe__x8c61__x6570_" minOccurs="0"/>
                <xsd:element ref="ns2:GDPR_x65e5__x672c__x4ee5__x5916__x306e__x7b2c__x4e09__x56fd__x79fb__x8ee2__x306e__x56fd__x540d_" minOccurs="0"/>
                <xsd:element ref="ns2:GDPRJTB_xff1d_P_x306e__x5834__x5408__x306e__xff7a__xff9d__xff84__xff9b__xff70__xff97__xff70__x540d_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_Flow_SignoffStatu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562b6-1766-4ee7-a23c-8b09e6ef67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x51fa__x767a__x65e5_" ma:index="20" nillable="true" ma:displayName="出発日" ma:format="DateOnly" ma:internalName="_x51fa__x767a__x65e5_">
      <xsd:simpleType>
        <xsd:restriction base="dms:DateTime"/>
      </xsd:simpleType>
    </xsd:element>
    <xsd:element name="_x60c5__x5831__x533a__x5206_" ma:index="21" nillable="true" ma:displayName="情報区分　" ma:description="ﾊﾟｽﾎﾟｰﾄ・口座" ma:format="Dropdown" ma:internalName="_x60c5__x5831__x533a__x5206_">
      <xsd:simpleType>
        <xsd:restriction base="dms:Choice">
          <xsd:enumeration value="氏名のみ"/>
          <xsd:enumeration value="連絡先（住所・TEL・ﾒｱﾄﾞ）"/>
          <xsd:enumeration value="ﾊﾟｽﾎﾟｰﾄ・口座"/>
          <xsd:enumeration value="ｱﾚﾙｷﾞｰ等"/>
          <xsd:enumeration value="ﾏｲﾅﾝﾊﾞｰ"/>
        </xsd:restriction>
      </xsd:simpleType>
    </xsd:element>
    <xsd:element name="_x4eba__x6570_" ma:index="22" nillable="true" ma:displayName="人数" ma:format="Dropdown" ma:internalName="_x4eba__x6570_" ma:percentage="FALSE">
      <xsd:simpleType>
        <xsd:restriction base="dms:Number"/>
      </xsd:simpleType>
    </xsd:element>
    <xsd:element name="_x6301__x51fa__x5a92__x4f53_" ma:index="23" nillable="true" ma:displayName="持出媒体" ma:description="100名以上or要配慮個人情報のみ管理記入（PCごと持出の場合は記入不要）" ma:format="Dropdown" ma:internalName="_x6301__x51fa__x5a92__x4f53_">
      <xsd:simpleType>
        <xsd:restriction base="dms:Choice">
          <xsd:enumeration value="紙"/>
          <xsd:enumeration value="記憶媒体（USB等にDL）"/>
          <xsd:enumeration value="選択肢 3"/>
        </xsd:restriction>
      </xsd:simpleType>
    </xsd:element>
    <xsd:element name="_x6301__x51fa__x8005_" ma:index="24" nillable="true" ma:displayName="持出者" ma:description="100名以上or要配慮個人情報のみ管理記入（PCごと持出の場合は記入不要）" ma:format="Dropdown" ma:internalName="_x6301__x51fa__x8005_">
      <xsd:simpleType>
        <xsd:restriction base="dms:Text">
          <xsd:maxLength value="255"/>
        </xsd:restriction>
      </xsd:simpleType>
    </xsd:element>
    <xsd:element name="_x6301__x51fa__x65e5_" ma:index="25" nillable="true" ma:displayName="持出日" ma:description="100名以上or要配慮個人情報のみ管理記入（PCごと持出の場合は記入不要）" ma:format="DateOnly" ma:internalName="_x6301__x51fa__x65e5_">
      <xsd:simpleType>
        <xsd:restriction base="dms:DateTime"/>
      </xsd:simpleType>
    </xsd:element>
    <xsd:element name="_x8fd4__x5374_or_x5ec3__x68c4__x65e5_" ma:index="26" nillable="true" ma:displayName="返却or廃棄日　" ma:description="100名以上or要配慮個人情報のみ管理記入（PCごと持出の場合は記入不要）" ma:format="DateOnly" ma:internalName="_x8fd4__x5374_or_x5ec3__x68c4__x65e5_">
      <xsd:simpleType>
        <xsd:restriction base="dms:DateTime"/>
      </xsd:simpleType>
    </xsd:element>
    <xsd:element name="GDPR_x5bfe__x8c61__x6570_" ma:index="27" nillable="true" ma:displayName="GDPR対象数　" ma:description="対象がある場合のみ記入" ma:format="Dropdown" ma:internalName="GDPR_x5bfe__x8c61__x6570_" ma:percentage="FALSE">
      <xsd:simpleType>
        <xsd:restriction base="dms:Number"/>
      </xsd:simpleType>
    </xsd:element>
    <xsd:element name="GDPR_x65e5__x672c__x4ee5__x5916__x306e__x7b2c__x4e09__x56fd__x79fb__x8ee2__x306e__x56fd__x540d_" ma:index="28" nillable="true" ma:displayName="GDPR日本以外の第三国移転の国名" ma:description="対象がある場合のみ記入" ma:format="Dropdown" ma:internalName="GDPR_x65e5__x672c__x4ee5__x5916__x306e__x7b2c__x4e09__x56fd__x79fb__x8ee2__x306e__x56fd__x540d_">
      <xsd:simpleType>
        <xsd:restriction base="dms:Text">
          <xsd:maxLength value="255"/>
        </xsd:restriction>
      </xsd:simpleType>
    </xsd:element>
    <xsd:element name="GDPRJTB_xff1d_P_x306e__x5834__x5408__x306e__xff7a__xff9d__xff84__xff9b__xff70__xff97__xff70__x540d_" ma:index="29" nillable="true" ma:displayName="GDPR JTB＝Pの場合のｺﾝﾄﾛｰﾗｰ名" ma:description="対象がある場合のみ記入" ma:format="Dropdown" ma:internalName="GDPRJTB_xff1d_P_x306e__x5834__x5408__x306e__xff7a__xff9d__xff84__xff9b__xff70__xff97__xff70__x540d_">
      <xsd:simpleType>
        <xsd:restriction base="dms:Text">
          <xsd:maxLength value="255"/>
        </xsd:restriction>
      </xsd:simpleType>
    </xsd:element>
    <xsd:element name="lcf76f155ced4ddcb4097134ff3c332f" ma:index="31" nillable="true" ma:taxonomy="true" ma:internalName="lcf76f155ced4ddcb4097134ff3c332f" ma:taxonomyFieldName="MediaServiceImageTags" ma:displayName="画像タグ" ma:readOnly="false" ma:fieldId="{5cf76f15-5ced-4ddc-b409-7134ff3c332f}" ma:taxonomyMulti="true" ma:sspId="08c8fdf5-0e4d-4d1b-afea-4d142c4803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Flow_SignoffStatus" ma:index="34" nillable="true" ma:displayName="承認の状態" ma:internalName="_x627f__x8a8d__x306e__x72b6__x614b_">
      <xsd:simpleType>
        <xsd:restriction base="dms:Text"/>
      </xsd:simpleType>
    </xsd:element>
    <xsd:element name="MediaLengthInSeconds" ma:index="3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3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910eac-860b-4774-900b-10edfc4b71b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6b396b-ce71-4894-a1f2-4205d8faa0e3" elementFormDefault="qualified">
    <xsd:import namespace="http://schemas.microsoft.com/office/2006/documentManagement/types"/>
    <xsd:import namespace="http://schemas.microsoft.com/office/infopath/2007/PartnerControls"/>
    <xsd:element name="TaxCatchAll" ma:index="32" nillable="true" ma:displayName="Taxonomy Catch All Column" ma:hidden="true" ma:list="{52269072-2F2F-4DD1-8FD4-D7A54CDD6844}" ma:internalName="TaxCatchAll" ma:showField="CatchAllData" ma:web="{cd910eac-860b-4774-900b-10edfc4b71b2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A74BA0-E180-4DB0-99E0-00C27CEAA5AC}">
  <ds:schemaRefs>
    <ds:schemaRef ds:uri="http://schemas.microsoft.com/office/2006/metadata/properties"/>
    <ds:schemaRef ds:uri="http://schemas.microsoft.com/office/infopath/2007/PartnerControls"/>
    <ds:schemaRef ds:uri="af3562b6-1766-4ee7-a23c-8b09e6ef674c"/>
    <ds:schemaRef ds:uri="b36b396b-ce71-4894-a1f2-4205d8faa0e3"/>
  </ds:schemaRefs>
</ds:datastoreItem>
</file>

<file path=customXml/itemProps2.xml><?xml version="1.0" encoding="utf-8"?>
<ds:datastoreItem xmlns:ds="http://schemas.openxmlformats.org/officeDocument/2006/customXml" ds:itemID="{E4E4CBAB-5D33-4969-8ACF-C655483BD4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3562b6-1766-4ee7-a23c-8b09e6ef674c"/>
    <ds:schemaRef ds:uri="cd910eac-860b-4774-900b-10edfc4b71b2"/>
    <ds:schemaRef ds:uri="b36b396b-ce71-4894-a1f2-4205d8faa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97B9E8-9ADF-4ECB-B482-7658274546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効果検証様式（集計値）</vt:lpstr>
      <vt:lpstr>R4.10</vt:lpstr>
      <vt:lpstr>R4.11</vt:lpstr>
      <vt:lpstr>R4.12</vt:lpstr>
      <vt:lpstr>R5.1</vt:lpstr>
      <vt:lpstr>R5.2</vt:lpstr>
      <vt:lpstr>R5.3</vt:lpstr>
      <vt:lpstr>R5.4</vt:lpstr>
      <vt:lpstr>R5.5</vt:lpstr>
      <vt:lpstr>R5.6</vt:lpstr>
      <vt:lpstr>R5.7</vt:lpstr>
      <vt:lpstr>R5.8</vt:lpstr>
      <vt:lpstr>R5.9</vt:lpstr>
      <vt:lpstr>R5.10</vt:lpstr>
      <vt:lpstr>...</vt:lpstr>
      <vt:lpstr>'...'!Print_Area</vt:lpstr>
      <vt:lpstr>R4.10!Print_Area</vt:lpstr>
      <vt:lpstr>R4.11!Print_Area</vt:lpstr>
      <vt:lpstr>R4.12!Print_Area</vt:lpstr>
      <vt:lpstr>R5.1!Print_Area</vt:lpstr>
      <vt:lpstr>R5.10!Print_Area</vt:lpstr>
      <vt:lpstr>R5.2!Print_Area</vt:lpstr>
      <vt:lpstr>R5.3!Print_Area</vt:lpstr>
      <vt:lpstr>R5.4!Print_Area</vt:lpstr>
      <vt:lpstr>R5.5!Print_Area</vt:lpstr>
      <vt:lpstr>R5.6!Print_Area</vt:lpstr>
      <vt:lpstr>R5.7!Print_Area</vt:lpstr>
      <vt:lpstr>R5.8!Print_Area</vt:lpstr>
      <vt:lpstr>R5.9!Print_Area</vt:lpstr>
      <vt:lpstr>'効果検証様式（集計値）'!Print_Area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2024-03-28T23:51:54Z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0x010100DA8E201BF7CCA746B06103914307C227</vt:lpwstr>
  </property>
</Properties>
</file>