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３０・高等学校卒業後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 localSheetId="0">#REF!</definedName>
    <definedName name="a">#REF!</definedName>
    <definedName name="aaa">#REF!</definedName>
    <definedName name="aaaaaaaaaaa">#REF!</definedName>
    <definedName name="DATA" localSheetId="0">#REF!,#REF!,#REF!,#REF!,#REF!,#REF!,#REF!,#REF!,#REF!,#REF!,#REF!,#REF!</definedName>
    <definedName name="DATA">#REF!,#REF!,#REF!,#REF!,#REF!,#REF!,#REF!,#REF!,#REF!,#REF!,#REF!,#REF!</definedName>
    <definedName name="N_DATA2" localSheetId="0">#REF!,#REF!</definedName>
    <definedName name="N_DATA2">#REF!,#REF!</definedName>
    <definedName name="_xlnm.Print_Area" localSheetId="0">'３０・高等学校卒業後'!$A$1:$AK$68</definedName>
    <definedName name="Print_Area_MI" localSheetId="0">#REF!</definedName>
    <definedName name="Print_Area_MI">#REF!</definedName>
    <definedName name="q" localSheetId="0">#REF!,#REF!,#REF!,#REF!,#REF!,#REF!,#REF!,#REF!,#REF!,#REF!,#REF!,#REF!</definedName>
    <definedName name="q">#REF!,#REF!,#REF!,#REF!,#REF!,#REF!,#REF!,#REF!,#REF!,#REF!,#REF!,#REF!</definedName>
    <definedName name="WAIT" localSheetId="0">#REF!</definedName>
    <definedName name="WAIT">#REF!</definedName>
    <definedName name="高校卒業後" localSheetId="0">#REF!,#REF!</definedName>
    <definedName name="高校卒業後">#REF!,#REF!</definedName>
    <definedName name="高卒">#REF!</definedName>
  </definedNames>
  <calcPr fullCalcOnLoad="1"/>
</workbook>
</file>

<file path=xl/sharedStrings.xml><?xml version="1.0" encoding="utf-8"?>
<sst xmlns="http://schemas.openxmlformats.org/spreadsheetml/2006/main" count="786" uniqueCount="76">
  <si>
    <t>計</t>
  </si>
  <si>
    <t>男</t>
  </si>
  <si>
    <t>女</t>
  </si>
  <si>
    <t>私　　立</t>
  </si>
  <si>
    <t>市　　計</t>
  </si>
  <si>
    <t/>
  </si>
  <si>
    <t>郡　　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</si>
  <si>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</si>
  <si>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</si>
  <si>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</si>
  <si>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</si>
  <si>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</si>
  <si>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</si>
  <si>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</si>
  <si>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</si>
  <si>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</si>
  <si>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宇 城 市</t>
  </si>
  <si>
    <t>阿 蘇 市</t>
  </si>
  <si>
    <t>下益城郡</t>
  </si>
  <si>
    <t>玉 名 郡</t>
  </si>
  <si>
    <t>南 関 町</t>
  </si>
  <si>
    <t>鹿 本 郡</t>
  </si>
  <si>
    <t>菊 池 郡</t>
  </si>
  <si>
    <t>大 津 町</t>
  </si>
  <si>
    <t>阿 蘇 郡</t>
  </si>
  <si>
    <t>小 国 町</t>
  </si>
  <si>
    <t>高 森 町</t>
  </si>
  <si>
    <t>上益城郡</t>
  </si>
  <si>
    <t>御 船 町</t>
  </si>
  <si>
    <t>甲 佐 町</t>
  </si>
  <si>
    <t>八 代 郡</t>
  </si>
  <si>
    <t>芦 北 町</t>
  </si>
  <si>
    <t>球 磨 郡</t>
  </si>
  <si>
    <t>錦    町</t>
  </si>
  <si>
    <t>多良木町</t>
  </si>
  <si>
    <t>五 木 村</t>
  </si>
  <si>
    <t>苓 北 町</t>
  </si>
  <si>
    <t>熊本市　　　　　</t>
  </si>
  <si>
    <t>八代市　　　　　</t>
  </si>
  <si>
    <t>荒尾市　　　　　</t>
  </si>
  <si>
    <t>玉名市　　　　　</t>
  </si>
  <si>
    <t>山鹿市　　　　　</t>
  </si>
  <si>
    <t>菊池市　　　　　</t>
  </si>
  <si>
    <t>30　市町村別進路別卒業者数・進学率及び就職率</t>
  </si>
  <si>
    <t>高等学校卒業後</t>
  </si>
  <si>
    <t>市町村</t>
  </si>
  <si>
    <t>卒業者総数
（A＋B＋C＋D＋E＋F＋G＋H）</t>
  </si>
  <si>
    <t>Ａ　大学等進学者</t>
  </si>
  <si>
    <t>Ｂ　専修学校
（専門課程）
進学者</t>
  </si>
  <si>
    <t>Ｃ　専修学校
（一般課程等）
入学者</t>
  </si>
  <si>
    <t>Ｄ　公共職業能力
      開発施設等
       入学者</t>
  </si>
  <si>
    <t>Ｅ　就職者</t>
  </si>
  <si>
    <t>F　一時的な仕事に就いた者</t>
  </si>
  <si>
    <t>Ｇ　左記以外の者</t>
  </si>
  <si>
    <t>Ｈ　死亡・不詳の者</t>
  </si>
  <si>
    <t>左記Ａ・Ｂ・C・Dのうち
就職している者</t>
  </si>
  <si>
    <t>大学等進学率（％）</t>
  </si>
  <si>
    <t>就職率（％）</t>
  </si>
  <si>
    <t>計</t>
  </si>
  <si>
    <t>男</t>
  </si>
  <si>
    <t>女</t>
  </si>
  <si>
    <t>計</t>
  </si>
  <si>
    <t>男</t>
  </si>
  <si>
    <t>女</t>
  </si>
  <si>
    <t>平成19年3月</t>
  </si>
  <si>
    <t>平成20年3月</t>
  </si>
  <si>
    <t>国　　立</t>
  </si>
  <si>
    <t>公　　立</t>
  </si>
  <si>
    <t>私立（再掲）</t>
  </si>
  <si>
    <t>上天草市</t>
  </si>
  <si>
    <t>天 草 市　　　　　</t>
  </si>
  <si>
    <t>山 都 町</t>
  </si>
  <si>
    <t>葦 北 郡</t>
  </si>
  <si>
    <t>あさぎり町</t>
  </si>
  <si>
    <t>天 草 郡</t>
  </si>
  <si>
    <t>市町村は、該当があるもののみ掲載。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</si>
</sst>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_ ;[Red]\-0\ "/>
    <numFmt numFmtId="209" formatCode="_ * #,##0.0_ ;_ * \-#,##0.0_ ;_ * &quot;-&quot;?_ ;_ @_ "/>
    <numFmt numFmtId="210" formatCode="#,##0_ "/>
    <numFmt numFmtId="211" formatCode="0_);[Red]\(0\)"/>
    <numFmt numFmtId="212" formatCode="_ * #,##0.0_ ;_ * \-#,##0.0_ ;_ * &quot;-&quot;_ ;_ @_ "/>
    <numFmt numFmtId="213" formatCode="0.0_ "/>
    <numFmt numFmtId="214" formatCode="#0.0;&quot;△&quot;#0.0"/>
    <numFmt numFmtId="215" formatCode="#,##0.0;&quot;▲&quot;#,##0.0"/>
    <numFmt numFmtId="216" formatCode="#,##0.00;&quot;▲&quot;#,##0.00"/>
    <numFmt numFmtId="217" formatCode="#0;&quot;△&quot;#0"/>
    <numFmt numFmtId="218" formatCode="#,##0.00_ ;[Red]\-#,##0.00\ "/>
    <numFmt numFmtId="219" formatCode="0;&quot;△ &quot;0"/>
    <numFmt numFmtId="220" formatCode="0.0;&quot;△ &quot;0.0"/>
    <numFmt numFmtId="221" formatCode="#,##0.0;&quot;△ &quot;#,##0.0"/>
    <numFmt numFmtId="222" formatCode="#,##0.0_ "/>
    <numFmt numFmtId="223" formatCode="#,##0_);[Red]\(#,##0\)"/>
    <numFmt numFmtId="224" formatCode="#,##0.0_);[Red]\(#,##0.0\)"/>
    <numFmt numFmtId="225" formatCode="_ * #,##0_ ;_ * \-#,##0_ ;_ * &quot;-&quot;?_ ;_ @_ "/>
    <numFmt numFmtId="226" formatCode="[&lt;=999]000;[&lt;=99999]000\-00;000\-0000"/>
    <numFmt numFmtId="227" formatCode="_ * #,##0.00_ ;_ * \-#,##0.00_ ;_ * &quot;-&quot;_ ;_ @_ "/>
    <numFmt numFmtId="228" formatCode="_ * #,##0.000_ ;_ * \-#,##0.000_ ;_ * &quot;-&quot;_ ;_ @_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2"/>
      <name val="ＭＳ ゴシック"/>
      <family val="3"/>
    </font>
    <font>
      <u val="single"/>
      <sz val="12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name val="Osaka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55">
    <xf numFmtId="0" fontId="0" fillId="0" borderId="0" xfId="0" applyAlignment="1">
      <alignment/>
    </xf>
    <xf numFmtId="41" fontId="23" fillId="0" borderId="10" xfId="51" applyNumberFormat="1" applyFont="1" applyFill="1" applyBorder="1" applyAlignment="1">
      <alignment horizontal="center" vertical="center"/>
    </xf>
    <xf numFmtId="209" fontId="24" fillId="0" borderId="0" xfId="62" applyNumberFormat="1" applyFont="1" applyFill="1" applyAlignment="1">
      <alignment vertical="center"/>
      <protection/>
    </xf>
    <xf numFmtId="212" fontId="26" fillId="0" borderId="0" xfId="51" applyNumberFormat="1" applyFont="1" applyFill="1" applyBorder="1" applyAlignment="1">
      <alignment horizontal="right" vertical="center"/>
    </xf>
    <xf numFmtId="41" fontId="25" fillId="0" borderId="11" xfId="51" applyNumberFormat="1" applyFont="1" applyFill="1" applyBorder="1" applyAlignment="1">
      <alignment horizontal="center" vertical="center" shrinkToFit="1"/>
    </xf>
    <xf numFmtId="41" fontId="24" fillId="0" borderId="0" xfId="51" applyNumberFormat="1" applyFont="1" applyFill="1" applyAlignment="1">
      <alignment/>
    </xf>
    <xf numFmtId="41" fontId="23" fillId="0" borderId="12" xfId="51" applyNumberFormat="1" applyFont="1" applyFill="1" applyBorder="1" applyAlignment="1">
      <alignment horizontal="center" vertical="center" wrapText="1"/>
    </xf>
    <xf numFmtId="41" fontId="23" fillId="0" borderId="13" xfId="51" applyNumberFormat="1" applyFont="1" applyFill="1" applyBorder="1" applyAlignment="1">
      <alignment horizontal="center" vertical="center"/>
    </xf>
    <xf numFmtId="41" fontId="23" fillId="0" borderId="14" xfId="51" applyNumberFormat="1" applyFont="1" applyFill="1" applyBorder="1" applyAlignment="1">
      <alignment horizontal="center" vertical="center"/>
    </xf>
    <xf numFmtId="41" fontId="22" fillId="0" borderId="0" xfId="51" applyNumberFormat="1" applyFont="1" applyFill="1" applyAlignment="1">
      <alignment/>
    </xf>
    <xf numFmtId="209" fontId="22" fillId="0" borderId="0" xfId="51" applyNumberFormat="1" applyFont="1" applyFill="1" applyAlignment="1">
      <alignment/>
    </xf>
    <xf numFmtId="209" fontId="22" fillId="0" borderId="0" xfId="51" applyNumberFormat="1" applyFont="1" applyFill="1" applyAlignment="1">
      <alignment horizontal="right"/>
    </xf>
    <xf numFmtId="41" fontId="23" fillId="0" borderId="15" xfId="51" applyNumberFormat="1" applyFont="1" applyFill="1" applyBorder="1" applyAlignment="1">
      <alignment horizontal="center" vertical="center"/>
    </xf>
    <xf numFmtId="41" fontId="23" fillId="0" borderId="12" xfId="51" applyNumberFormat="1" applyFont="1" applyFill="1" applyBorder="1" applyAlignment="1">
      <alignment horizontal="center" vertical="center"/>
    </xf>
    <xf numFmtId="41" fontId="23" fillId="0" borderId="12" xfId="51" applyNumberFormat="1" applyFont="1" applyFill="1" applyBorder="1" applyAlignment="1">
      <alignment horizontal="center" vertical="center" shrinkToFit="1"/>
    </xf>
    <xf numFmtId="41" fontId="23" fillId="0" borderId="13" xfId="51" applyNumberFormat="1" applyFont="1" applyFill="1" applyBorder="1" applyAlignment="1">
      <alignment horizontal="center" vertical="center" shrinkToFit="1"/>
    </xf>
    <xf numFmtId="41" fontId="23" fillId="0" borderId="14" xfId="51" applyNumberFormat="1" applyFont="1" applyFill="1" applyBorder="1" applyAlignment="1">
      <alignment horizontal="center" vertical="center" shrinkToFit="1"/>
    </xf>
    <xf numFmtId="41" fontId="23" fillId="0" borderId="13" xfId="51" applyNumberFormat="1" applyFont="1" applyFill="1" applyBorder="1" applyAlignment="1">
      <alignment horizontal="center" vertical="center" wrapText="1"/>
    </xf>
    <xf numFmtId="41" fontId="23" fillId="0" borderId="14" xfId="51" applyNumberFormat="1" applyFont="1" applyFill="1" applyBorder="1" applyAlignment="1">
      <alignment horizontal="center" vertical="center" wrapText="1"/>
    </xf>
    <xf numFmtId="209" fontId="23" fillId="0" borderId="12" xfId="51" applyNumberFormat="1" applyFont="1" applyFill="1" applyBorder="1" applyAlignment="1">
      <alignment horizontal="center" vertical="center"/>
    </xf>
    <xf numFmtId="209" fontId="23" fillId="0" borderId="13" xfId="51" applyNumberFormat="1" applyFont="1" applyFill="1" applyBorder="1" applyAlignment="1">
      <alignment horizontal="center" vertical="center"/>
    </xf>
    <xf numFmtId="209" fontId="23" fillId="0" borderId="14" xfId="51" applyNumberFormat="1" applyFont="1" applyFill="1" applyBorder="1" applyAlignment="1">
      <alignment horizontal="center" vertical="center"/>
    </xf>
    <xf numFmtId="41" fontId="23" fillId="0" borderId="0" xfId="51" applyNumberFormat="1" applyFont="1" applyFill="1" applyAlignment="1">
      <alignment/>
    </xf>
    <xf numFmtId="41" fontId="23" fillId="0" borderId="16" xfId="51" applyNumberFormat="1" applyFont="1" applyFill="1" applyBorder="1" applyAlignment="1">
      <alignment horizontal="center" vertical="center"/>
    </xf>
    <xf numFmtId="209" fontId="23" fillId="0" borderId="10" xfId="51" applyNumberFormat="1" applyFont="1" applyFill="1" applyBorder="1" applyAlignment="1">
      <alignment horizontal="center" vertical="center"/>
    </xf>
    <xf numFmtId="209" fontId="23" fillId="0" borderId="17" xfId="51" applyNumberFormat="1" applyFont="1" applyFill="1" applyBorder="1" applyAlignment="1">
      <alignment horizontal="center" vertical="center"/>
    </xf>
    <xf numFmtId="41" fontId="23" fillId="0" borderId="18" xfId="62" applyNumberFormat="1" applyFont="1" applyFill="1" applyBorder="1" applyAlignment="1">
      <alignment vertical="center"/>
      <protection/>
    </xf>
    <xf numFmtId="41" fontId="24" fillId="0" borderId="0" xfId="62" applyNumberFormat="1" applyFont="1" applyFill="1" applyAlignment="1">
      <alignment vertical="center"/>
      <protection/>
    </xf>
    <xf numFmtId="41" fontId="23" fillId="0" borderId="0" xfId="62" applyNumberFormat="1" applyFont="1" applyFill="1" applyAlignment="1">
      <alignment vertical="center"/>
      <protection/>
    </xf>
    <xf numFmtId="41" fontId="25" fillId="0" borderId="18" xfId="62" applyNumberFormat="1" applyFont="1" applyFill="1" applyBorder="1" applyAlignment="1">
      <alignment vertical="center"/>
      <protection/>
    </xf>
    <xf numFmtId="41" fontId="26" fillId="0" borderId="0" xfId="62" applyNumberFormat="1" applyFont="1" applyFill="1" applyAlignment="1">
      <alignment vertical="center"/>
      <protection/>
    </xf>
    <xf numFmtId="41" fontId="25" fillId="0" borderId="0" xfId="62" applyNumberFormat="1" applyFont="1" applyFill="1" applyAlignment="1">
      <alignment vertical="center"/>
      <protection/>
    </xf>
    <xf numFmtId="212" fontId="24" fillId="0" borderId="0" xfId="62" applyNumberFormat="1" applyFont="1" applyFill="1" applyAlignment="1">
      <alignment vertical="center"/>
      <protection/>
    </xf>
    <xf numFmtId="212" fontId="26" fillId="0" borderId="0" xfId="62" applyNumberFormat="1" applyFont="1" applyFill="1" applyAlignment="1">
      <alignment vertical="center"/>
      <protection/>
    </xf>
    <xf numFmtId="41" fontId="24" fillId="0" borderId="0" xfId="62" applyNumberFormat="1" applyFont="1" applyFill="1" applyBorder="1" applyAlignment="1">
      <alignment vertical="center"/>
      <protection/>
    </xf>
    <xf numFmtId="212" fontId="24" fillId="0" borderId="0" xfId="62" applyNumberFormat="1" applyFont="1" applyFill="1" applyBorder="1" applyAlignment="1">
      <alignment vertical="center"/>
      <protection/>
    </xf>
    <xf numFmtId="41" fontId="23" fillId="0" borderId="0" xfId="62" applyNumberFormat="1" applyFont="1" applyFill="1" applyBorder="1" applyAlignment="1">
      <alignment vertical="center"/>
      <protection/>
    </xf>
    <xf numFmtId="41" fontId="23" fillId="0" borderId="19" xfId="62" applyNumberFormat="1" applyFont="1" applyFill="1" applyBorder="1" applyAlignment="1">
      <alignment vertical="center"/>
      <protection/>
    </xf>
    <xf numFmtId="41" fontId="24" fillId="0" borderId="20" xfId="62" applyNumberFormat="1" applyFont="1" applyFill="1" applyBorder="1" applyAlignment="1">
      <alignment vertical="center"/>
      <protection/>
    </xf>
    <xf numFmtId="41" fontId="23" fillId="0" borderId="21" xfId="51" applyNumberFormat="1" applyFont="1" applyFill="1" applyBorder="1" applyAlignment="1">
      <alignment/>
    </xf>
    <xf numFmtId="41" fontId="24" fillId="0" borderId="0" xfId="51" applyNumberFormat="1" applyFont="1" applyFill="1" applyAlignment="1" applyProtection="1">
      <alignment/>
      <protection/>
    </xf>
    <xf numFmtId="41" fontId="27" fillId="0" borderId="0" xfId="51" applyNumberFormat="1" applyFont="1" applyFill="1" applyAlignment="1" applyProtection="1">
      <alignment/>
      <protection/>
    </xf>
    <xf numFmtId="212" fontId="27" fillId="0" borderId="0" xfId="51" applyNumberFormat="1" applyFont="1" applyFill="1" applyAlignment="1" applyProtection="1">
      <alignment/>
      <protection/>
    </xf>
    <xf numFmtId="212" fontId="27" fillId="0" borderId="0" xfId="51" applyNumberFormat="1" applyFont="1" applyFill="1" applyAlignment="1">
      <alignment/>
    </xf>
    <xf numFmtId="41" fontId="26" fillId="0" borderId="22" xfId="51" applyNumberFormat="1" applyFont="1" applyFill="1" applyBorder="1" applyAlignment="1">
      <alignment horizontal="right" vertical="center"/>
    </xf>
    <xf numFmtId="212" fontId="26" fillId="0" borderId="22" xfId="51" applyNumberFormat="1" applyFont="1" applyFill="1" applyBorder="1" applyAlignment="1">
      <alignment horizontal="right" vertical="center"/>
    </xf>
    <xf numFmtId="41" fontId="23" fillId="0" borderId="0" xfId="51" applyNumberFormat="1" applyFont="1" applyFill="1" applyAlignment="1">
      <alignment vertical="center"/>
    </xf>
    <xf numFmtId="209" fontId="23" fillId="0" borderId="0" xfId="62" applyNumberFormat="1" applyFont="1" applyFill="1" applyAlignment="1">
      <alignment vertical="center"/>
      <protection/>
    </xf>
    <xf numFmtId="41" fontId="23" fillId="0" borderId="23" xfId="62" applyNumberFormat="1" applyFont="1" applyFill="1" applyBorder="1" applyAlignment="1">
      <alignment vertical="center"/>
      <protection/>
    </xf>
    <xf numFmtId="41" fontId="24" fillId="0" borderId="19" xfId="62" applyNumberFormat="1" applyFont="1" applyFill="1" applyBorder="1" applyAlignment="1">
      <alignment vertical="center"/>
      <protection/>
    </xf>
    <xf numFmtId="212" fontId="24" fillId="0" borderId="19" xfId="62" applyNumberFormat="1" applyFont="1" applyFill="1" applyBorder="1" applyAlignment="1">
      <alignment vertical="center"/>
      <protection/>
    </xf>
    <xf numFmtId="209" fontId="24" fillId="0" borderId="0" xfId="51" applyNumberFormat="1" applyFont="1" applyFill="1" applyAlignment="1" applyProtection="1">
      <alignment/>
      <protection/>
    </xf>
    <xf numFmtId="209" fontId="24" fillId="0" borderId="0" xfId="51" applyNumberFormat="1" applyFont="1" applyFill="1" applyAlignment="1" applyProtection="1">
      <alignment horizontal="right" vertical="center"/>
      <protection/>
    </xf>
    <xf numFmtId="41" fontId="0" fillId="0" borderId="0" xfId="51" applyNumberFormat="1" applyFont="1" applyFill="1" applyAlignment="1">
      <alignment/>
    </xf>
    <xf numFmtId="209" fontId="24" fillId="0" borderId="0" xfId="51" applyNumberFormat="1" applyFont="1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11 統計表Vol.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0_all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2113;&#35336;&#34920;&#65288;&#32232;&#38598;&#2106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31561;&#23398;&#26657;&#21360;&#21047;1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9_yoch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35_kosotu_kengaishushok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2507;&#12540;&#12512;&#12506;&#12540;&#12472;\gakkou\h20\H20&#24180;&#30906;&#22577;&#36028;&#20184;&#29992;Vol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１９・幼稚園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３５・高等学校卒業後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A1:BM68"/>
  <sheetViews>
    <sheetView showGridLines="0" tabSelected="1" view="pageBreakPreview" zoomScale="75" zoomScaleNormal="75" zoomScaleSheetLayoutView="75" workbookViewId="0" topLeftCell="A1">
      <pane xSplit="1" ySplit="3" topLeftCell="B4" activePane="bottomRight" state="frozen"/>
      <selection pane="topLeft" activeCell="AG16" sqref="AG16"/>
      <selection pane="topRight" activeCell="AG16" sqref="AG16"/>
      <selection pane="bottomLeft" activeCell="AG16" sqref="AG16"/>
      <selection pane="bottomRight" activeCell="C1" sqref="C1"/>
    </sheetView>
  </sheetViews>
  <sheetFormatPr defaultColWidth="15.50390625" defaultRowHeight="13.5"/>
  <cols>
    <col min="1" max="1" width="15.75390625" style="53" customWidth="1"/>
    <col min="2" max="4" width="10.50390625" style="5" customWidth="1"/>
    <col min="5" max="5" width="8.75390625" style="5" customWidth="1"/>
    <col min="6" max="7" width="7.625" style="5" customWidth="1"/>
    <col min="8" max="8" width="8.75390625" style="5" customWidth="1"/>
    <col min="9" max="10" width="7.625" style="5" customWidth="1"/>
    <col min="11" max="11" width="8.75390625" style="5" customWidth="1"/>
    <col min="12" max="13" width="7.625" style="5" customWidth="1"/>
    <col min="14" max="14" width="8.75390625" style="5" customWidth="1"/>
    <col min="15" max="16" width="6.625" style="5" customWidth="1"/>
    <col min="17" max="17" width="8.75390625" style="5" customWidth="1"/>
    <col min="18" max="19" width="7.625" style="5" customWidth="1"/>
    <col min="20" max="20" width="8.75390625" style="5" customWidth="1"/>
    <col min="21" max="21" width="6.625" style="5" customWidth="1"/>
    <col min="22" max="22" width="7.50390625" style="5" customWidth="1"/>
    <col min="23" max="23" width="8.75390625" style="5" customWidth="1"/>
    <col min="24" max="24" width="6.625" style="5" customWidth="1"/>
    <col min="25" max="25" width="7.50390625" style="5" customWidth="1"/>
    <col min="26" max="26" width="8.75390625" style="5" customWidth="1"/>
    <col min="27" max="28" width="6.625" style="5" customWidth="1"/>
    <col min="29" max="31" width="7.625" style="5" customWidth="1"/>
    <col min="32" max="37" width="6.75390625" style="54" customWidth="1"/>
    <col min="38" max="16384" width="15.50390625" style="5" customWidth="1"/>
  </cols>
  <sheetData>
    <row r="1" spans="1:37" s="9" customFormat="1" ht="33.75" customHeight="1" thickBot="1">
      <c r="A1" s="9" t="s">
        <v>43</v>
      </c>
      <c r="AF1" s="10"/>
      <c r="AG1" s="10"/>
      <c r="AH1" s="10"/>
      <c r="AI1" s="10"/>
      <c r="AJ1" s="10"/>
      <c r="AK1" s="11" t="s">
        <v>44</v>
      </c>
    </row>
    <row r="2" spans="1:37" s="22" customFormat="1" ht="50.25" customHeight="1">
      <c r="A2" s="12" t="s">
        <v>45</v>
      </c>
      <c r="B2" s="6" t="s">
        <v>46</v>
      </c>
      <c r="C2" s="7"/>
      <c r="D2" s="8"/>
      <c r="E2" s="13" t="s">
        <v>47</v>
      </c>
      <c r="F2" s="7"/>
      <c r="G2" s="8"/>
      <c r="H2" s="6" t="s">
        <v>48</v>
      </c>
      <c r="I2" s="7"/>
      <c r="J2" s="8"/>
      <c r="K2" s="6" t="s">
        <v>49</v>
      </c>
      <c r="L2" s="7"/>
      <c r="M2" s="8"/>
      <c r="N2" s="6" t="s">
        <v>50</v>
      </c>
      <c r="O2" s="7"/>
      <c r="P2" s="8"/>
      <c r="Q2" s="14" t="s">
        <v>51</v>
      </c>
      <c r="R2" s="15"/>
      <c r="S2" s="16"/>
      <c r="T2" s="14" t="s">
        <v>52</v>
      </c>
      <c r="U2" s="15"/>
      <c r="V2" s="16"/>
      <c r="W2" s="14" t="s">
        <v>53</v>
      </c>
      <c r="X2" s="15"/>
      <c r="Y2" s="16"/>
      <c r="Z2" s="14" t="s">
        <v>54</v>
      </c>
      <c r="AA2" s="15"/>
      <c r="AB2" s="16"/>
      <c r="AC2" s="6" t="s">
        <v>55</v>
      </c>
      <c r="AD2" s="17"/>
      <c r="AE2" s="18"/>
      <c r="AF2" s="19" t="s">
        <v>56</v>
      </c>
      <c r="AG2" s="20"/>
      <c r="AH2" s="21"/>
      <c r="AI2" s="19" t="s">
        <v>57</v>
      </c>
      <c r="AJ2" s="20"/>
      <c r="AK2" s="20"/>
    </row>
    <row r="3" spans="1:37" s="22" customFormat="1" ht="21" customHeight="1">
      <c r="A3" s="23"/>
      <c r="B3" s="1" t="s">
        <v>58</v>
      </c>
      <c r="C3" s="1" t="s">
        <v>59</v>
      </c>
      <c r="D3" s="1" t="s">
        <v>60</v>
      </c>
      <c r="E3" s="1" t="s">
        <v>58</v>
      </c>
      <c r="F3" s="1" t="s">
        <v>59</v>
      </c>
      <c r="G3" s="1" t="s">
        <v>60</v>
      </c>
      <c r="H3" s="1" t="s">
        <v>58</v>
      </c>
      <c r="I3" s="1" t="s">
        <v>59</v>
      </c>
      <c r="J3" s="1" t="s">
        <v>60</v>
      </c>
      <c r="K3" s="1" t="s">
        <v>58</v>
      </c>
      <c r="L3" s="1" t="s">
        <v>59</v>
      </c>
      <c r="M3" s="1" t="s">
        <v>60</v>
      </c>
      <c r="N3" s="1" t="s">
        <v>61</v>
      </c>
      <c r="O3" s="1" t="s">
        <v>62</v>
      </c>
      <c r="P3" s="1" t="s">
        <v>63</v>
      </c>
      <c r="Q3" s="1" t="s">
        <v>58</v>
      </c>
      <c r="R3" s="1" t="s">
        <v>59</v>
      </c>
      <c r="S3" s="1" t="s">
        <v>60</v>
      </c>
      <c r="T3" s="1" t="s">
        <v>58</v>
      </c>
      <c r="U3" s="1" t="s">
        <v>59</v>
      </c>
      <c r="V3" s="1" t="s">
        <v>60</v>
      </c>
      <c r="W3" s="1" t="s">
        <v>58</v>
      </c>
      <c r="X3" s="1" t="s">
        <v>59</v>
      </c>
      <c r="Y3" s="1" t="s">
        <v>60</v>
      </c>
      <c r="Z3" s="1" t="s">
        <v>0</v>
      </c>
      <c r="AA3" s="1" t="s">
        <v>1</v>
      </c>
      <c r="AB3" s="1" t="s">
        <v>2</v>
      </c>
      <c r="AC3" s="1" t="s">
        <v>58</v>
      </c>
      <c r="AD3" s="1" t="s">
        <v>59</v>
      </c>
      <c r="AE3" s="1" t="s">
        <v>60</v>
      </c>
      <c r="AF3" s="24" t="s">
        <v>58</v>
      </c>
      <c r="AG3" s="24" t="s">
        <v>59</v>
      </c>
      <c r="AH3" s="24" t="s">
        <v>60</v>
      </c>
      <c r="AI3" s="24" t="s">
        <v>58</v>
      </c>
      <c r="AJ3" s="24" t="s">
        <v>59</v>
      </c>
      <c r="AK3" s="25" t="s">
        <v>60</v>
      </c>
    </row>
    <row r="4" spans="1:37" s="28" customFormat="1" ht="21.75" customHeight="1">
      <c r="A4" s="26" t="s">
        <v>64</v>
      </c>
      <c r="B4" s="27">
        <v>18576</v>
      </c>
      <c r="C4" s="27">
        <v>9379</v>
      </c>
      <c r="D4" s="27">
        <v>9197</v>
      </c>
      <c r="E4" s="27">
        <v>7229</v>
      </c>
      <c r="F4" s="27">
        <v>3414</v>
      </c>
      <c r="G4" s="27">
        <v>3815</v>
      </c>
      <c r="H4" s="27">
        <v>3511</v>
      </c>
      <c r="I4" s="27">
        <v>1385</v>
      </c>
      <c r="J4" s="27">
        <v>2126</v>
      </c>
      <c r="K4" s="27">
        <v>1444</v>
      </c>
      <c r="L4" s="27">
        <v>873</v>
      </c>
      <c r="M4" s="27">
        <v>571</v>
      </c>
      <c r="N4" s="27">
        <v>114</v>
      </c>
      <c r="O4" s="27">
        <v>101</v>
      </c>
      <c r="P4" s="27">
        <v>13</v>
      </c>
      <c r="Q4" s="27">
        <v>5382</v>
      </c>
      <c r="R4" s="27">
        <v>3302</v>
      </c>
      <c r="S4" s="27">
        <v>2080</v>
      </c>
      <c r="T4" s="27">
        <v>148</v>
      </c>
      <c r="U4" s="27">
        <v>41</v>
      </c>
      <c r="V4" s="27">
        <v>107</v>
      </c>
      <c r="W4" s="27">
        <v>735</v>
      </c>
      <c r="X4" s="27">
        <v>255</v>
      </c>
      <c r="Y4" s="27">
        <v>480</v>
      </c>
      <c r="Z4" s="27">
        <v>13</v>
      </c>
      <c r="AA4" s="27">
        <v>8</v>
      </c>
      <c r="AB4" s="27">
        <v>5</v>
      </c>
      <c r="AC4" s="27">
        <v>123</v>
      </c>
      <c r="AD4" s="27">
        <v>29</v>
      </c>
      <c r="AE4" s="27">
        <v>94</v>
      </c>
      <c r="AF4" s="2">
        <v>38.9</v>
      </c>
      <c r="AG4" s="2">
        <v>36.4</v>
      </c>
      <c r="AH4" s="2">
        <v>41.5</v>
      </c>
      <c r="AI4" s="2">
        <v>29.6</v>
      </c>
      <c r="AJ4" s="2">
        <v>35.5</v>
      </c>
      <c r="AK4" s="2">
        <v>23.6</v>
      </c>
    </row>
    <row r="5" spans="1:37" s="28" customFormat="1" ht="21.75" customHeight="1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"/>
      <c r="AG5" s="2"/>
      <c r="AH5" s="2"/>
      <c r="AI5" s="2"/>
      <c r="AJ5" s="2"/>
      <c r="AK5" s="2"/>
    </row>
    <row r="6" spans="1:37" s="31" customFormat="1" ht="21.75" customHeight="1">
      <c r="A6" s="29" t="s">
        <v>65</v>
      </c>
      <c r="B6" s="30">
        <v>17177</v>
      </c>
      <c r="C6" s="30">
        <v>8772</v>
      </c>
      <c r="D6" s="30">
        <v>8405</v>
      </c>
      <c r="E6" s="30">
        <v>7155</v>
      </c>
      <c r="F6" s="30">
        <v>3326</v>
      </c>
      <c r="G6" s="30">
        <v>3829</v>
      </c>
      <c r="H6" s="30">
        <v>2958</v>
      </c>
      <c r="I6" s="30">
        <v>1207</v>
      </c>
      <c r="J6" s="30">
        <v>1751</v>
      </c>
      <c r="K6" s="30">
        <v>1254</v>
      </c>
      <c r="L6" s="30">
        <v>737</v>
      </c>
      <c r="M6" s="30">
        <v>517</v>
      </c>
      <c r="N6" s="30">
        <v>116</v>
      </c>
      <c r="O6" s="30">
        <v>110</v>
      </c>
      <c r="P6" s="30">
        <v>6</v>
      </c>
      <c r="Q6" s="30">
        <v>5097</v>
      </c>
      <c r="R6" s="30">
        <v>3189</v>
      </c>
      <c r="S6" s="30">
        <v>1908</v>
      </c>
      <c r="T6" s="30">
        <v>144</v>
      </c>
      <c r="U6" s="30">
        <v>53</v>
      </c>
      <c r="V6" s="30">
        <v>91</v>
      </c>
      <c r="W6" s="30">
        <v>452</v>
      </c>
      <c r="X6" s="30">
        <v>149</v>
      </c>
      <c r="Y6" s="30">
        <v>303</v>
      </c>
      <c r="Z6" s="30">
        <v>1</v>
      </c>
      <c r="AA6" s="30">
        <v>1</v>
      </c>
      <c r="AB6" s="30">
        <v>0</v>
      </c>
      <c r="AC6" s="30">
        <v>87</v>
      </c>
      <c r="AD6" s="30">
        <v>12</v>
      </c>
      <c r="AE6" s="30">
        <v>75</v>
      </c>
      <c r="AF6" s="3">
        <f>ROUND(E6/B6*100,1)</f>
        <v>41.7</v>
      </c>
      <c r="AG6" s="3">
        <f>ROUND(F6/C6*100,1)</f>
        <v>37.9</v>
      </c>
      <c r="AH6" s="3">
        <f>ROUND(G6/D6*100,1)</f>
        <v>45.6</v>
      </c>
      <c r="AI6" s="3">
        <f>ROUND((Q6+AC6)/B6*100,1)</f>
        <v>30.2</v>
      </c>
      <c r="AJ6" s="3">
        <f>ROUND((R6+AD6)/C6*100,1)</f>
        <v>36.5</v>
      </c>
      <c r="AK6" s="3">
        <f>ROUND((S6+AE6)/D6*100,1)</f>
        <v>23.6</v>
      </c>
    </row>
    <row r="7" spans="1:37" s="28" customFormat="1" ht="21.75" customHeight="1">
      <c r="A7" s="26" t="s">
        <v>66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3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</row>
    <row r="8" spans="1:37" s="28" customFormat="1" ht="21.75" customHeight="1">
      <c r="A8" s="26" t="s">
        <v>67</v>
      </c>
      <c r="B8" s="27">
        <v>12285</v>
      </c>
      <c r="C8" s="27">
        <v>6269</v>
      </c>
      <c r="D8" s="27">
        <v>6016</v>
      </c>
      <c r="E8" s="27">
        <v>4801</v>
      </c>
      <c r="F8" s="27">
        <v>2161</v>
      </c>
      <c r="G8" s="27">
        <v>2640</v>
      </c>
      <c r="H8" s="27">
        <v>2184</v>
      </c>
      <c r="I8" s="27">
        <v>862</v>
      </c>
      <c r="J8" s="27">
        <v>1322</v>
      </c>
      <c r="K8" s="27">
        <v>918</v>
      </c>
      <c r="L8" s="27">
        <v>515</v>
      </c>
      <c r="M8" s="27">
        <v>403</v>
      </c>
      <c r="N8" s="27">
        <v>103</v>
      </c>
      <c r="O8" s="27">
        <v>98</v>
      </c>
      <c r="P8" s="27">
        <v>5</v>
      </c>
      <c r="Q8" s="27">
        <v>3954</v>
      </c>
      <c r="R8" s="27">
        <v>2506</v>
      </c>
      <c r="S8" s="27">
        <v>1448</v>
      </c>
      <c r="T8" s="27">
        <v>85</v>
      </c>
      <c r="U8" s="27">
        <v>40</v>
      </c>
      <c r="V8" s="27">
        <v>45</v>
      </c>
      <c r="W8" s="27">
        <v>239</v>
      </c>
      <c r="X8" s="27">
        <v>86</v>
      </c>
      <c r="Y8" s="27">
        <v>153</v>
      </c>
      <c r="Z8" s="27">
        <v>1</v>
      </c>
      <c r="AA8" s="27">
        <v>1</v>
      </c>
      <c r="AB8" s="27">
        <v>0</v>
      </c>
      <c r="AC8" s="27">
        <v>66</v>
      </c>
      <c r="AD8" s="27">
        <v>7</v>
      </c>
      <c r="AE8" s="27">
        <v>59</v>
      </c>
      <c r="AF8" s="3">
        <f aca="true" t="shared" si="0" ref="AF8:AH9">ROUND(E8/B8*100,1)</f>
        <v>39.1</v>
      </c>
      <c r="AG8" s="2">
        <f t="shared" si="0"/>
        <v>34.5</v>
      </c>
      <c r="AH8" s="2">
        <f t="shared" si="0"/>
        <v>43.9</v>
      </c>
      <c r="AI8" s="2">
        <f aca="true" t="shared" si="1" ref="AI8:AK9">ROUND((Q8+AC8)/B8*100,1)</f>
        <v>32.7</v>
      </c>
      <c r="AJ8" s="2">
        <f t="shared" si="1"/>
        <v>40.1</v>
      </c>
      <c r="AK8" s="2">
        <f t="shared" si="1"/>
        <v>25</v>
      </c>
    </row>
    <row r="9" spans="1:37" s="28" customFormat="1" ht="21.75" customHeight="1">
      <c r="A9" s="26" t="s">
        <v>3</v>
      </c>
      <c r="B9" s="27">
        <v>4892</v>
      </c>
      <c r="C9" s="27">
        <v>2503</v>
      </c>
      <c r="D9" s="27">
        <v>2389</v>
      </c>
      <c r="E9" s="27">
        <v>2354</v>
      </c>
      <c r="F9" s="27">
        <v>1165</v>
      </c>
      <c r="G9" s="27">
        <v>1189</v>
      </c>
      <c r="H9" s="27">
        <v>774</v>
      </c>
      <c r="I9" s="27">
        <v>345</v>
      </c>
      <c r="J9" s="27">
        <v>429</v>
      </c>
      <c r="K9" s="27">
        <v>336</v>
      </c>
      <c r="L9" s="27">
        <v>222</v>
      </c>
      <c r="M9" s="27">
        <v>114</v>
      </c>
      <c r="N9" s="27">
        <v>13</v>
      </c>
      <c r="O9" s="27">
        <v>12</v>
      </c>
      <c r="P9" s="27">
        <v>1</v>
      </c>
      <c r="Q9" s="27">
        <v>1143</v>
      </c>
      <c r="R9" s="27">
        <v>683</v>
      </c>
      <c r="S9" s="27">
        <v>460</v>
      </c>
      <c r="T9" s="27">
        <v>59</v>
      </c>
      <c r="U9" s="27">
        <v>13</v>
      </c>
      <c r="V9" s="27">
        <v>46</v>
      </c>
      <c r="W9" s="27">
        <v>213</v>
      </c>
      <c r="X9" s="27">
        <v>63</v>
      </c>
      <c r="Y9" s="27">
        <v>150</v>
      </c>
      <c r="Z9" s="27">
        <v>0</v>
      </c>
      <c r="AA9" s="27">
        <v>0</v>
      </c>
      <c r="AB9" s="27">
        <v>0</v>
      </c>
      <c r="AC9" s="27">
        <v>21</v>
      </c>
      <c r="AD9" s="27">
        <v>5</v>
      </c>
      <c r="AE9" s="27">
        <v>16</v>
      </c>
      <c r="AF9" s="3">
        <f t="shared" si="0"/>
        <v>48.1</v>
      </c>
      <c r="AG9" s="2">
        <f t="shared" si="0"/>
        <v>46.5</v>
      </c>
      <c r="AH9" s="2">
        <f t="shared" si="0"/>
        <v>49.8</v>
      </c>
      <c r="AI9" s="2">
        <f t="shared" si="1"/>
        <v>23.8</v>
      </c>
      <c r="AJ9" s="2">
        <f t="shared" si="1"/>
        <v>27.5</v>
      </c>
      <c r="AK9" s="2">
        <f t="shared" si="1"/>
        <v>19.9</v>
      </c>
    </row>
    <row r="10" spans="1:37" s="28" customFormat="1" ht="21.75" customHeight="1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"/>
      <c r="AG10" s="2"/>
      <c r="AH10" s="2"/>
      <c r="AI10" s="2"/>
      <c r="AJ10" s="2"/>
      <c r="AK10" s="2"/>
    </row>
    <row r="11" spans="1:55" s="31" customFormat="1" ht="21.75" customHeight="1">
      <c r="A11" s="29" t="s">
        <v>4</v>
      </c>
      <c r="B11" s="30">
        <v>15307</v>
      </c>
      <c r="C11" s="30">
        <v>7852</v>
      </c>
      <c r="D11" s="30">
        <v>7455</v>
      </c>
      <c r="E11" s="30">
        <v>6743</v>
      </c>
      <c r="F11" s="30">
        <v>3121</v>
      </c>
      <c r="G11" s="30">
        <v>3622</v>
      </c>
      <c r="H11" s="30">
        <v>2510</v>
      </c>
      <c r="I11" s="30">
        <v>1024</v>
      </c>
      <c r="J11" s="30">
        <v>1486</v>
      </c>
      <c r="K11" s="30">
        <v>1226</v>
      </c>
      <c r="L11" s="30">
        <v>730</v>
      </c>
      <c r="M11" s="30">
        <v>496</v>
      </c>
      <c r="N11" s="30">
        <v>91</v>
      </c>
      <c r="O11" s="30">
        <v>85</v>
      </c>
      <c r="P11" s="30">
        <v>6</v>
      </c>
      <c r="Q11" s="30">
        <v>4196</v>
      </c>
      <c r="R11" s="30">
        <v>2708</v>
      </c>
      <c r="S11" s="30">
        <v>1488</v>
      </c>
      <c r="T11" s="30">
        <v>135</v>
      </c>
      <c r="U11" s="30">
        <v>51</v>
      </c>
      <c r="V11" s="30">
        <v>84</v>
      </c>
      <c r="W11" s="30">
        <v>406</v>
      </c>
      <c r="X11" s="30">
        <v>133</v>
      </c>
      <c r="Y11" s="30">
        <v>273</v>
      </c>
      <c r="Z11" s="30">
        <v>0</v>
      </c>
      <c r="AA11" s="30">
        <v>0</v>
      </c>
      <c r="AB11" s="30">
        <v>0</v>
      </c>
      <c r="AC11" s="30">
        <v>55</v>
      </c>
      <c r="AD11" s="30">
        <v>10</v>
      </c>
      <c r="AE11" s="30">
        <v>45</v>
      </c>
      <c r="AF11" s="3">
        <f aca="true" t="shared" si="2" ref="AF11:AH12">ROUND(E11/B11*100,1)</f>
        <v>44.1</v>
      </c>
      <c r="AG11" s="3">
        <f t="shared" si="2"/>
        <v>39.7</v>
      </c>
      <c r="AH11" s="3">
        <f t="shared" si="2"/>
        <v>48.6</v>
      </c>
      <c r="AI11" s="3">
        <f aca="true" t="shared" si="3" ref="AI11:AK12">ROUND((Q11+AC11)/B11*100,1)</f>
        <v>27.8</v>
      </c>
      <c r="AJ11" s="3">
        <f t="shared" si="3"/>
        <v>34.6</v>
      </c>
      <c r="AK11" s="3">
        <f t="shared" si="3"/>
        <v>20.6</v>
      </c>
      <c r="AL11" s="31" t="s">
        <v>5</v>
      </c>
      <c r="AM11" s="31" t="s">
        <v>5</v>
      </c>
      <c r="AN11" s="31" t="s">
        <v>5</v>
      </c>
      <c r="AO11" s="31" t="s">
        <v>5</v>
      </c>
      <c r="AP11" s="31" t="s">
        <v>5</v>
      </c>
      <c r="AQ11" s="31" t="s">
        <v>5</v>
      </c>
      <c r="AR11" s="31" t="s">
        <v>5</v>
      </c>
      <c r="AS11" s="31" t="s">
        <v>5</v>
      </c>
      <c r="AT11" s="31" t="s">
        <v>5</v>
      </c>
      <c r="AU11" s="31" t="s">
        <v>5</v>
      </c>
      <c r="AV11" s="31" t="s">
        <v>5</v>
      </c>
      <c r="AW11" s="31" t="s">
        <v>5</v>
      </c>
      <c r="AX11" s="31" t="s">
        <v>5</v>
      </c>
      <c r="AY11" s="31" t="s">
        <v>5</v>
      </c>
      <c r="AZ11" s="31" t="s">
        <v>5</v>
      </c>
      <c r="BA11" s="31" t="s">
        <v>5</v>
      </c>
      <c r="BB11" s="31" t="s">
        <v>5</v>
      </c>
      <c r="BC11" s="31" t="s">
        <v>5</v>
      </c>
    </row>
    <row r="12" spans="1:55" s="31" customFormat="1" ht="21.75" customHeight="1">
      <c r="A12" s="29" t="s">
        <v>6</v>
      </c>
      <c r="B12" s="30">
        <v>1870</v>
      </c>
      <c r="C12" s="30">
        <v>920</v>
      </c>
      <c r="D12" s="30">
        <v>950</v>
      </c>
      <c r="E12" s="30">
        <v>412</v>
      </c>
      <c r="F12" s="30">
        <v>205</v>
      </c>
      <c r="G12" s="30">
        <v>207</v>
      </c>
      <c r="H12" s="30">
        <v>448</v>
      </c>
      <c r="I12" s="30">
        <v>183</v>
      </c>
      <c r="J12" s="30">
        <v>265</v>
      </c>
      <c r="K12" s="30">
        <v>28</v>
      </c>
      <c r="L12" s="30">
        <v>7</v>
      </c>
      <c r="M12" s="30">
        <v>21</v>
      </c>
      <c r="N12" s="30">
        <v>25</v>
      </c>
      <c r="O12" s="30">
        <v>25</v>
      </c>
      <c r="P12" s="30">
        <v>0</v>
      </c>
      <c r="Q12" s="30">
        <v>901</v>
      </c>
      <c r="R12" s="30">
        <v>481</v>
      </c>
      <c r="S12" s="30">
        <v>420</v>
      </c>
      <c r="T12" s="30">
        <v>9</v>
      </c>
      <c r="U12" s="30">
        <v>2</v>
      </c>
      <c r="V12" s="30">
        <v>7</v>
      </c>
      <c r="W12" s="30">
        <v>46</v>
      </c>
      <c r="X12" s="30">
        <v>16</v>
      </c>
      <c r="Y12" s="30">
        <v>30</v>
      </c>
      <c r="Z12" s="30">
        <v>1</v>
      </c>
      <c r="AA12" s="30">
        <v>1</v>
      </c>
      <c r="AB12" s="30">
        <v>0</v>
      </c>
      <c r="AC12" s="30">
        <v>32</v>
      </c>
      <c r="AD12" s="30">
        <v>2</v>
      </c>
      <c r="AE12" s="30">
        <v>30</v>
      </c>
      <c r="AF12" s="3">
        <f t="shared" si="2"/>
        <v>22</v>
      </c>
      <c r="AG12" s="3">
        <f t="shared" si="2"/>
        <v>22.3</v>
      </c>
      <c r="AH12" s="3">
        <f t="shared" si="2"/>
        <v>21.8</v>
      </c>
      <c r="AI12" s="3">
        <f t="shared" si="3"/>
        <v>49.9</v>
      </c>
      <c r="AJ12" s="3">
        <f t="shared" si="3"/>
        <v>52.5</v>
      </c>
      <c r="AK12" s="3">
        <f t="shared" si="3"/>
        <v>47.4</v>
      </c>
      <c r="AL12" s="31" t="s">
        <v>5</v>
      </c>
      <c r="AM12" s="31" t="s">
        <v>5</v>
      </c>
      <c r="AN12" s="31" t="s">
        <v>5</v>
      </c>
      <c r="AO12" s="31" t="s">
        <v>5</v>
      </c>
      <c r="AP12" s="31" t="s">
        <v>5</v>
      </c>
      <c r="AQ12" s="31" t="s">
        <v>5</v>
      </c>
      <c r="AR12" s="31" t="s">
        <v>5</v>
      </c>
      <c r="AS12" s="31" t="s">
        <v>5</v>
      </c>
      <c r="AT12" s="31" t="s">
        <v>5</v>
      </c>
      <c r="AU12" s="31" t="s">
        <v>5</v>
      </c>
      <c r="AV12" s="31" t="s">
        <v>5</v>
      </c>
      <c r="AW12" s="31" t="s">
        <v>5</v>
      </c>
      <c r="AX12" s="31" t="s">
        <v>5</v>
      </c>
      <c r="AY12" s="31" t="s">
        <v>5</v>
      </c>
      <c r="AZ12" s="31" t="s">
        <v>5</v>
      </c>
      <c r="BA12" s="31" t="s">
        <v>5</v>
      </c>
      <c r="BB12" s="31" t="s">
        <v>5</v>
      </c>
      <c r="BC12" s="31" t="s">
        <v>5</v>
      </c>
    </row>
    <row r="13" spans="1:37" s="28" customFormat="1" ht="21.75" customHeight="1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</row>
    <row r="14" spans="1:55" s="28" customFormat="1" ht="21.75" customHeight="1">
      <c r="A14" s="26" t="s">
        <v>7</v>
      </c>
      <c r="B14" s="27">
        <v>8036</v>
      </c>
      <c r="C14" s="27">
        <v>3959</v>
      </c>
      <c r="D14" s="27">
        <v>4077</v>
      </c>
      <c r="E14" s="27">
        <v>4181</v>
      </c>
      <c r="F14" s="27">
        <v>1958</v>
      </c>
      <c r="G14" s="27">
        <v>2223</v>
      </c>
      <c r="H14" s="27">
        <v>1166</v>
      </c>
      <c r="I14" s="27">
        <v>486</v>
      </c>
      <c r="J14" s="27">
        <v>680</v>
      </c>
      <c r="K14" s="27">
        <v>932</v>
      </c>
      <c r="L14" s="27">
        <v>555</v>
      </c>
      <c r="M14" s="27">
        <v>377</v>
      </c>
      <c r="N14" s="27">
        <v>35</v>
      </c>
      <c r="O14" s="27">
        <v>32</v>
      </c>
      <c r="P14" s="27">
        <v>3</v>
      </c>
      <c r="Q14" s="27">
        <v>1439</v>
      </c>
      <c r="R14" s="27">
        <v>836</v>
      </c>
      <c r="S14" s="27">
        <v>603</v>
      </c>
      <c r="T14" s="27">
        <v>74</v>
      </c>
      <c r="U14" s="27">
        <v>24</v>
      </c>
      <c r="V14" s="27">
        <v>50</v>
      </c>
      <c r="W14" s="27">
        <v>209</v>
      </c>
      <c r="X14" s="27">
        <v>68</v>
      </c>
      <c r="Y14" s="27">
        <v>141</v>
      </c>
      <c r="Z14" s="27">
        <v>0</v>
      </c>
      <c r="AA14" s="27">
        <v>0</v>
      </c>
      <c r="AB14" s="27">
        <v>0</v>
      </c>
      <c r="AC14" s="27">
        <v>17</v>
      </c>
      <c r="AD14" s="27">
        <v>2</v>
      </c>
      <c r="AE14" s="27">
        <v>15</v>
      </c>
      <c r="AF14" s="32">
        <f aca="true" t="shared" si="4" ref="AF14:AF26">ROUND(E14/B14*100,1)</f>
        <v>52</v>
      </c>
      <c r="AG14" s="32">
        <f aca="true" t="shared" si="5" ref="AG14:AG26">ROUND(F14/C14*100,1)</f>
        <v>49.5</v>
      </c>
      <c r="AH14" s="32">
        <f aca="true" t="shared" si="6" ref="AH14:AH26">ROUND(G14/D14*100,1)</f>
        <v>54.5</v>
      </c>
      <c r="AI14" s="32">
        <f aca="true" t="shared" si="7" ref="AI14:AI26">ROUND((Q14+AC14)/B14*100,1)</f>
        <v>18.1</v>
      </c>
      <c r="AJ14" s="32">
        <f aca="true" t="shared" si="8" ref="AJ14:AJ26">ROUND((R14+AD14)/C14*100,1)</f>
        <v>21.2</v>
      </c>
      <c r="AK14" s="32">
        <f aca="true" t="shared" si="9" ref="AK14:AK26">ROUND((S14+AE14)/D14*100,1)</f>
        <v>15.2</v>
      </c>
      <c r="AL14" s="28" t="s">
        <v>5</v>
      </c>
      <c r="AM14" s="28" t="s">
        <v>5</v>
      </c>
      <c r="AN14" s="28" t="s">
        <v>5</v>
      </c>
      <c r="AO14" s="28" t="s">
        <v>5</v>
      </c>
      <c r="AP14" s="28" t="s">
        <v>5</v>
      </c>
      <c r="AQ14" s="28" t="s">
        <v>5</v>
      </c>
      <c r="AR14" s="28" t="s">
        <v>5</v>
      </c>
      <c r="AS14" s="28" t="s">
        <v>5</v>
      </c>
      <c r="AT14" s="28" t="s">
        <v>5</v>
      </c>
      <c r="AU14" s="28" t="s">
        <v>5</v>
      </c>
      <c r="AV14" s="28" t="s">
        <v>5</v>
      </c>
      <c r="AW14" s="28" t="s">
        <v>5</v>
      </c>
      <c r="AX14" s="28" t="s">
        <v>5</v>
      </c>
      <c r="AY14" s="28" t="s">
        <v>5</v>
      </c>
      <c r="AZ14" s="28" t="s">
        <v>5</v>
      </c>
      <c r="BA14" s="28" t="s">
        <v>5</v>
      </c>
      <c r="BB14" s="28" t="s">
        <v>5</v>
      </c>
      <c r="BC14" s="28" t="s">
        <v>5</v>
      </c>
    </row>
    <row r="15" spans="1:55" s="28" customFormat="1" ht="21.75" customHeight="1">
      <c r="A15" s="26" t="s">
        <v>8</v>
      </c>
      <c r="B15" s="27">
        <v>1742</v>
      </c>
      <c r="C15" s="27">
        <v>955</v>
      </c>
      <c r="D15" s="27">
        <v>787</v>
      </c>
      <c r="E15" s="27">
        <v>641</v>
      </c>
      <c r="F15" s="27">
        <v>332</v>
      </c>
      <c r="G15" s="27">
        <v>309</v>
      </c>
      <c r="H15" s="27">
        <v>279</v>
      </c>
      <c r="I15" s="27">
        <v>91</v>
      </c>
      <c r="J15" s="27">
        <v>188</v>
      </c>
      <c r="K15" s="27">
        <v>68</v>
      </c>
      <c r="L15" s="27">
        <v>39</v>
      </c>
      <c r="M15" s="27">
        <v>29</v>
      </c>
      <c r="N15" s="27">
        <v>8</v>
      </c>
      <c r="O15" s="27">
        <v>7</v>
      </c>
      <c r="P15" s="27">
        <v>1</v>
      </c>
      <c r="Q15" s="27">
        <v>628</v>
      </c>
      <c r="R15" s="27">
        <v>448</v>
      </c>
      <c r="S15" s="27">
        <v>180</v>
      </c>
      <c r="T15" s="27">
        <v>28</v>
      </c>
      <c r="U15" s="27">
        <v>10</v>
      </c>
      <c r="V15" s="27">
        <v>18</v>
      </c>
      <c r="W15" s="27">
        <v>90</v>
      </c>
      <c r="X15" s="27">
        <v>28</v>
      </c>
      <c r="Y15" s="27">
        <v>62</v>
      </c>
      <c r="Z15" s="27">
        <v>0</v>
      </c>
      <c r="AA15" s="27">
        <v>0</v>
      </c>
      <c r="AB15" s="27">
        <v>0</v>
      </c>
      <c r="AC15" s="27">
        <v>13</v>
      </c>
      <c r="AD15" s="27">
        <v>5</v>
      </c>
      <c r="AE15" s="27">
        <v>8</v>
      </c>
      <c r="AF15" s="32">
        <f t="shared" si="4"/>
        <v>36.8</v>
      </c>
      <c r="AG15" s="32">
        <f t="shared" si="5"/>
        <v>34.8</v>
      </c>
      <c r="AH15" s="32">
        <f t="shared" si="6"/>
        <v>39.3</v>
      </c>
      <c r="AI15" s="32">
        <f t="shared" si="7"/>
        <v>36.8</v>
      </c>
      <c r="AJ15" s="32">
        <f t="shared" si="8"/>
        <v>47.4</v>
      </c>
      <c r="AK15" s="32">
        <f t="shared" si="9"/>
        <v>23.9</v>
      </c>
      <c r="AL15" s="28" t="s">
        <v>5</v>
      </c>
      <c r="AM15" s="28" t="s">
        <v>5</v>
      </c>
      <c r="AN15" s="28" t="s">
        <v>5</v>
      </c>
      <c r="AO15" s="28" t="s">
        <v>5</v>
      </c>
      <c r="AP15" s="28" t="s">
        <v>5</v>
      </c>
      <c r="AQ15" s="28" t="s">
        <v>5</v>
      </c>
      <c r="AR15" s="28" t="s">
        <v>5</v>
      </c>
      <c r="AS15" s="28" t="s">
        <v>5</v>
      </c>
      <c r="AT15" s="28" t="s">
        <v>5</v>
      </c>
      <c r="AU15" s="28" t="s">
        <v>5</v>
      </c>
      <c r="AV15" s="28" t="s">
        <v>5</v>
      </c>
      <c r="AW15" s="28" t="s">
        <v>5</v>
      </c>
      <c r="AX15" s="28" t="s">
        <v>5</v>
      </c>
      <c r="AY15" s="28" t="s">
        <v>5</v>
      </c>
      <c r="AZ15" s="28" t="s">
        <v>5</v>
      </c>
      <c r="BA15" s="28" t="s">
        <v>5</v>
      </c>
      <c r="BB15" s="28" t="s">
        <v>5</v>
      </c>
      <c r="BC15" s="28" t="s">
        <v>5</v>
      </c>
    </row>
    <row r="16" spans="1:55" s="28" customFormat="1" ht="21.75" customHeight="1">
      <c r="A16" s="26" t="s">
        <v>9</v>
      </c>
      <c r="B16" s="27">
        <v>516</v>
      </c>
      <c r="C16" s="27">
        <v>327</v>
      </c>
      <c r="D16" s="27">
        <v>189</v>
      </c>
      <c r="E16" s="27">
        <v>223</v>
      </c>
      <c r="F16" s="27">
        <v>110</v>
      </c>
      <c r="G16" s="27">
        <v>113</v>
      </c>
      <c r="H16" s="27">
        <v>77</v>
      </c>
      <c r="I16" s="27">
        <v>35</v>
      </c>
      <c r="J16" s="27">
        <v>42</v>
      </c>
      <c r="K16" s="27">
        <v>15</v>
      </c>
      <c r="L16" s="27">
        <v>9</v>
      </c>
      <c r="M16" s="27">
        <v>6</v>
      </c>
      <c r="N16" s="27">
        <v>2</v>
      </c>
      <c r="O16" s="27">
        <v>2</v>
      </c>
      <c r="P16" s="27">
        <v>0</v>
      </c>
      <c r="Q16" s="27">
        <v>186</v>
      </c>
      <c r="R16" s="27">
        <v>164</v>
      </c>
      <c r="S16" s="27">
        <v>22</v>
      </c>
      <c r="T16" s="27">
        <v>3</v>
      </c>
      <c r="U16" s="27">
        <v>1</v>
      </c>
      <c r="V16" s="27">
        <v>2</v>
      </c>
      <c r="W16" s="27">
        <v>10</v>
      </c>
      <c r="X16" s="27">
        <v>6</v>
      </c>
      <c r="Y16" s="27">
        <v>4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32">
        <f t="shared" si="4"/>
        <v>43.2</v>
      </c>
      <c r="AG16" s="32">
        <f t="shared" si="5"/>
        <v>33.6</v>
      </c>
      <c r="AH16" s="32">
        <f t="shared" si="6"/>
        <v>59.8</v>
      </c>
      <c r="AI16" s="32">
        <f t="shared" si="7"/>
        <v>36</v>
      </c>
      <c r="AJ16" s="32">
        <f t="shared" si="8"/>
        <v>50.2</v>
      </c>
      <c r="AK16" s="32">
        <f t="shared" si="9"/>
        <v>11.6</v>
      </c>
      <c r="AL16" s="28" t="s">
        <v>5</v>
      </c>
      <c r="AM16" s="28" t="s">
        <v>5</v>
      </c>
      <c r="AN16" s="28" t="s">
        <v>5</v>
      </c>
      <c r="AO16" s="28" t="s">
        <v>5</v>
      </c>
      <c r="AP16" s="28" t="s">
        <v>5</v>
      </c>
      <c r="AQ16" s="28" t="s">
        <v>5</v>
      </c>
      <c r="AR16" s="28" t="s">
        <v>5</v>
      </c>
      <c r="AS16" s="28" t="s">
        <v>5</v>
      </c>
      <c r="AT16" s="28" t="s">
        <v>5</v>
      </c>
      <c r="AU16" s="28" t="s">
        <v>5</v>
      </c>
      <c r="AV16" s="28" t="s">
        <v>5</v>
      </c>
      <c r="AW16" s="28" t="s">
        <v>5</v>
      </c>
      <c r="AX16" s="28" t="s">
        <v>5</v>
      </c>
      <c r="AY16" s="28" t="s">
        <v>5</v>
      </c>
      <c r="AZ16" s="28" t="s">
        <v>5</v>
      </c>
      <c r="BA16" s="28" t="s">
        <v>5</v>
      </c>
      <c r="BB16" s="28" t="s">
        <v>5</v>
      </c>
      <c r="BC16" s="28" t="s">
        <v>5</v>
      </c>
    </row>
    <row r="17" spans="1:55" s="28" customFormat="1" ht="21.75" customHeight="1">
      <c r="A17" s="26" t="s">
        <v>10</v>
      </c>
      <c r="B17" s="27">
        <v>360</v>
      </c>
      <c r="C17" s="27">
        <v>170</v>
      </c>
      <c r="D17" s="27">
        <v>190</v>
      </c>
      <c r="E17" s="27">
        <v>160</v>
      </c>
      <c r="F17" s="27">
        <v>53</v>
      </c>
      <c r="G17" s="27">
        <v>107</v>
      </c>
      <c r="H17" s="27">
        <v>60</v>
      </c>
      <c r="I17" s="27">
        <v>31</v>
      </c>
      <c r="J17" s="27">
        <v>29</v>
      </c>
      <c r="K17" s="27">
        <v>0</v>
      </c>
      <c r="L17" s="27">
        <v>0</v>
      </c>
      <c r="M17" s="27">
        <v>0</v>
      </c>
      <c r="N17" s="27">
        <v>3</v>
      </c>
      <c r="O17" s="27">
        <v>3</v>
      </c>
      <c r="P17" s="27">
        <v>0</v>
      </c>
      <c r="Q17" s="27">
        <v>121</v>
      </c>
      <c r="R17" s="27">
        <v>78</v>
      </c>
      <c r="S17" s="27">
        <v>43</v>
      </c>
      <c r="T17" s="27">
        <v>4</v>
      </c>
      <c r="U17" s="27">
        <v>2</v>
      </c>
      <c r="V17" s="27">
        <v>2</v>
      </c>
      <c r="W17" s="27">
        <v>12</v>
      </c>
      <c r="X17" s="27">
        <v>3</v>
      </c>
      <c r="Y17" s="27">
        <v>9</v>
      </c>
      <c r="Z17" s="27">
        <v>0</v>
      </c>
      <c r="AA17" s="27">
        <v>0</v>
      </c>
      <c r="AB17" s="27">
        <v>0</v>
      </c>
      <c r="AC17" s="27">
        <v>1</v>
      </c>
      <c r="AD17" s="27">
        <v>1</v>
      </c>
      <c r="AE17" s="27">
        <v>0</v>
      </c>
      <c r="AF17" s="32">
        <f t="shared" si="4"/>
        <v>44.4</v>
      </c>
      <c r="AG17" s="32">
        <f t="shared" si="5"/>
        <v>31.2</v>
      </c>
      <c r="AH17" s="32">
        <f t="shared" si="6"/>
        <v>56.3</v>
      </c>
      <c r="AI17" s="32">
        <f t="shared" si="7"/>
        <v>33.9</v>
      </c>
      <c r="AJ17" s="32">
        <f t="shared" si="8"/>
        <v>46.5</v>
      </c>
      <c r="AK17" s="32">
        <f t="shared" si="9"/>
        <v>22.6</v>
      </c>
      <c r="AL17" s="28" t="s">
        <v>5</v>
      </c>
      <c r="AM17" s="28" t="s">
        <v>5</v>
      </c>
      <c r="AN17" s="28" t="s">
        <v>5</v>
      </c>
      <c r="AO17" s="28" t="s">
        <v>5</v>
      </c>
      <c r="AP17" s="28" t="s">
        <v>5</v>
      </c>
      <c r="AQ17" s="28" t="s">
        <v>5</v>
      </c>
      <c r="AR17" s="28" t="s">
        <v>5</v>
      </c>
      <c r="AS17" s="28" t="s">
        <v>5</v>
      </c>
      <c r="AT17" s="28" t="s">
        <v>5</v>
      </c>
      <c r="AU17" s="28" t="s">
        <v>5</v>
      </c>
      <c r="AV17" s="28" t="s">
        <v>5</v>
      </c>
      <c r="AW17" s="28" t="s">
        <v>5</v>
      </c>
      <c r="AX17" s="28" t="s">
        <v>5</v>
      </c>
      <c r="AY17" s="28" t="s">
        <v>5</v>
      </c>
      <c r="AZ17" s="28" t="s">
        <v>5</v>
      </c>
      <c r="BA17" s="28" t="s">
        <v>5</v>
      </c>
      <c r="BB17" s="28" t="s">
        <v>5</v>
      </c>
      <c r="BC17" s="28" t="s">
        <v>5</v>
      </c>
    </row>
    <row r="18" spans="1:55" s="28" customFormat="1" ht="21.75" customHeight="1">
      <c r="A18" s="26" t="s">
        <v>11</v>
      </c>
      <c r="B18" s="27">
        <v>303</v>
      </c>
      <c r="C18" s="27">
        <v>154</v>
      </c>
      <c r="D18" s="27">
        <v>149</v>
      </c>
      <c r="E18" s="27">
        <v>97</v>
      </c>
      <c r="F18" s="27">
        <v>41</v>
      </c>
      <c r="G18" s="27">
        <v>56</v>
      </c>
      <c r="H18" s="27">
        <v>68</v>
      </c>
      <c r="I18" s="27">
        <v>29</v>
      </c>
      <c r="J18" s="27">
        <v>39</v>
      </c>
      <c r="K18" s="27">
        <v>11</v>
      </c>
      <c r="L18" s="27">
        <v>8</v>
      </c>
      <c r="M18" s="27">
        <v>3</v>
      </c>
      <c r="N18" s="27">
        <v>1</v>
      </c>
      <c r="O18" s="27">
        <v>0</v>
      </c>
      <c r="P18" s="27">
        <v>1</v>
      </c>
      <c r="Q18" s="27">
        <v>117</v>
      </c>
      <c r="R18" s="27">
        <v>71</v>
      </c>
      <c r="S18" s="27">
        <v>46</v>
      </c>
      <c r="T18" s="27">
        <v>0</v>
      </c>
      <c r="U18" s="27">
        <v>0</v>
      </c>
      <c r="V18" s="27">
        <v>0</v>
      </c>
      <c r="W18" s="27">
        <v>9</v>
      </c>
      <c r="X18" s="27">
        <v>5</v>
      </c>
      <c r="Y18" s="27">
        <v>4</v>
      </c>
      <c r="Z18" s="27">
        <v>0</v>
      </c>
      <c r="AA18" s="27">
        <v>0</v>
      </c>
      <c r="AB18" s="27">
        <v>0</v>
      </c>
      <c r="AC18" s="27">
        <v>4</v>
      </c>
      <c r="AD18" s="27">
        <v>2</v>
      </c>
      <c r="AE18" s="27">
        <v>2</v>
      </c>
      <c r="AF18" s="32">
        <f t="shared" si="4"/>
        <v>32</v>
      </c>
      <c r="AG18" s="32">
        <f t="shared" si="5"/>
        <v>26.6</v>
      </c>
      <c r="AH18" s="32">
        <f t="shared" si="6"/>
        <v>37.6</v>
      </c>
      <c r="AI18" s="32">
        <f t="shared" si="7"/>
        <v>39.9</v>
      </c>
      <c r="AJ18" s="32">
        <f t="shared" si="8"/>
        <v>47.4</v>
      </c>
      <c r="AK18" s="32">
        <f t="shared" si="9"/>
        <v>32.2</v>
      </c>
      <c r="AL18" s="28" t="s">
        <v>5</v>
      </c>
      <c r="AM18" s="28" t="s">
        <v>5</v>
      </c>
      <c r="AN18" s="28" t="s">
        <v>5</v>
      </c>
      <c r="AO18" s="28" t="s">
        <v>5</v>
      </c>
      <c r="AP18" s="28" t="s">
        <v>5</v>
      </c>
      <c r="AQ18" s="28" t="s">
        <v>5</v>
      </c>
      <c r="AR18" s="28" t="s">
        <v>5</v>
      </c>
      <c r="AS18" s="28" t="s">
        <v>5</v>
      </c>
      <c r="AT18" s="28" t="s">
        <v>5</v>
      </c>
      <c r="AU18" s="28" t="s">
        <v>5</v>
      </c>
      <c r="AV18" s="28" t="s">
        <v>5</v>
      </c>
      <c r="AW18" s="28" t="s">
        <v>5</v>
      </c>
      <c r="AX18" s="28" t="s">
        <v>5</v>
      </c>
      <c r="AY18" s="28" t="s">
        <v>5</v>
      </c>
      <c r="AZ18" s="28" t="s">
        <v>5</v>
      </c>
      <c r="BA18" s="28" t="s">
        <v>5</v>
      </c>
      <c r="BB18" s="28" t="s">
        <v>5</v>
      </c>
      <c r="BC18" s="28" t="s">
        <v>5</v>
      </c>
    </row>
    <row r="19" spans="1:55" s="28" customFormat="1" ht="21.75" customHeight="1">
      <c r="A19" s="26" t="s">
        <v>12</v>
      </c>
      <c r="B19" s="27">
        <v>1113</v>
      </c>
      <c r="C19" s="27">
        <v>574</v>
      </c>
      <c r="D19" s="27">
        <v>539</v>
      </c>
      <c r="E19" s="27">
        <v>443</v>
      </c>
      <c r="F19" s="27">
        <v>169</v>
      </c>
      <c r="G19" s="27">
        <v>274</v>
      </c>
      <c r="H19" s="27">
        <v>175</v>
      </c>
      <c r="I19" s="27">
        <v>64</v>
      </c>
      <c r="J19" s="27">
        <v>111</v>
      </c>
      <c r="K19" s="27">
        <v>75</v>
      </c>
      <c r="L19" s="27">
        <v>56</v>
      </c>
      <c r="M19" s="27">
        <v>19</v>
      </c>
      <c r="N19" s="27">
        <v>4</v>
      </c>
      <c r="O19" s="27">
        <v>4</v>
      </c>
      <c r="P19" s="27">
        <v>0</v>
      </c>
      <c r="Q19" s="27">
        <v>409</v>
      </c>
      <c r="R19" s="27">
        <v>280</v>
      </c>
      <c r="S19" s="27">
        <v>129</v>
      </c>
      <c r="T19" s="27">
        <v>2</v>
      </c>
      <c r="U19" s="27">
        <v>0</v>
      </c>
      <c r="V19" s="27">
        <v>2</v>
      </c>
      <c r="W19" s="27">
        <v>5</v>
      </c>
      <c r="X19" s="27">
        <v>1</v>
      </c>
      <c r="Y19" s="27">
        <v>4</v>
      </c>
      <c r="Z19" s="27">
        <v>0</v>
      </c>
      <c r="AA19" s="27">
        <v>0</v>
      </c>
      <c r="AB19" s="27">
        <v>0</v>
      </c>
      <c r="AC19" s="27">
        <v>1</v>
      </c>
      <c r="AD19" s="27">
        <v>0</v>
      </c>
      <c r="AE19" s="27">
        <v>1</v>
      </c>
      <c r="AF19" s="32">
        <f t="shared" si="4"/>
        <v>39.8</v>
      </c>
      <c r="AG19" s="32">
        <f t="shared" si="5"/>
        <v>29.4</v>
      </c>
      <c r="AH19" s="32">
        <f t="shared" si="6"/>
        <v>50.8</v>
      </c>
      <c r="AI19" s="32">
        <f t="shared" si="7"/>
        <v>36.8</v>
      </c>
      <c r="AJ19" s="32">
        <f t="shared" si="8"/>
        <v>48.8</v>
      </c>
      <c r="AK19" s="32">
        <f t="shared" si="9"/>
        <v>24.1</v>
      </c>
      <c r="AL19" s="28" t="s">
        <v>5</v>
      </c>
      <c r="AM19" s="28" t="s">
        <v>5</v>
      </c>
      <c r="AN19" s="28" t="s">
        <v>5</v>
      </c>
      <c r="AO19" s="28" t="s">
        <v>5</v>
      </c>
      <c r="AP19" s="28" t="s">
        <v>5</v>
      </c>
      <c r="AQ19" s="28" t="s">
        <v>5</v>
      </c>
      <c r="AR19" s="28" t="s">
        <v>5</v>
      </c>
      <c r="AS19" s="28" t="s">
        <v>5</v>
      </c>
      <c r="AT19" s="28" t="s">
        <v>5</v>
      </c>
      <c r="AU19" s="28" t="s">
        <v>5</v>
      </c>
      <c r="AV19" s="28" t="s">
        <v>5</v>
      </c>
      <c r="AW19" s="28" t="s">
        <v>5</v>
      </c>
      <c r="AX19" s="28" t="s">
        <v>5</v>
      </c>
      <c r="AY19" s="28" t="s">
        <v>5</v>
      </c>
      <c r="AZ19" s="28" t="s">
        <v>5</v>
      </c>
      <c r="BA19" s="28" t="s">
        <v>5</v>
      </c>
      <c r="BB19" s="28" t="s">
        <v>5</v>
      </c>
      <c r="BC19" s="28" t="s">
        <v>5</v>
      </c>
    </row>
    <row r="20" spans="1:55" s="28" customFormat="1" ht="21.75" customHeight="1">
      <c r="A20" s="26" t="s">
        <v>13</v>
      </c>
      <c r="B20" s="27">
        <v>720</v>
      </c>
      <c r="C20" s="27">
        <v>428</v>
      </c>
      <c r="D20" s="27">
        <v>292</v>
      </c>
      <c r="E20" s="27">
        <v>233</v>
      </c>
      <c r="F20" s="27">
        <v>118</v>
      </c>
      <c r="G20" s="27">
        <v>115</v>
      </c>
      <c r="H20" s="27">
        <v>128</v>
      </c>
      <c r="I20" s="27">
        <v>61</v>
      </c>
      <c r="J20" s="27">
        <v>67</v>
      </c>
      <c r="K20" s="27">
        <v>21</v>
      </c>
      <c r="L20" s="27">
        <v>16</v>
      </c>
      <c r="M20" s="27">
        <v>5</v>
      </c>
      <c r="N20" s="27">
        <v>14</v>
      </c>
      <c r="O20" s="27">
        <v>13</v>
      </c>
      <c r="P20" s="27">
        <v>1</v>
      </c>
      <c r="Q20" s="27">
        <v>306</v>
      </c>
      <c r="R20" s="27">
        <v>210</v>
      </c>
      <c r="S20" s="27">
        <v>96</v>
      </c>
      <c r="T20" s="27">
        <v>7</v>
      </c>
      <c r="U20" s="27">
        <v>3</v>
      </c>
      <c r="V20" s="27">
        <v>4</v>
      </c>
      <c r="W20" s="27">
        <v>11</v>
      </c>
      <c r="X20" s="27">
        <v>7</v>
      </c>
      <c r="Y20" s="27">
        <v>4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32">
        <f t="shared" si="4"/>
        <v>32.4</v>
      </c>
      <c r="AG20" s="32">
        <f t="shared" si="5"/>
        <v>27.6</v>
      </c>
      <c r="AH20" s="32">
        <f t="shared" si="6"/>
        <v>39.4</v>
      </c>
      <c r="AI20" s="32">
        <f t="shared" si="7"/>
        <v>42.5</v>
      </c>
      <c r="AJ20" s="32">
        <f t="shared" si="8"/>
        <v>49.1</v>
      </c>
      <c r="AK20" s="32">
        <f t="shared" si="9"/>
        <v>32.9</v>
      </c>
      <c r="AL20" s="28" t="s">
        <v>5</v>
      </c>
      <c r="AM20" s="28" t="s">
        <v>5</v>
      </c>
      <c r="AN20" s="28" t="s">
        <v>5</v>
      </c>
      <c r="AO20" s="28" t="s">
        <v>5</v>
      </c>
      <c r="AP20" s="28" t="s">
        <v>5</v>
      </c>
      <c r="AQ20" s="28" t="s">
        <v>5</v>
      </c>
      <c r="AR20" s="28" t="s">
        <v>5</v>
      </c>
      <c r="AS20" s="28" t="s">
        <v>5</v>
      </c>
      <c r="AT20" s="28" t="s">
        <v>5</v>
      </c>
      <c r="AU20" s="28" t="s">
        <v>5</v>
      </c>
      <c r="AV20" s="28" t="s">
        <v>5</v>
      </c>
      <c r="AW20" s="28" t="s">
        <v>5</v>
      </c>
      <c r="AX20" s="28" t="s">
        <v>5</v>
      </c>
      <c r="AY20" s="28" t="s">
        <v>5</v>
      </c>
      <c r="AZ20" s="28" t="s">
        <v>5</v>
      </c>
      <c r="BA20" s="28" t="s">
        <v>5</v>
      </c>
      <c r="BB20" s="28" t="s">
        <v>5</v>
      </c>
      <c r="BC20" s="28" t="s">
        <v>5</v>
      </c>
    </row>
    <row r="21" spans="1:55" s="28" customFormat="1" ht="21.75" customHeight="1">
      <c r="A21" s="26" t="s">
        <v>14</v>
      </c>
      <c r="B21" s="27">
        <v>501</v>
      </c>
      <c r="C21" s="27">
        <v>245</v>
      </c>
      <c r="D21" s="27">
        <v>256</v>
      </c>
      <c r="E21" s="27">
        <v>109</v>
      </c>
      <c r="F21" s="27">
        <v>46</v>
      </c>
      <c r="G21" s="27">
        <v>63</v>
      </c>
      <c r="H21" s="27">
        <v>112</v>
      </c>
      <c r="I21" s="27">
        <v>47</v>
      </c>
      <c r="J21" s="27">
        <v>65</v>
      </c>
      <c r="K21" s="27">
        <v>19</v>
      </c>
      <c r="L21" s="27">
        <v>8</v>
      </c>
      <c r="M21" s="27">
        <v>11</v>
      </c>
      <c r="N21" s="27">
        <v>12</v>
      </c>
      <c r="O21" s="27">
        <v>12</v>
      </c>
      <c r="P21" s="27">
        <v>0</v>
      </c>
      <c r="Q21" s="27">
        <v>222</v>
      </c>
      <c r="R21" s="27">
        <v>119</v>
      </c>
      <c r="S21" s="27">
        <v>103</v>
      </c>
      <c r="T21" s="27">
        <v>14</v>
      </c>
      <c r="U21" s="27">
        <v>10</v>
      </c>
      <c r="V21" s="27">
        <v>4</v>
      </c>
      <c r="W21" s="27">
        <v>13</v>
      </c>
      <c r="X21" s="27">
        <v>3</v>
      </c>
      <c r="Y21" s="27">
        <v>10</v>
      </c>
      <c r="Z21" s="27">
        <v>0</v>
      </c>
      <c r="AA21" s="27">
        <v>0</v>
      </c>
      <c r="AB21" s="27">
        <v>0</v>
      </c>
      <c r="AC21" s="27">
        <v>9</v>
      </c>
      <c r="AD21" s="27">
        <v>0</v>
      </c>
      <c r="AE21" s="27">
        <v>9</v>
      </c>
      <c r="AF21" s="32">
        <f t="shared" si="4"/>
        <v>21.8</v>
      </c>
      <c r="AG21" s="32">
        <f t="shared" si="5"/>
        <v>18.8</v>
      </c>
      <c r="AH21" s="32">
        <f t="shared" si="6"/>
        <v>24.6</v>
      </c>
      <c r="AI21" s="32">
        <f t="shared" si="7"/>
        <v>46.1</v>
      </c>
      <c r="AJ21" s="32">
        <f t="shared" si="8"/>
        <v>48.6</v>
      </c>
      <c r="AK21" s="32">
        <f t="shared" si="9"/>
        <v>43.8</v>
      </c>
      <c r="AL21" s="28" t="s">
        <v>5</v>
      </c>
      <c r="AM21" s="28" t="s">
        <v>5</v>
      </c>
      <c r="AN21" s="28" t="s">
        <v>5</v>
      </c>
      <c r="AO21" s="28" t="s">
        <v>5</v>
      </c>
      <c r="AP21" s="28" t="s">
        <v>5</v>
      </c>
      <c r="AQ21" s="28" t="s">
        <v>5</v>
      </c>
      <c r="AR21" s="28" t="s">
        <v>5</v>
      </c>
      <c r="AS21" s="28" t="s">
        <v>5</v>
      </c>
      <c r="AT21" s="28" t="s">
        <v>5</v>
      </c>
      <c r="AU21" s="28" t="s">
        <v>5</v>
      </c>
      <c r="AV21" s="28" t="s">
        <v>5</v>
      </c>
      <c r="AW21" s="28" t="s">
        <v>5</v>
      </c>
      <c r="AX21" s="28" t="s">
        <v>5</v>
      </c>
      <c r="AY21" s="28" t="s">
        <v>5</v>
      </c>
      <c r="AZ21" s="28" t="s">
        <v>5</v>
      </c>
      <c r="BA21" s="28" t="s">
        <v>5</v>
      </c>
      <c r="BB21" s="28" t="s">
        <v>5</v>
      </c>
      <c r="BC21" s="28" t="s">
        <v>5</v>
      </c>
    </row>
    <row r="22" spans="1:55" s="28" customFormat="1" ht="21.75" customHeight="1">
      <c r="A22" s="26" t="s">
        <v>15</v>
      </c>
      <c r="B22" s="27">
        <v>306</v>
      </c>
      <c r="C22" s="27">
        <v>158</v>
      </c>
      <c r="D22" s="27">
        <v>148</v>
      </c>
      <c r="E22" s="27">
        <v>230</v>
      </c>
      <c r="F22" s="27">
        <v>120</v>
      </c>
      <c r="G22" s="27">
        <v>110</v>
      </c>
      <c r="H22" s="27">
        <v>34</v>
      </c>
      <c r="I22" s="27">
        <v>12</v>
      </c>
      <c r="J22" s="27">
        <v>22</v>
      </c>
      <c r="K22" s="27">
        <v>38</v>
      </c>
      <c r="L22" s="27">
        <v>24</v>
      </c>
      <c r="M22" s="27">
        <v>14</v>
      </c>
      <c r="N22" s="27">
        <v>2</v>
      </c>
      <c r="O22" s="27">
        <v>2</v>
      </c>
      <c r="P22" s="27">
        <v>0</v>
      </c>
      <c r="Q22" s="27">
        <v>1</v>
      </c>
      <c r="R22" s="27">
        <v>0</v>
      </c>
      <c r="S22" s="27">
        <v>1</v>
      </c>
      <c r="T22" s="27">
        <v>0</v>
      </c>
      <c r="U22" s="27">
        <v>0</v>
      </c>
      <c r="V22" s="27">
        <v>0</v>
      </c>
      <c r="W22" s="27">
        <v>1</v>
      </c>
      <c r="X22" s="27">
        <v>0</v>
      </c>
      <c r="Y22" s="27">
        <v>1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32">
        <f t="shared" si="4"/>
        <v>75.2</v>
      </c>
      <c r="AG22" s="32">
        <f t="shared" si="5"/>
        <v>75.9</v>
      </c>
      <c r="AH22" s="32">
        <f t="shared" si="6"/>
        <v>74.3</v>
      </c>
      <c r="AI22" s="32">
        <f t="shared" si="7"/>
        <v>0.3</v>
      </c>
      <c r="AJ22" s="32">
        <f t="shared" si="8"/>
        <v>0</v>
      </c>
      <c r="AK22" s="32">
        <f t="shared" si="9"/>
        <v>0.7</v>
      </c>
      <c r="AL22" s="28" t="s">
        <v>5</v>
      </c>
      <c r="AM22" s="28" t="s">
        <v>5</v>
      </c>
      <c r="AN22" s="28" t="s">
        <v>5</v>
      </c>
      <c r="AO22" s="28" t="s">
        <v>5</v>
      </c>
      <c r="AP22" s="28" t="s">
        <v>5</v>
      </c>
      <c r="AQ22" s="28" t="s">
        <v>5</v>
      </c>
      <c r="AR22" s="28" t="s">
        <v>5</v>
      </c>
      <c r="AS22" s="28" t="s">
        <v>5</v>
      </c>
      <c r="AT22" s="28" t="s">
        <v>5</v>
      </c>
      <c r="AU22" s="28" t="s">
        <v>5</v>
      </c>
      <c r="AV22" s="28" t="s">
        <v>5</v>
      </c>
      <c r="AW22" s="28" t="s">
        <v>5</v>
      </c>
      <c r="AX22" s="28" t="s">
        <v>5</v>
      </c>
      <c r="AY22" s="28" t="s">
        <v>5</v>
      </c>
      <c r="AZ22" s="28" t="s">
        <v>5</v>
      </c>
      <c r="BA22" s="28" t="s">
        <v>5</v>
      </c>
      <c r="BB22" s="28" t="s">
        <v>5</v>
      </c>
      <c r="BC22" s="28" t="s">
        <v>5</v>
      </c>
    </row>
    <row r="23" spans="1:55" s="28" customFormat="1" ht="21.75" customHeight="1">
      <c r="A23" s="26" t="s">
        <v>69</v>
      </c>
      <c r="B23" s="27">
        <v>145</v>
      </c>
      <c r="C23" s="27">
        <v>72</v>
      </c>
      <c r="D23" s="27">
        <v>73</v>
      </c>
      <c r="E23" s="27">
        <v>25</v>
      </c>
      <c r="F23" s="27">
        <v>8</v>
      </c>
      <c r="G23" s="27">
        <v>17</v>
      </c>
      <c r="H23" s="27">
        <v>40</v>
      </c>
      <c r="I23" s="27">
        <v>16</v>
      </c>
      <c r="J23" s="27">
        <v>24</v>
      </c>
      <c r="K23" s="27">
        <v>3</v>
      </c>
      <c r="L23" s="27">
        <v>1</v>
      </c>
      <c r="M23" s="27">
        <v>2</v>
      </c>
      <c r="N23" s="27">
        <v>1</v>
      </c>
      <c r="O23" s="27">
        <v>1</v>
      </c>
      <c r="P23" s="27">
        <v>0</v>
      </c>
      <c r="Q23" s="27">
        <v>75</v>
      </c>
      <c r="R23" s="27">
        <v>46</v>
      </c>
      <c r="S23" s="27">
        <v>29</v>
      </c>
      <c r="T23" s="27">
        <v>1</v>
      </c>
      <c r="U23" s="27">
        <v>0</v>
      </c>
      <c r="V23" s="27">
        <v>1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1</v>
      </c>
      <c r="AD23" s="27">
        <v>0</v>
      </c>
      <c r="AE23" s="27">
        <v>1</v>
      </c>
      <c r="AF23" s="32">
        <f t="shared" si="4"/>
        <v>17.2</v>
      </c>
      <c r="AG23" s="32">
        <f t="shared" si="5"/>
        <v>11.1</v>
      </c>
      <c r="AH23" s="32">
        <f t="shared" si="6"/>
        <v>23.3</v>
      </c>
      <c r="AI23" s="32">
        <f t="shared" si="7"/>
        <v>52.4</v>
      </c>
      <c r="AJ23" s="32">
        <f t="shared" si="8"/>
        <v>63.9</v>
      </c>
      <c r="AK23" s="32">
        <f t="shared" si="9"/>
        <v>41.1</v>
      </c>
      <c r="AL23" s="28" t="s">
        <v>5</v>
      </c>
      <c r="AM23" s="28" t="s">
        <v>5</v>
      </c>
      <c r="AN23" s="28" t="s">
        <v>5</v>
      </c>
      <c r="AO23" s="28" t="s">
        <v>5</v>
      </c>
      <c r="AP23" s="28" t="s">
        <v>5</v>
      </c>
      <c r="AQ23" s="28" t="s">
        <v>5</v>
      </c>
      <c r="AR23" s="28" t="s">
        <v>5</v>
      </c>
      <c r="AS23" s="28" t="s">
        <v>5</v>
      </c>
      <c r="AT23" s="28" t="s">
        <v>5</v>
      </c>
      <c r="AU23" s="28" t="s">
        <v>5</v>
      </c>
      <c r="AV23" s="28" t="s">
        <v>5</v>
      </c>
      <c r="AW23" s="28" t="s">
        <v>5</v>
      </c>
      <c r="AX23" s="28" t="s">
        <v>5</v>
      </c>
      <c r="AY23" s="28" t="s">
        <v>5</v>
      </c>
      <c r="AZ23" s="28" t="s">
        <v>5</v>
      </c>
      <c r="BA23" s="28" t="s">
        <v>5</v>
      </c>
      <c r="BB23" s="28" t="s">
        <v>5</v>
      </c>
      <c r="BC23" s="28" t="s">
        <v>5</v>
      </c>
    </row>
    <row r="24" spans="1:55" s="28" customFormat="1" ht="21.75" customHeight="1">
      <c r="A24" s="26" t="s">
        <v>16</v>
      </c>
      <c r="B24" s="27">
        <v>428</v>
      </c>
      <c r="C24" s="27">
        <v>251</v>
      </c>
      <c r="D24" s="27">
        <v>177</v>
      </c>
      <c r="E24" s="27">
        <v>52</v>
      </c>
      <c r="F24" s="27">
        <v>24</v>
      </c>
      <c r="G24" s="27">
        <v>28</v>
      </c>
      <c r="H24" s="27">
        <v>98</v>
      </c>
      <c r="I24" s="27">
        <v>50</v>
      </c>
      <c r="J24" s="27">
        <v>48</v>
      </c>
      <c r="K24" s="27">
        <v>10</v>
      </c>
      <c r="L24" s="27">
        <v>3</v>
      </c>
      <c r="M24" s="27">
        <v>7</v>
      </c>
      <c r="N24" s="27">
        <v>3</v>
      </c>
      <c r="O24" s="27">
        <v>3</v>
      </c>
      <c r="P24" s="27">
        <v>0</v>
      </c>
      <c r="Q24" s="27">
        <v>244</v>
      </c>
      <c r="R24" s="27">
        <v>166</v>
      </c>
      <c r="S24" s="27">
        <v>78</v>
      </c>
      <c r="T24" s="27">
        <v>0</v>
      </c>
      <c r="U24" s="27">
        <v>0</v>
      </c>
      <c r="V24" s="27">
        <v>0</v>
      </c>
      <c r="W24" s="27">
        <v>21</v>
      </c>
      <c r="X24" s="27">
        <v>5</v>
      </c>
      <c r="Y24" s="27">
        <v>16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32">
        <f t="shared" si="4"/>
        <v>12.1</v>
      </c>
      <c r="AG24" s="32">
        <f t="shared" si="5"/>
        <v>9.6</v>
      </c>
      <c r="AH24" s="32">
        <f t="shared" si="6"/>
        <v>15.8</v>
      </c>
      <c r="AI24" s="32">
        <f t="shared" si="7"/>
        <v>57</v>
      </c>
      <c r="AJ24" s="32">
        <f t="shared" si="8"/>
        <v>66.1</v>
      </c>
      <c r="AK24" s="32">
        <f t="shared" si="9"/>
        <v>44.1</v>
      </c>
      <c r="AL24" s="28" t="s">
        <v>5</v>
      </c>
      <c r="AM24" s="28" t="s">
        <v>5</v>
      </c>
      <c r="AN24" s="28" t="s">
        <v>5</v>
      </c>
      <c r="AO24" s="28" t="s">
        <v>5</v>
      </c>
      <c r="AP24" s="28" t="s">
        <v>5</v>
      </c>
      <c r="AQ24" s="28" t="s">
        <v>5</v>
      </c>
      <c r="AR24" s="28" t="s">
        <v>5</v>
      </c>
      <c r="AS24" s="28" t="s">
        <v>5</v>
      </c>
      <c r="AT24" s="28" t="s">
        <v>5</v>
      </c>
      <c r="AU24" s="28" t="s">
        <v>5</v>
      </c>
      <c r="AV24" s="28" t="s">
        <v>5</v>
      </c>
      <c r="AW24" s="28" t="s">
        <v>5</v>
      </c>
      <c r="AX24" s="28" t="s">
        <v>5</v>
      </c>
      <c r="AY24" s="28" t="s">
        <v>5</v>
      </c>
      <c r="AZ24" s="28" t="s">
        <v>5</v>
      </c>
      <c r="BA24" s="28" t="s">
        <v>5</v>
      </c>
      <c r="BB24" s="28" t="s">
        <v>5</v>
      </c>
      <c r="BC24" s="28" t="s">
        <v>5</v>
      </c>
    </row>
    <row r="25" spans="1:55" s="28" customFormat="1" ht="21.75" customHeight="1">
      <c r="A25" s="26" t="s">
        <v>17</v>
      </c>
      <c r="B25" s="27">
        <v>276</v>
      </c>
      <c r="C25" s="27">
        <v>139</v>
      </c>
      <c r="D25" s="27">
        <v>137</v>
      </c>
      <c r="E25" s="27">
        <v>66</v>
      </c>
      <c r="F25" s="27">
        <v>28</v>
      </c>
      <c r="G25" s="27">
        <v>38</v>
      </c>
      <c r="H25" s="27">
        <v>66</v>
      </c>
      <c r="I25" s="27">
        <v>32</v>
      </c>
      <c r="J25" s="27">
        <v>34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137</v>
      </c>
      <c r="R25" s="27">
        <v>75</v>
      </c>
      <c r="S25" s="27">
        <v>62</v>
      </c>
      <c r="T25" s="27">
        <v>1</v>
      </c>
      <c r="U25" s="27">
        <v>1</v>
      </c>
      <c r="V25" s="27">
        <v>0</v>
      </c>
      <c r="W25" s="27">
        <v>6</v>
      </c>
      <c r="X25" s="27">
        <v>3</v>
      </c>
      <c r="Y25" s="27">
        <v>3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32">
        <f t="shared" si="4"/>
        <v>23.9</v>
      </c>
      <c r="AG25" s="32">
        <f t="shared" si="5"/>
        <v>20.1</v>
      </c>
      <c r="AH25" s="32">
        <f t="shared" si="6"/>
        <v>27.7</v>
      </c>
      <c r="AI25" s="32">
        <f t="shared" si="7"/>
        <v>49.6</v>
      </c>
      <c r="AJ25" s="32">
        <f t="shared" si="8"/>
        <v>54</v>
      </c>
      <c r="AK25" s="32">
        <f t="shared" si="9"/>
        <v>45.3</v>
      </c>
      <c r="AL25" s="28" t="s">
        <v>5</v>
      </c>
      <c r="AM25" s="28" t="s">
        <v>5</v>
      </c>
      <c r="AN25" s="28" t="s">
        <v>5</v>
      </c>
      <c r="AO25" s="28" t="s">
        <v>5</v>
      </c>
      <c r="AP25" s="28" t="s">
        <v>5</v>
      </c>
      <c r="AQ25" s="28" t="s">
        <v>5</v>
      </c>
      <c r="AR25" s="28" t="s">
        <v>5</v>
      </c>
      <c r="AS25" s="28" t="s">
        <v>5</v>
      </c>
      <c r="AT25" s="28" t="s">
        <v>5</v>
      </c>
      <c r="AU25" s="28" t="s">
        <v>5</v>
      </c>
      <c r="AV25" s="28" t="s">
        <v>5</v>
      </c>
      <c r="AW25" s="28" t="s">
        <v>5</v>
      </c>
      <c r="AX25" s="28" t="s">
        <v>5</v>
      </c>
      <c r="AY25" s="28" t="s">
        <v>5</v>
      </c>
      <c r="AZ25" s="28" t="s">
        <v>5</v>
      </c>
      <c r="BA25" s="28" t="s">
        <v>5</v>
      </c>
      <c r="BB25" s="28" t="s">
        <v>5</v>
      </c>
      <c r="BC25" s="28" t="s">
        <v>5</v>
      </c>
    </row>
    <row r="26" spans="1:55" s="28" customFormat="1" ht="21.75" customHeight="1">
      <c r="A26" s="26" t="s">
        <v>70</v>
      </c>
      <c r="B26" s="27">
        <v>861</v>
      </c>
      <c r="C26" s="27">
        <v>420</v>
      </c>
      <c r="D26" s="27">
        <v>441</v>
      </c>
      <c r="E26" s="27">
        <v>283</v>
      </c>
      <c r="F26" s="27">
        <v>114</v>
      </c>
      <c r="G26" s="27">
        <v>169</v>
      </c>
      <c r="H26" s="27">
        <v>207</v>
      </c>
      <c r="I26" s="27">
        <v>70</v>
      </c>
      <c r="J26" s="27">
        <v>137</v>
      </c>
      <c r="K26" s="27">
        <v>34</v>
      </c>
      <c r="L26" s="27">
        <v>11</v>
      </c>
      <c r="M26" s="27">
        <v>23</v>
      </c>
      <c r="N26" s="27">
        <v>6</v>
      </c>
      <c r="O26" s="27">
        <v>6</v>
      </c>
      <c r="P26" s="27">
        <v>0</v>
      </c>
      <c r="Q26" s="27">
        <v>311</v>
      </c>
      <c r="R26" s="27">
        <v>215</v>
      </c>
      <c r="S26" s="27">
        <v>96</v>
      </c>
      <c r="T26" s="27">
        <v>1</v>
      </c>
      <c r="U26" s="27">
        <v>0</v>
      </c>
      <c r="V26" s="27">
        <v>1</v>
      </c>
      <c r="W26" s="27">
        <v>19</v>
      </c>
      <c r="X26" s="27">
        <v>4</v>
      </c>
      <c r="Y26" s="27">
        <v>15</v>
      </c>
      <c r="Z26" s="27">
        <v>0</v>
      </c>
      <c r="AA26" s="27">
        <v>0</v>
      </c>
      <c r="AB26" s="27">
        <v>0</v>
      </c>
      <c r="AC26" s="27">
        <v>9</v>
      </c>
      <c r="AD26" s="27">
        <v>0</v>
      </c>
      <c r="AE26" s="27">
        <v>9</v>
      </c>
      <c r="AF26" s="32">
        <f t="shared" si="4"/>
        <v>32.9</v>
      </c>
      <c r="AG26" s="32">
        <f t="shared" si="5"/>
        <v>27.1</v>
      </c>
      <c r="AH26" s="32">
        <f t="shared" si="6"/>
        <v>38.3</v>
      </c>
      <c r="AI26" s="32">
        <f t="shared" si="7"/>
        <v>37.2</v>
      </c>
      <c r="AJ26" s="32">
        <f t="shared" si="8"/>
        <v>51.2</v>
      </c>
      <c r="AK26" s="32">
        <f t="shared" si="9"/>
        <v>23.8</v>
      </c>
      <c r="AL26" s="28" t="s">
        <v>5</v>
      </c>
      <c r="AM26" s="28" t="s">
        <v>5</v>
      </c>
      <c r="AN26" s="28" t="s">
        <v>5</v>
      </c>
      <c r="AO26" s="28" t="s">
        <v>5</v>
      </c>
      <c r="AP26" s="28" t="s">
        <v>5</v>
      </c>
      <c r="AQ26" s="28" t="s">
        <v>5</v>
      </c>
      <c r="AR26" s="28" t="s">
        <v>5</v>
      </c>
      <c r="AS26" s="28" t="s">
        <v>5</v>
      </c>
      <c r="AT26" s="28" t="s">
        <v>5</v>
      </c>
      <c r="AU26" s="28" t="s">
        <v>5</v>
      </c>
      <c r="AV26" s="28" t="s">
        <v>5</v>
      </c>
      <c r="AW26" s="28" t="s">
        <v>5</v>
      </c>
      <c r="AX26" s="28" t="s">
        <v>5</v>
      </c>
      <c r="AY26" s="28" t="s">
        <v>5</v>
      </c>
      <c r="AZ26" s="28" t="s">
        <v>5</v>
      </c>
      <c r="BA26" s="28" t="s">
        <v>5</v>
      </c>
      <c r="BB26" s="28" t="s">
        <v>5</v>
      </c>
      <c r="BC26" s="28" t="s">
        <v>5</v>
      </c>
    </row>
    <row r="27" spans="1:37" s="28" customFormat="1" ht="21.75" customHeigh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32"/>
      <c r="AG27" s="32"/>
      <c r="AH27" s="32"/>
      <c r="AI27" s="32"/>
      <c r="AJ27" s="32"/>
      <c r="AK27" s="32"/>
    </row>
    <row r="28" spans="1:55" s="31" customFormat="1" ht="21.75" customHeight="1">
      <c r="A28" s="29" t="s">
        <v>18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1" t="s">
        <v>5</v>
      </c>
      <c r="AM28" s="31" t="s">
        <v>5</v>
      </c>
      <c r="AN28" s="31" t="s">
        <v>5</v>
      </c>
      <c r="AO28" s="31" t="s">
        <v>5</v>
      </c>
      <c r="AP28" s="31" t="s">
        <v>5</v>
      </c>
      <c r="AQ28" s="31" t="s">
        <v>5</v>
      </c>
      <c r="AR28" s="31" t="s">
        <v>5</v>
      </c>
      <c r="AS28" s="31" t="s">
        <v>5</v>
      </c>
      <c r="AT28" s="31" t="s">
        <v>5</v>
      </c>
      <c r="AU28" s="31" t="s">
        <v>5</v>
      </c>
      <c r="AV28" s="31" t="s">
        <v>5</v>
      </c>
      <c r="AW28" s="31" t="s">
        <v>5</v>
      </c>
      <c r="AX28" s="31" t="s">
        <v>5</v>
      </c>
      <c r="AY28" s="31" t="s">
        <v>5</v>
      </c>
      <c r="AZ28" s="31" t="s">
        <v>5</v>
      </c>
      <c r="BA28" s="31" t="s">
        <v>5</v>
      </c>
      <c r="BB28" s="31" t="s">
        <v>5</v>
      </c>
      <c r="BC28" s="31" t="s">
        <v>5</v>
      </c>
    </row>
    <row r="29" spans="1:37" s="28" customFormat="1" ht="21.75" customHeight="1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32"/>
      <c r="AG29" s="32"/>
      <c r="AH29" s="32"/>
      <c r="AI29" s="32"/>
      <c r="AJ29" s="32"/>
      <c r="AK29" s="32"/>
    </row>
    <row r="30" spans="1:55" s="31" customFormat="1" ht="21.75" customHeight="1">
      <c r="A30" s="29" t="s">
        <v>19</v>
      </c>
      <c r="B30" s="30">
        <v>53</v>
      </c>
      <c r="C30" s="30">
        <v>16</v>
      </c>
      <c r="D30" s="30">
        <v>37</v>
      </c>
      <c r="E30" s="30">
        <v>7</v>
      </c>
      <c r="F30" s="30">
        <v>1</v>
      </c>
      <c r="G30" s="30">
        <v>6</v>
      </c>
      <c r="H30" s="30">
        <v>7</v>
      </c>
      <c r="I30" s="30">
        <v>2</v>
      </c>
      <c r="J30" s="30">
        <v>5</v>
      </c>
      <c r="K30" s="30">
        <v>5</v>
      </c>
      <c r="L30" s="30">
        <v>1</v>
      </c>
      <c r="M30" s="30">
        <v>4</v>
      </c>
      <c r="N30" s="30">
        <v>0</v>
      </c>
      <c r="O30" s="30">
        <v>0</v>
      </c>
      <c r="P30" s="30">
        <v>0</v>
      </c>
      <c r="Q30" s="30">
        <v>32</v>
      </c>
      <c r="R30" s="30">
        <v>11</v>
      </c>
      <c r="S30" s="30">
        <v>21</v>
      </c>
      <c r="T30" s="30">
        <v>1</v>
      </c>
      <c r="U30" s="30">
        <v>0</v>
      </c>
      <c r="V30" s="30">
        <v>1</v>
      </c>
      <c r="W30" s="30">
        <v>1</v>
      </c>
      <c r="X30" s="30">
        <v>1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3">
        <f aca="true" t="shared" si="10" ref="AF30:AH31">ROUND(E30/B30*100,1)</f>
        <v>13.2</v>
      </c>
      <c r="AG30" s="33">
        <f t="shared" si="10"/>
        <v>6.3</v>
      </c>
      <c r="AH30" s="33">
        <f t="shared" si="10"/>
        <v>16.2</v>
      </c>
      <c r="AI30" s="33">
        <f aca="true" t="shared" si="11" ref="AI30:AK31">ROUND((Q30+AC30)/B30*100,1)</f>
        <v>60.4</v>
      </c>
      <c r="AJ30" s="33">
        <f t="shared" si="11"/>
        <v>68.8</v>
      </c>
      <c r="AK30" s="33">
        <f t="shared" si="11"/>
        <v>56.8</v>
      </c>
      <c r="AL30" s="31" t="s">
        <v>5</v>
      </c>
      <c r="AM30" s="31" t="s">
        <v>5</v>
      </c>
      <c r="AN30" s="31" t="s">
        <v>5</v>
      </c>
      <c r="AO30" s="31" t="s">
        <v>5</v>
      </c>
      <c r="AP30" s="31" t="s">
        <v>5</v>
      </c>
      <c r="AQ30" s="31" t="s">
        <v>5</v>
      </c>
      <c r="AR30" s="31" t="s">
        <v>5</v>
      </c>
      <c r="AS30" s="31" t="s">
        <v>5</v>
      </c>
      <c r="AT30" s="31" t="s">
        <v>5</v>
      </c>
      <c r="AU30" s="31" t="s">
        <v>5</v>
      </c>
      <c r="AV30" s="31" t="s">
        <v>5</v>
      </c>
      <c r="AW30" s="31" t="s">
        <v>5</v>
      </c>
      <c r="AX30" s="31" t="s">
        <v>5</v>
      </c>
      <c r="AY30" s="31" t="s">
        <v>5</v>
      </c>
      <c r="AZ30" s="31" t="s">
        <v>5</v>
      </c>
      <c r="BA30" s="31" t="s">
        <v>5</v>
      </c>
      <c r="BB30" s="31" t="s">
        <v>5</v>
      </c>
      <c r="BC30" s="31" t="s">
        <v>5</v>
      </c>
    </row>
    <row r="31" spans="1:55" s="28" customFormat="1" ht="21.75" customHeight="1">
      <c r="A31" s="26" t="s">
        <v>20</v>
      </c>
      <c r="B31" s="27">
        <v>53</v>
      </c>
      <c r="C31" s="27">
        <v>16</v>
      </c>
      <c r="D31" s="27">
        <v>37</v>
      </c>
      <c r="E31" s="27">
        <v>7</v>
      </c>
      <c r="F31" s="27">
        <v>1</v>
      </c>
      <c r="G31" s="27">
        <v>6</v>
      </c>
      <c r="H31" s="27">
        <v>7</v>
      </c>
      <c r="I31" s="27">
        <v>2</v>
      </c>
      <c r="J31" s="27">
        <v>5</v>
      </c>
      <c r="K31" s="27">
        <v>5</v>
      </c>
      <c r="L31" s="27">
        <v>1</v>
      </c>
      <c r="M31" s="27">
        <v>4</v>
      </c>
      <c r="N31" s="27">
        <v>0</v>
      </c>
      <c r="O31" s="27">
        <v>0</v>
      </c>
      <c r="P31" s="27">
        <v>0</v>
      </c>
      <c r="Q31" s="27">
        <v>32</v>
      </c>
      <c r="R31" s="27">
        <v>11</v>
      </c>
      <c r="S31" s="27">
        <v>21</v>
      </c>
      <c r="T31" s="27">
        <v>1</v>
      </c>
      <c r="U31" s="27">
        <v>0</v>
      </c>
      <c r="V31" s="27">
        <v>1</v>
      </c>
      <c r="W31" s="27">
        <v>1</v>
      </c>
      <c r="X31" s="27">
        <v>1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32">
        <f t="shared" si="10"/>
        <v>13.2</v>
      </c>
      <c r="AG31" s="32">
        <f t="shared" si="10"/>
        <v>6.3</v>
      </c>
      <c r="AH31" s="32">
        <f t="shared" si="10"/>
        <v>16.2</v>
      </c>
      <c r="AI31" s="32">
        <f t="shared" si="11"/>
        <v>60.4</v>
      </c>
      <c r="AJ31" s="32">
        <f t="shared" si="11"/>
        <v>68.8</v>
      </c>
      <c r="AK31" s="32">
        <f t="shared" si="11"/>
        <v>56.8</v>
      </c>
      <c r="AL31" s="28" t="s">
        <v>5</v>
      </c>
      <c r="AM31" s="28" t="s">
        <v>5</v>
      </c>
      <c r="AN31" s="28" t="s">
        <v>5</v>
      </c>
      <c r="AO31" s="28" t="s">
        <v>5</v>
      </c>
      <c r="AP31" s="28" t="s">
        <v>5</v>
      </c>
      <c r="AQ31" s="28" t="s">
        <v>5</v>
      </c>
      <c r="AR31" s="28" t="s">
        <v>5</v>
      </c>
      <c r="AS31" s="28" t="s">
        <v>5</v>
      </c>
      <c r="AT31" s="28" t="s">
        <v>5</v>
      </c>
      <c r="AU31" s="28" t="s">
        <v>5</v>
      </c>
      <c r="AV31" s="28" t="s">
        <v>5</v>
      </c>
      <c r="AW31" s="28" t="s">
        <v>5</v>
      </c>
      <c r="AX31" s="28" t="s">
        <v>5</v>
      </c>
      <c r="AY31" s="28" t="s">
        <v>5</v>
      </c>
      <c r="AZ31" s="28" t="s">
        <v>5</v>
      </c>
      <c r="BA31" s="28" t="s">
        <v>5</v>
      </c>
      <c r="BB31" s="28" t="s">
        <v>5</v>
      </c>
      <c r="BC31" s="28" t="s">
        <v>5</v>
      </c>
    </row>
    <row r="32" spans="1:37" s="28" customFormat="1" ht="21.75" customHeight="1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32"/>
      <c r="AG32" s="32"/>
      <c r="AH32" s="32"/>
      <c r="AI32" s="32"/>
      <c r="AJ32" s="32"/>
      <c r="AK32" s="32"/>
    </row>
    <row r="33" spans="1:55" s="31" customFormat="1" ht="21.75" customHeight="1">
      <c r="A33" s="29" t="s">
        <v>21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1" t="s">
        <v>5</v>
      </c>
      <c r="AM33" s="31" t="s">
        <v>5</v>
      </c>
      <c r="AN33" s="31" t="s">
        <v>5</v>
      </c>
      <c r="AO33" s="31" t="s">
        <v>5</v>
      </c>
      <c r="AP33" s="31" t="s">
        <v>5</v>
      </c>
      <c r="AQ33" s="31" t="s">
        <v>5</v>
      </c>
      <c r="AR33" s="31" t="s">
        <v>5</v>
      </c>
      <c r="AS33" s="31" t="s">
        <v>5</v>
      </c>
      <c r="AT33" s="31" t="s">
        <v>5</v>
      </c>
      <c r="AU33" s="31" t="s">
        <v>5</v>
      </c>
      <c r="AV33" s="31" t="s">
        <v>5</v>
      </c>
      <c r="AW33" s="31" t="s">
        <v>5</v>
      </c>
      <c r="AX33" s="31" t="s">
        <v>5</v>
      </c>
      <c r="AY33" s="31" t="s">
        <v>5</v>
      </c>
      <c r="AZ33" s="31" t="s">
        <v>5</v>
      </c>
      <c r="BA33" s="31" t="s">
        <v>5</v>
      </c>
      <c r="BB33" s="31" t="s">
        <v>5</v>
      </c>
      <c r="BC33" s="31" t="s">
        <v>5</v>
      </c>
    </row>
    <row r="34" spans="1:37" s="28" customFormat="1" ht="21.75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32"/>
      <c r="AG34" s="32"/>
      <c r="AH34" s="32"/>
      <c r="AI34" s="32"/>
      <c r="AJ34" s="32"/>
      <c r="AK34" s="32"/>
    </row>
    <row r="35" spans="1:55" s="31" customFormat="1" ht="21.75" customHeight="1">
      <c r="A35" s="29" t="s">
        <v>22</v>
      </c>
      <c r="B35" s="30">
        <v>535</v>
      </c>
      <c r="C35" s="30">
        <v>299</v>
      </c>
      <c r="D35" s="30">
        <v>236</v>
      </c>
      <c r="E35" s="30">
        <v>191</v>
      </c>
      <c r="F35" s="30">
        <v>123</v>
      </c>
      <c r="G35" s="30">
        <v>68</v>
      </c>
      <c r="H35" s="30">
        <v>157</v>
      </c>
      <c r="I35" s="30">
        <v>72</v>
      </c>
      <c r="J35" s="30">
        <v>85</v>
      </c>
      <c r="K35" s="30">
        <v>3</v>
      </c>
      <c r="L35" s="30">
        <v>2</v>
      </c>
      <c r="M35" s="30">
        <v>1</v>
      </c>
      <c r="N35" s="30">
        <v>4</v>
      </c>
      <c r="O35" s="30">
        <v>4</v>
      </c>
      <c r="P35" s="30">
        <v>0</v>
      </c>
      <c r="Q35" s="30">
        <v>173</v>
      </c>
      <c r="R35" s="30">
        <v>95</v>
      </c>
      <c r="S35" s="30">
        <v>78</v>
      </c>
      <c r="T35" s="30">
        <v>2</v>
      </c>
      <c r="U35" s="30">
        <v>1</v>
      </c>
      <c r="V35" s="30">
        <v>1</v>
      </c>
      <c r="W35" s="30">
        <v>4</v>
      </c>
      <c r="X35" s="30">
        <v>1</v>
      </c>
      <c r="Y35" s="30">
        <v>3</v>
      </c>
      <c r="Z35" s="30">
        <v>1</v>
      </c>
      <c r="AA35" s="30">
        <v>1</v>
      </c>
      <c r="AB35" s="30">
        <v>0</v>
      </c>
      <c r="AC35" s="30">
        <v>1</v>
      </c>
      <c r="AD35" s="30">
        <v>0</v>
      </c>
      <c r="AE35" s="30">
        <v>1</v>
      </c>
      <c r="AF35" s="33">
        <f aca="true" t="shared" si="12" ref="AF35:AH36">ROUND(E35/B35*100,1)</f>
        <v>35.7</v>
      </c>
      <c r="AG35" s="33">
        <f t="shared" si="12"/>
        <v>41.1</v>
      </c>
      <c r="AH35" s="33">
        <f t="shared" si="12"/>
        <v>28.8</v>
      </c>
      <c r="AI35" s="33">
        <f aca="true" t="shared" si="13" ref="AI35:AK36">ROUND((Q35+AC35)/B35*100,1)</f>
        <v>32.5</v>
      </c>
      <c r="AJ35" s="33">
        <f t="shared" si="13"/>
        <v>31.8</v>
      </c>
      <c r="AK35" s="33">
        <f t="shared" si="13"/>
        <v>33.5</v>
      </c>
      <c r="AL35" s="31" t="s">
        <v>5</v>
      </c>
      <c r="AM35" s="31" t="s">
        <v>5</v>
      </c>
      <c r="AN35" s="31" t="s">
        <v>5</v>
      </c>
      <c r="AO35" s="31" t="s">
        <v>5</v>
      </c>
      <c r="AP35" s="31" t="s">
        <v>5</v>
      </c>
      <c r="AQ35" s="31" t="s">
        <v>5</v>
      </c>
      <c r="AR35" s="31" t="s">
        <v>5</v>
      </c>
      <c r="AS35" s="31" t="s">
        <v>5</v>
      </c>
      <c r="AT35" s="31" t="s">
        <v>5</v>
      </c>
      <c r="AU35" s="31" t="s">
        <v>5</v>
      </c>
      <c r="AV35" s="31" t="s">
        <v>5</v>
      </c>
      <c r="AW35" s="31" t="s">
        <v>5</v>
      </c>
      <c r="AX35" s="31" t="s">
        <v>5</v>
      </c>
      <c r="AY35" s="31" t="s">
        <v>5</v>
      </c>
      <c r="AZ35" s="31" t="s">
        <v>5</v>
      </c>
      <c r="BA35" s="31" t="s">
        <v>5</v>
      </c>
      <c r="BB35" s="31" t="s">
        <v>5</v>
      </c>
      <c r="BC35" s="31" t="s">
        <v>5</v>
      </c>
    </row>
    <row r="36" spans="1:55" s="28" customFormat="1" ht="21.75" customHeight="1">
      <c r="A36" s="26" t="s">
        <v>23</v>
      </c>
      <c r="B36" s="34">
        <v>535</v>
      </c>
      <c r="C36" s="34">
        <v>299</v>
      </c>
      <c r="D36" s="34">
        <v>236</v>
      </c>
      <c r="E36" s="34">
        <v>191</v>
      </c>
      <c r="F36" s="34">
        <v>123</v>
      </c>
      <c r="G36" s="34">
        <v>68</v>
      </c>
      <c r="H36" s="34">
        <v>157</v>
      </c>
      <c r="I36" s="34">
        <v>72</v>
      </c>
      <c r="J36" s="34">
        <v>85</v>
      </c>
      <c r="K36" s="34">
        <v>3</v>
      </c>
      <c r="L36" s="34">
        <v>2</v>
      </c>
      <c r="M36" s="34">
        <v>1</v>
      </c>
      <c r="N36" s="34">
        <v>4</v>
      </c>
      <c r="O36" s="34">
        <v>4</v>
      </c>
      <c r="P36" s="34">
        <v>0</v>
      </c>
      <c r="Q36" s="27">
        <v>173</v>
      </c>
      <c r="R36" s="27">
        <v>95</v>
      </c>
      <c r="S36" s="27">
        <v>78</v>
      </c>
      <c r="T36" s="27">
        <v>2</v>
      </c>
      <c r="U36" s="27">
        <v>1</v>
      </c>
      <c r="V36" s="27">
        <v>1</v>
      </c>
      <c r="W36" s="27">
        <v>4</v>
      </c>
      <c r="X36" s="27">
        <v>1</v>
      </c>
      <c r="Y36" s="27">
        <v>3</v>
      </c>
      <c r="Z36" s="27">
        <v>1</v>
      </c>
      <c r="AA36" s="27">
        <v>1</v>
      </c>
      <c r="AB36" s="27">
        <v>0</v>
      </c>
      <c r="AC36" s="27">
        <v>1</v>
      </c>
      <c r="AD36" s="27">
        <v>0</v>
      </c>
      <c r="AE36" s="27">
        <v>1</v>
      </c>
      <c r="AF36" s="32">
        <f t="shared" si="12"/>
        <v>35.7</v>
      </c>
      <c r="AG36" s="32">
        <f t="shared" si="12"/>
        <v>41.1</v>
      </c>
      <c r="AH36" s="32">
        <f t="shared" si="12"/>
        <v>28.8</v>
      </c>
      <c r="AI36" s="32">
        <f t="shared" si="13"/>
        <v>32.5</v>
      </c>
      <c r="AJ36" s="32">
        <f t="shared" si="13"/>
        <v>31.8</v>
      </c>
      <c r="AK36" s="32">
        <f t="shared" si="13"/>
        <v>33.5</v>
      </c>
      <c r="AL36" s="28" t="s">
        <v>5</v>
      </c>
      <c r="AM36" s="28" t="s">
        <v>5</v>
      </c>
      <c r="AN36" s="28" t="s">
        <v>5</v>
      </c>
      <c r="AO36" s="28" t="s">
        <v>5</v>
      </c>
      <c r="AP36" s="28" t="s">
        <v>5</v>
      </c>
      <c r="AQ36" s="28" t="s">
        <v>5</v>
      </c>
      <c r="AR36" s="28" t="s">
        <v>5</v>
      </c>
      <c r="AS36" s="28" t="s">
        <v>5</v>
      </c>
      <c r="AT36" s="28" t="s">
        <v>5</v>
      </c>
      <c r="AU36" s="28" t="s">
        <v>5</v>
      </c>
      <c r="AV36" s="28" t="s">
        <v>5</v>
      </c>
      <c r="AW36" s="28" t="s">
        <v>5</v>
      </c>
      <c r="AX36" s="28" t="s">
        <v>5</v>
      </c>
      <c r="AY36" s="28" t="s">
        <v>5</v>
      </c>
      <c r="AZ36" s="28" t="s">
        <v>5</v>
      </c>
      <c r="BA36" s="28" t="s">
        <v>5</v>
      </c>
      <c r="BB36" s="28" t="s">
        <v>5</v>
      </c>
      <c r="BC36" s="28" t="s">
        <v>5</v>
      </c>
    </row>
    <row r="37" spans="1:37" s="28" customFormat="1" ht="21.75" customHeight="1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34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32"/>
      <c r="AG37" s="32"/>
      <c r="AH37" s="32"/>
      <c r="AI37" s="32"/>
      <c r="AJ37" s="32"/>
      <c r="AK37" s="32"/>
    </row>
    <row r="38" spans="1:55" s="31" customFormat="1" ht="21.75" customHeight="1">
      <c r="A38" s="29" t="s">
        <v>24</v>
      </c>
      <c r="B38" s="30">
        <v>131</v>
      </c>
      <c r="C38" s="30">
        <v>73</v>
      </c>
      <c r="D38" s="30">
        <v>58</v>
      </c>
      <c r="E38" s="30">
        <v>24</v>
      </c>
      <c r="F38" s="30">
        <v>16</v>
      </c>
      <c r="G38" s="30">
        <v>8</v>
      </c>
      <c r="H38" s="30">
        <v>40</v>
      </c>
      <c r="I38" s="30">
        <v>22</v>
      </c>
      <c r="J38" s="30">
        <v>18</v>
      </c>
      <c r="K38" s="30">
        <v>0</v>
      </c>
      <c r="L38" s="30">
        <v>0</v>
      </c>
      <c r="M38" s="30">
        <v>0</v>
      </c>
      <c r="N38" s="30">
        <v>1</v>
      </c>
      <c r="O38" s="30">
        <v>1</v>
      </c>
      <c r="P38" s="30">
        <v>0</v>
      </c>
      <c r="Q38" s="30">
        <v>58</v>
      </c>
      <c r="R38" s="30">
        <v>32</v>
      </c>
      <c r="S38" s="30">
        <v>26</v>
      </c>
      <c r="T38" s="30">
        <v>4</v>
      </c>
      <c r="U38" s="30">
        <v>0</v>
      </c>
      <c r="V38" s="30">
        <v>4</v>
      </c>
      <c r="W38" s="30">
        <v>4</v>
      </c>
      <c r="X38" s="30">
        <v>2</v>
      </c>
      <c r="Y38" s="30">
        <v>2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">
        <f aca="true" t="shared" si="14" ref="AF38:AH40">ROUND(E38/B38*100,1)</f>
        <v>18.3</v>
      </c>
      <c r="AG38" s="3">
        <f t="shared" si="14"/>
        <v>21.9</v>
      </c>
      <c r="AH38" s="3">
        <f t="shared" si="14"/>
        <v>13.8</v>
      </c>
      <c r="AI38" s="3">
        <f aca="true" t="shared" si="15" ref="AI38:AK40">ROUND((Q38+AC38)/B38*100,1)</f>
        <v>44.3</v>
      </c>
      <c r="AJ38" s="3">
        <f t="shared" si="15"/>
        <v>43.8</v>
      </c>
      <c r="AK38" s="3">
        <f t="shared" si="15"/>
        <v>44.8</v>
      </c>
      <c r="AL38" s="31" t="s">
        <v>5</v>
      </c>
      <c r="AM38" s="31" t="s">
        <v>5</v>
      </c>
      <c r="AN38" s="31" t="s">
        <v>5</v>
      </c>
      <c r="AO38" s="31" t="s">
        <v>5</v>
      </c>
      <c r="AP38" s="31" t="s">
        <v>5</v>
      </c>
      <c r="AQ38" s="31" t="s">
        <v>5</v>
      </c>
      <c r="AR38" s="31" t="s">
        <v>5</v>
      </c>
      <c r="AS38" s="31" t="s">
        <v>5</v>
      </c>
      <c r="AT38" s="31" t="s">
        <v>5</v>
      </c>
      <c r="AU38" s="31" t="s">
        <v>5</v>
      </c>
      <c r="AV38" s="31" t="s">
        <v>5</v>
      </c>
      <c r="AW38" s="31" t="s">
        <v>5</v>
      </c>
      <c r="AX38" s="31" t="s">
        <v>5</v>
      </c>
      <c r="AY38" s="31" t="s">
        <v>5</v>
      </c>
      <c r="AZ38" s="31" t="s">
        <v>5</v>
      </c>
      <c r="BA38" s="31" t="s">
        <v>5</v>
      </c>
      <c r="BB38" s="31" t="s">
        <v>5</v>
      </c>
      <c r="BC38" s="31" t="s">
        <v>5</v>
      </c>
    </row>
    <row r="39" spans="1:55" s="28" customFormat="1" ht="21.75" customHeight="1">
      <c r="A39" s="26" t="s">
        <v>25</v>
      </c>
      <c r="B39" s="27">
        <v>73</v>
      </c>
      <c r="C39" s="27">
        <v>40</v>
      </c>
      <c r="D39" s="27">
        <v>33</v>
      </c>
      <c r="E39" s="27">
        <v>18</v>
      </c>
      <c r="F39" s="27">
        <v>11</v>
      </c>
      <c r="G39" s="27">
        <v>7</v>
      </c>
      <c r="H39" s="27">
        <v>26</v>
      </c>
      <c r="I39" s="27">
        <v>13</v>
      </c>
      <c r="J39" s="27">
        <v>13</v>
      </c>
      <c r="K39" s="27">
        <v>0</v>
      </c>
      <c r="L39" s="27">
        <v>0</v>
      </c>
      <c r="M39" s="27">
        <v>0</v>
      </c>
      <c r="N39" s="27">
        <v>1</v>
      </c>
      <c r="O39" s="27">
        <v>1</v>
      </c>
      <c r="P39" s="27">
        <v>0</v>
      </c>
      <c r="Q39" s="27">
        <v>26</v>
      </c>
      <c r="R39" s="27">
        <v>14</v>
      </c>
      <c r="S39" s="27">
        <v>12</v>
      </c>
      <c r="T39" s="27">
        <v>1</v>
      </c>
      <c r="U39" s="27">
        <v>0</v>
      </c>
      <c r="V39" s="27">
        <v>1</v>
      </c>
      <c r="W39" s="27">
        <v>1</v>
      </c>
      <c r="X39" s="27">
        <v>1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32">
        <f t="shared" si="14"/>
        <v>24.7</v>
      </c>
      <c r="AG39" s="32">
        <f t="shared" si="14"/>
        <v>27.5</v>
      </c>
      <c r="AH39" s="32">
        <f t="shared" si="14"/>
        <v>21.2</v>
      </c>
      <c r="AI39" s="32">
        <f t="shared" si="15"/>
        <v>35.6</v>
      </c>
      <c r="AJ39" s="32">
        <f t="shared" si="15"/>
        <v>35</v>
      </c>
      <c r="AK39" s="32">
        <f t="shared" si="15"/>
        <v>36.4</v>
      </c>
      <c r="AL39" s="28" t="s">
        <v>5</v>
      </c>
      <c r="AM39" s="28" t="s">
        <v>5</v>
      </c>
      <c r="AN39" s="28" t="s">
        <v>5</v>
      </c>
      <c r="AO39" s="28" t="s">
        <v>5</v>
      </c>
      <c r="AP39" s="28" t="s">
        <v>5</v>
      </c>
      <c r="AQ39" s="28" t="s">
        <v>5</v>
      </c>
      <c r="AR39" s="28" t="s">
        <v>5</v>
      </c>
      <c r="AS39" s="28" t="s">
        <v>5</v>
      </c>
      <c r="AT39" s="28" t="s">
        <v>5</v>
      </c>
      <c r="AU39" s="28" t="s">
        <v>5</v>
      </c>
      <c r="AV39" s="28" t="s">
        <v>5</v>
      </c>
      <c r="AW39" s="28" t="s">
        <v>5</v>
      </c>
      <c r="AX39" s="28" t="s">
        <v>5</v>
      </c>
      <c r="AY39" s="28" t="s">
        <v>5</v>
      </c>
      <c r="AZ39" s="28" t="s">
        <v>5</v>
      </c>
      <c r="BA39" s="28" t="s">
        <v>5</v>
      </c>
      <c r="BB39" s="28" t="s">
        <v>5</v>
      </c>
      <c r="BC39" s="28" t="s">
        <v>5</v>
      </c>
    </row>
    <row r="40" spans="1:65" s="37" customFormat="1" ht="21.75" customHeight="1" thickBot="1">
      <c r="A40" s="26" t="s">
        <v>26</v>
      </c>
      <c r="B40" s="34">
        <v>58</v>
      </c>
      <c r="C40" s="34">
        <v>33</v>
      </c>
      <c r="D40" s="34">
        <v>25</v>
      </c>
      <c r="E40" s="34">
        <v>6</v>
      </c>
      <c r="F40" s="34">
        <v>5</v>
      </c>
      <c r="G40" s="34">
        <v>1</v>
      </c>
      <c r="H40" s="34">
        <v>14</v>
      </c>
      <c r="I40" s="34">
        <v>9</v>
      </c>
      <c r="J40" s="34">
        <v>5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32</v>
      </c>
      <c r="R40" s="34">
        <v>18</v>
      </c>
      <c r="S40" s="34">
        <v>14</v>
      </c>
      <c r="T40" s="34">
        <v>3</v>
      </c>
      <c r="U40" s="34">
        <v>0</v>
      </c>
      <c r="V40" s="34">
        <v>3</v>
      </c>
      <c r="W40" s="34">
        <v>3</v>
      </c>
      <c r="X40" s="34">
        <v>1</v>
      </c>
      <c r="Y40" s="34">
        <v>2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5">
        <f t="shared" si="14"/>
        <v>10.3</v>
      </c>
      <c r="AG40" s="35">
        <f t="shared" si="14"/>
        <v>15.2</v>
      </c>
      <c r="AH40" s="35">
        <f t="shared" si="14"/>
        <v>4</v>
      </c>
      <c r="AI40" s="35">
        <f t="shared" si="15"/>
        <v>55.2</v>
      </c>
      <c r="AJ40" s="35">
        <f t="shared" si="15"/>
        <v>54.5</v>
      </c>
      <c r="AK40" s="35">
        <f t="shared" si="15"/>
        <v>56</v>
      </c>
      <c r="AL40" s="36" t="s">
        <v>5</v>
      </c>
      <c r="AM40" s="36" t="s">
        <v>5</v>
      </c>
      <c r="AN40" s="36" t="s">
        <v>5</v>
      </c>
      <c r="AO40" s="36" t="s">
        <v>5</v>
      </c>
      <c r="AP40" s="36" t="s">
        <v>5</v>
      </c>
      <c r="AQ40" s="36" t="s">
        <v>5</v>
      </c>
      <c r="AR40" s="36" t="s">
        <v>5</v>
      </c>
      <c r="AS40" s="36" t="s">
        <v>5</v>
      </c>
      <c r="AT40" s="36" t="s">
        <v>5</v>
      </c>
      <c r="AU40" s="36" t="s">
        <v>5</v>
      </c>
      <c r="AV40" s="36" t="s">
        <v>5</v>
      </c>
      <c r="AW40" s="36" t="s">
        <v>5</v>
      </c>
      <c r="AX40" s="36" t="s">
        <v>5</v>
      </c>
      <c r="AY40" s="36" t="s">
        <v>5</v>
      </c>
      <c r="AZ40" s="36" t="s">
        <v>5</v>
      </c>
      <c r="BA40" s="36" t="s">
        <v>5</v>
      </c>
      <c r="BB40" s="36" t="s">
        <v>5</v>
      </c>
      <c r="BC40" s="36" t="s">
        <v>5</v>
      </c>
      <c r="BD40" s="36"/>
      <c r="BE40" s="36"/>
      <c r="BF40" s="36"/>
      <c r="BG40" s="36"/>
      <c r="BH40" s="36"/>
      <c r="BI40" s="36"/>
      <c r="BJ40" s="36"/>
      <c r="BK40" s="36"/>
      <c r="BL40" s="36"/>
      <c r="BM40" s="36"/>
    </row>
    <row r="41" spans="1:37" s="28" customFormat="1" ht="21.75" customHeight="1">
      <c r="A41" s="26"/>
      <c r="B41" s="38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32"/>
      <c r="AG41" s="32"/>
      <c r="AH41" s="32"/>
      <c r="AI41" s="32"/>
      <c r="AJ41" s="32"/>
      <c r="AK41" s="32"/>
    </row>
    <row r="42" spans="1:55" s="31" customFormat="1" ht="21.75" customHeight="1">
      <c r="A42" s="29" t="s">
        <v>27</v>
      </c>
      <c r="B42" s="30">
        <v>489</v>
      </c>
      <c r="C42" s="30">
        <v>260</v>
      </c>
      <c r="D42" s="30">
        <v>229</v>
      </c>
      <c r="E42" s="30">
        <v>104</v>
      </c>
      <c r="F42" s="30">
        <v>37</v>
      </c>
      <c r="G42" s="30">
        <v>67</v>
      </c>
      <c r="H42" s="30">
        <v>123</v>
      </c>
      <c r="I42" s="30">
        <v>60</v>
      </c>
      <c r="J42" s="30">
        <v>63</v>
      </c>
      <c r="K42" s="30">
        <v>1</v>
      </c>
      <c r="L42" s="30">
        <v>1</v>
      </c>
      <c r="M42" s="30">
        <v>0</v>
      </c>
      <c r="N42" s="30">
        <v>4</v>
      </c>
      <c r="O42" s="30">
        <v>4</v>
      </c>
      <c r="P42" s="30">
        <v>0</v>
      </c>
      <c r="Q42" s="30">
        <v>238</v>
      </c>
      <c r="R42" s="30">
        <v>149</v>
      </c>
      <c r="S42" s="30">
        <v>89</v>
      </c>
      <c r="T42" s="30">
        <v>1</v>
      </c>
      <c r="U42" s="30">
        <v>0</v>
      </c>
      <c r="V42" s="30">
        <v>1</v>
      </c>
      <c r="W42" s="30">
        <v>18</v>
      </c>
      <c r="X42" s="30">
        <v>9</v>
      </c>
      <c r="Y42" s="30">
        <v>9</v>
      </c>
      <c r="Z42" s="30">
        <v>0</v>
      </c>
      <c r="AA42" s="30">
        <v>0</v>
      </c>
      <c r="AB42" s="30">
        <v>0</v>
      </c>
      <c r="AC42" s="30">
        <v>9</v>
      </c>
      <c r="AD42" s="30">
        <v>2</v>
      </c>
      <c r="AE42" s="30">
        <v>7</v>
      </c>
      <c r="AF42" s="3">
        <f aca="true" t="shared" si="16" ref="AF42:AH45">ROUND(E42/B42*100,1)</f>
        <v>21.3</v>
      </c>
      <c r="AG42" s="3">
        <f t="shared" si="16"/>
        <v>14.2</v>
      </c>
      <c r="AH42" s="3">
        <f t="shared" si="16"/>
        <v>29.3</v>
      </c>
      <c r="AI42" s="3">
        <f aca="true" t="shared" si="17" ref="AI42:AK45">ROUND((Q42+AC42)/B42*100,1)</f>
        <v>50.5</v>
      </c>
      <c r="AJ42" s="3">
        <f t="shared" si="17"/>
        <v>58.1</v>
      </c>
      <c r="AK42" s="3">
        <f t="shared" si="17"/>
        <v>41.9</v>
      </c>
      <c r="AL42" s="31" t="s">
        <v>5</v>
      </c>
      <c r="AM42" s="31" t="s">
        <v>5</v>
      </c>
      <c r="AN42" s="31" t="s">
        <v>5</v>
      </c>
      <c r="AO42" s="31" t="s">
        <v>5</v>
      </c>
      <c r="AP42" s="31" t="s">
        <v>5</v>
      </c>
      <c r="AQ42" s="31" t="s">
        <v>5</v>
      </c>
      <c r="AR42" s="31" t="s">
        <v>5</v>
      </c>
      <c r="AS42" s="31" t="s">
        <v>5</v>
      </c>
      <c r="AT42" s="31" t="s">
        <v>5</v>
      </c>
      <c r="AU42" s="31" t="s">
        <v>5</v>
      </c>
      <c r="AV42" s="31" t="s">
        <v>5</v>
      </c>
      <c r="AW42" s="31" t="s">
        <v>5</v>
      </c>
      <c r="AX42" s="31" t="s">
        <v>5</v>
      </c>
      <c r="AY42" s="31" t="s">
        <v>5</v>
      </c>
      <c r="AZ42" s="31" t="s">
        <v>5</v>
      </c>
      <c r="BA42" s="31" t="s">
        <v>5</v>
      </c>
      <c r="BB42" s="31" t="s">
        <v>5</v>
      </c>
      <c r="BC42" s="31" t="s">
        <v>5</v>
      </c>
    </row>
    <row r="43" spans="1:55" s="28" customFormat="1" ht="21.75" customHeight="1">
      <c r="A43" s="26" t="s">
        <v>28</v>
      </c>
      <c r="B43" s="27">
        <v>242</v>
      </c>
      <c r="C43" s="27">
        <v>135</v>
      </c>
      <c r="D43" s="27">
        <v>107</v>
      </c>
      <c r="E43" s="27">
        <v>56</v>
      </c>
      <c r="F43" s="27">
        <v>19</v>
      </c>
      <c r="G43" s="27">
        <v>37</v>
      </c>
      <c r="H43" s="27">
        <v>82</v>
      </c>
      <c r="I43" s="27">
        <v>42</v>
      </c>
      <c r="J43" s="27">
        <v>40</v>
      </c>
      <c r="K43" s="27">
        <v>1</v>
      </c>
      <c r="L43" s="27">
        <v>1</v>
      </c>
      <c r="M43" s="27">
        <v>0</v>
      </c>
      <c r="N43" s="27">
        <v>4</v>
      </c>
      <c r="O43" s="27">
        <v>4</v>
      </c>
      <c r="P43" s="27">
        <v>0</v>
      </c>
      <c r="Q43" s="27">
        <v>92</v>
      </c>
      <c r="R43" s="27">
        <v>65</v>
      </c>
      <c r="S43" s="27">
        <v>27</v>
      </c>
      <c r="T43" s="27">
        <v>0</v>
      </c>
      <c r="U43" s="27">
        <v>0</v>
      </c>
      <c r="V43" s="27">
        <v>0</v>
      </c>
      <c r="W43" s="27">
        <v>7</v>
      </c>
      <c r="X43" s="27">
        <v>4</v>
      </c>
      <c r="Y43" s="27">
        <v>3</v>
      </c>
      <c r="Z43" s="27">
        <v>0</v>
      </c>
      <c r="AA43" s="27">
        <v>0</v>
      </c>
      <c r="AB43" s="27">
        <v>0</v>
      </c>
      <c r="AC43" s="27">
        <v>3</v>
      </c>
      <c r="AD43" s="27">
        <v>1</v>
      </c>
      <c r="AE43" s="27">
        <v>2</v>
      </c>
      <c r="AF43" s="32">
        <f t="shared" si="16"/>
        <v>23.1</v>
      </c>
      <c r="AG43" s="32">
        <f t="shared" si="16"/>
        <v>14.1</v>
      </c>
      <c r="AH43" s="32">
        <f t="shared" si="16"/>
        <v>34.6</v>
      </c>
      <c r="AI43" s="32">
        <f t="shared" si="17"/>
        <v>39.3</v>
      </c>
      <c r="AJ43" s="32">
        <f t="shared" si="17"/>
        <v>48.9</v>
      </c>
      <c r="AK43" s="32">
        <f t="shared" si="17"/>
        <v>27.1</v>
      </c>
      <c r="AL43" s="28" t="s">
        <v>5</v>
      </c>
      <c r="AM43" s="28" t="s">
        <v>5</v>
      </c>
      <c r="AN43" s="28" t="s">
        <v>5</v>
      </c>
      <c r="AO43" s="28" t="s">
        <v>5</v>
      </c>
      <c r="AP43" s="28" t="s">
        <v>5</v>
      </c>
      <c r="AQ43" s="28" t="s">
        <v>5</v>
      </c>
      <c r="AR43" s="28" t="s">
        <v>5</v>
      </c>
      <c r="AS43" s="28" t="s">
        <v>5</v>
      </c>
      <c r="AT43" s="28" t="s">
        <v>5</v>
      </c>
      <c r="AU43" s="28" t="s">
        <v>5</v>
      </c>
      <c r="AV43" s="28" t="s">
        <v>5</v>
      </c>
      <c r="AW43" s="28" t="s">
        <v>5</v>
      </c>
      <c r="AX43" s="28" t="s">
        <v>5</v>
      </c>
      <c r="AY43" s="28" t="s">
        <v>5</v>
      </c>
      <c r="AZ43" s="28" t="s">
        <v>5</v>
      </c>
      <c r="BA43" s="28" t="s">
        <v>5</v>
      </c>
      <c r="BB43" s="28" t="s">
        <v>5</v>
      </c>
      <c r="BC43" s="28" t="s">
        <v>5</v>
      </c>
    </row>
    <row r="44" spans="1:55" s="28" customFormat="1" ht="21.75" customHeight="1">
      <c r="A44" s="26" t="s">
        <v>29</v>
      </c>
      <c r="B44" s="27">
        <v>94</v>
      </c>
      <c r="C44" s="27">
        <v>47</v>
      </c>
      <c r="D44" s="27">
        <v>47</v>
      </c>
      <c r="E44" s="27">
        <v>8</v>
      </c>
      <c r="F44" s="27">
        <v>5</v>
      </c>
      <c r="G44" s="27">
        <v>3</v>
      </c>
      <c r="H44" s="27">
        <v>13</v>
      </c>
      <c r="I44" s="27">
        <v>5</v>
      </c>
      <c r="J44" s="27">
        <v>8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66</v>
      </c>
      <c r="R44" s="27">
        <v>32</v>
      </c>
      <c r="S44" s="27">
        <v>34</v>
      </c>
      <c r="T44" s="27">
        <v>0</v>
      </c>
      <c r="U44" s="27">
        <v>0</v>
      </c>
      <c r="V44" s="27">
        <v>0</v>
      </c>
      <c r="W44" s="27">
        <v>7</v>
      </c>
      <c r="X44" s="27">
        <v>5</v>
      </c>
      <c r="Y44" s="27">
        <v>2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32">
        <f t="shared" si="16"/>
        <v>8.5</v>
      </c>
      <c r="AG44" s="32">
        <f t="shared" si="16"/>
        <v>10.6</v>
      </c>
      <c r="AH44" s="32">
        <f t="shared" si="16"/>
        <v>6.4</v>
      </c>
      <c r="AI44" s="32">
        <f t="shared" si="17"/>
        <v>70.2</v>
      </c>
      <c r="AJ44" s="32">
        <f t="shared" si="17"/>
        <v>68.1</v>
      </c>
      <c r="AK44" s="32">
        <f t="shared" si="17"/>
        <v>72.3</v>
      </c>
      <c r="AL44" s="28" t="s">
        <v>5</v>
      </c>
      <c r="AM44" s="28" t="s">
        <v>5</v>
      </c>
      <c r="AN44" s="28" t="s">
        <v>5</v>
      </c>
      <c r="AO44" s="28" t="s">
        <v>5</v>
      </c>
      <c r="AP44" s="28" t="s">
        <v>5</v>
      </c>
      <c r="AQ44" s="28" t="s">
        <v>5</v>
      </c>
      <c r="AR44" s="28" t="s">
        <v>5</v>
      </c>
      <c r="AS44" s="28" t="s">
        <v>5</v>
      </c>
      <c r="AT44" s="28" t="s">
        <v>5</v>
      </c>
      <c r="AU44" s="28" t="s">
        <v>5</v>
      </c>
      <c r="AV44" s="28" t="s">
        <v>5</v>
      </c>
      <c r="AW44" s="28" t="s">
        <v>5</v>
      </c>
      <c r="AX44" s="28" t="s">
        <v>5</v>
      </c>
      <c r="AY44" s="28" t="s">
        <v>5</v>
      </c>
      <c r="AZ44" s="28" t="s">
        <v>5</v>
      </c>
      <c r="BA44" s="28" t="s">
        <v>5</v>
      </c>
      <c r="BB44" s="28" t="s">
        <v>5</v>
      </c>
      <c r="BC44" s="28" t="s">
        <v>5</v>
      </c>
    </row>
    <row r="45" spans="1:55" s="28" customFormat="1" ht="21.75" customHeight="1">
      <c r="A45" s="26" t="s">
        <v>71</v>
      </c>
      <c r="B45" s="27">
        <v>153</v>
      </c>
      <c r="C45" s="27">
        <v>78</v>
      </c>
      <c r="D45" s="27">
        <v>75</v>
      </c>
      <c r="E45" s="27">
        <v>40</v>
      </c>
      <c r="F45" s="27">
        <v>13</v>
      </c>
      <c r="G45" s="27">
        <v>27</v>
      </c>
      <c r="H45" s="27">
        <v>28</v>
      </c>
      <c r="I45" s="27">
        <v>13</v>
      </c>
      <c r="J45" s="27">
        <v>15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80</v>
      </c>
      <c r="R45" s="27">
        <v>52</v>
      </c>
      <c r="S45" s="27">
        <v>28</v>
      </c>
      <c r="T45" s="27">
        <v>1</v>
      </c>
      <c r="U45" s="27">
        <v>0</v>
      </c>
      <c r="V45" s="27">
        <v>1</v>
      </c>
      <c r="W45" s="27">
        <v>4</v>
      </c>
      <c r="X45" s="27">
        <v>0</v>
      </c>
      <c r="Y45" s="27">
        <v>4</v>
      </c>
      <c r="Z45" s="27">
        <v>0</v>
      </c>
      <c r="AA45" s="27">
        <v>0</v>
      </c>
      <c r="AB45" s="27">
        <v>0</v>
      </c>
      <c r="AC45" s="27">
        <v>6</v>
      </c>
      <c r="AD45" s="27">
        <v>1</v>
      </c>
      <c r="AE45" s="27">
        <v>5</v>
      </c>
      <c r="AF45" s="32">
        <f t="shared" si="16"/>
        <v>26.1</v>
      </c>
      <c r="AG45" s="32">
        <f t="shared" si="16"/>
        <v>16.7</v>
      </c>
      <c r="AH45" s="32">
        <f t="shared" si="16"/>
        <v>36</v>
      </c>
      <c r="AI45" s="32">
        <f t="shared" si="17"/>
        <v>56.2</v>
      </c>
      <c r="AJ45" s="32">
        <f t="shared" si="17"/>
        <v>67.9</v>
      </c>
      <c r="AK45" s="32">
        <f t="shared" si="17"/>
        <v>44</v>
      </c>
      <c r="AL45" s="28" t="s">
        <v>5</v>
      </c>
      <c r="AM45" s="28" t="s">
        <v>5</v>
      </c>
      <c r="AN45" s="28" t="s">
        <v>5</v>
      </c>
      <c r="AO45" s="28" t="s">
        <v>5</v>
      </c>
      <c r="AP45" s="28" t="s">
        <v>5</v>
      </c>
      <c r="AQ45" s="28" t="s">
        <v>5</v>
      </c>
      <c r="AR45" s="28" t="s">
        <v>5</v>
      </c>
      <c r="AS45" s="28" t="s">
        <v>5</v>
      </c>
      <c r="AT45" s="28" t="s">
        <v>5</v>
      </c>
      <c r="AU45" s="28" t="s">
        <v>5</v>
      </c>
      <c r="AV45" s="28" t="s">
        <v>5</v>
      </c>
      <c r="AW45" s="28" t="s">
        <v>5</v>
      </c>
      <c r="AX45" s="28" t="s">
        <v>5</v>
      </c>
      <c r="AY45" s="28" t="s">
        <v>5</v>
      </c>
      <c r="AZ45" s="28" t="s">
        <v>5</v>
      </c>
      <c r="BA45" s="28" t="s">
        <v>5</v>
      </c>
      <c r="BB45" s="28" t="s">
        <v>5</v>
      </c>
      <c r="BC45" s="28" t="s">
        <v>5</v>
      </c>
    </row>
    <row r="46" spans="1:37" s="31" customFormat="1" ht="21.75" customHeight="1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3"/>
      <c r="AG46" s="33"/>
      <c r="AH46" s="33"/>
      <c r="AI46" s="33"/>
      <c r="AJ46" s="33"/>
      <c r="AK46" s="33"/>
    </row>
    <row r="47" spans="1:55" s="31" customFormat="1" ht="21.75" customHeight="1">
      <c r="A47" s="29" t="s">
        <v>30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0">
        <v>0</v>
      </c>
      <c r="AC47" s="30">
        <v>0</v>
      </c>
      <c r="AD47" s="30">
        <v>0</v>
      </c>
      <c r="AE47" s="30">
        <v>0</v>
      </c>
      <c r="AF47" s="33">
        <v>0</v>
      </c>
      <c r="AG47" s="33">
        <v>0</v>
      </c>
      <c r="AH47" s="33">
        <v>0</v>
      </c>
      <c r="AI47" s="33">
        <v>0</v>
      </c>
      <c r="AJ47" s="33">
        <v>0</v>
      </c>
      <c r="AK47" s="33">
        <v>0</v>
      </c>
      <c r="AL47" s="31" t="s">
        <v>5</v>
      </c>
      <c r="AM47" s="31" t="s">
        <v>5</v>
      </c>
      <c r="AN47" s="31" t="s">
        <v>5</v>
      </c>
      <c r="AO47" s="31" t="s">
        <v>5</v>
      </c>
      <c r="AP47" s="31" t="s">
        <v>5</v>
      </c>
      <c r="AQ47" s="31" t="s">
        <v>5</v>
      </c>
      <c r="AR47" s="31" t="s">
        <v>5</v>
      </c>
      <c r="AS47" s="31" t="s">
        <v>5</v>
      </c>
      <c r="AT47" s="31" t="s">
        <v>5</v>
      </c>
      <c r="AU47" s="31" t="s">
        <v>5</v>
      </c>
      <c r="AV47" s="31" t="s">
        <v>5</v>
      </c>
      <c r="AW47" s="31" t="s">
        <v>5</v>
      </c>
      <c r="AX47" s="31" t="s">
        <v>5</v>
      </c>
      <c r="AY47" s="31" t="s">
        <v>5</v>
      </c>
      <c r="AZ47" s="31" t="s">
        <v>5</v>
      </c>
      <c r="BA47" s="31" t="s">
        <v>5</v>
      </c>
      <c r="BB47" s="31" t="s">
        <v>5</v>
      </c>
      <c r="BC47" s="31" t="s">
        <v>5</v>
      </c>
    </row>
    <row r="48" spans="1:37" s="28" customFormat="1" ht="21.75" customHeigh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32"/>
      <c r="AG48" s="32"/>
      <c r="AH48" s="32"/>
      <c r="AI48" s="32"/>
      <c r="AJ48" s="32"/>
      <c r="AK48" s="32"/>
    </row>
    <row r="49" spans="1:55" s="31" customFormat="1" ht="21.75" customHeight="1">
      <c r="A49" s="29" t="s">
        <v>72</v>
      </c>
      <c r="B49" s="30">
        <v>92</v>
      </c>
      <c r="C49" s="30">
        <v>55</v>
      </c>
      <c r="D49" s="30">
        <v>37</v>
      </c>
      <c r="E49" s="30">
        <v>5</v>
      </c>
      <c r="F49" s="30">
        <v>4</v>
      </c>
      <c r="G49" s="30">
        <v>1</v>
      </c>
      <c r="H49" s="30">
        <v>5</v>
      </c>
      <c r="I49" s="30">
        <v>1</v>
      </c>
      <c r="J49" s="30">
        <v>4</v>
      </c>
      <c r="K49" s="30">
        <v>4</v>
      </c>
      <c r="L49" s="30">
        <v>1</v>
      </c>
      <c r="M49" s="30">
        <v>3</v>
      </c>
      <c r="N49" s="30">
        <v>6</v>
      </c>
      <c r="O49" s="30">
        <v>6</v>
      </c>
      <c r="P49" s="30">
        <v>0</v>
      </c>
      <c r="Q49" s="30">
        <v>71</v>
      </c>
      <c r="R49" s="30">
        <v>43</v>
      </c>
      <c r="S49" s="30">
        <v>28</v>
      </c>
      <c r="T49" s="30">
        <v>0</v>
      </c>
      <c r="U49" s="30">
        <v>0</v>
      </c>
      <c r="V49" s="30">
        <v>0</v>
      </c>
      <c r="W49" s="30">
        <v>1</v>
      </c>
      <c r="X49" s="30">
        <v>0</v>
      </c>
      <c r="Y49" s="30">
        <v>1</v>
      </c>
      <c r="Z49" s="30">
        <v>0</v>
      </c>
      <c r="AA49" s="30">
        <v>0</v>
      </c>
      <c r="AB49" s="30">
        <v>0</v>
      </c>
      <c r="AC49" s="30">
        <v>3</v>
      </c>
      <c r="AD49" s="30">
        <v>0</v>
      </c>
      <c r="AE49" s="30">
        <v>3</v>
      </c>
      <c r="AF49" s="33">
        <f aca="true" t="shared" si="18" ref="AF49:AH50">ROUND(E49/B49*100,1)</f>
        <v>5.4</v>
      </c>
      <c r="AG49" s="33">
        <f t="shared" si="18"/>
        <v>7.3</v>
      </c>
      <c r="AH49" s="33">
        <f t="shared" si="18"/>
        <v>2.7</v>
      </c>
      <c r="AI49" s="33">
        <f aca="true" t="shared" si="19" ref="AI49:AK50">ROUND((Q49+AC49)/B49*100,1)</f>
        <v>80.4</v>
      </c>
      <c r="AJ49" s="33">
        <f t="shared" si="19"/>
        <v>78.2</v>
      </c>
      <c r="AK49" s="33">
        <f t="shared" si="19"/>
        <v>83.8</v>
      </c>
      <c r="AL49" s="31" t="s">
        <v>5</v>
      </c>
      <c r="AM49" s="31" t="s">
        <v>5</v>
      </c>
      <c r="AN49" s="31" t="s">
        <v>5</v>
      </c>
      <c r="AO49" s="31" t="s">
        <v>5</v>
      </c>
      <c r="AP49" s="31" t="s">
        <v>5</v>
      </c>
      <c r="AQ49" s="31" t="s">
        <v>5</v>
      </c>
      <c r="AR49" s="31" t="s">
        <v>5</v>
      </c>
      <c r="AS49" s="31" t="s">
        <v>5</v>
      </c>
      <c r="AT49" s="31" t="s">
        <v>5</v>
      </c>
      <c r="AU49" s="31" t="s">
        <v>5</v>
      </c>
      <c r="AV49" s="31" t="s">
        <v>5</v>
      </c>
      <c r="AW49" s="31" t="s">
        <v>5</v>
      </c>
      <c r="AX49" s="31" t="s">
        <v>5</v>
      </c>
      <c r="AY49" s="31" t="s">
        <v>5</v>
      </c>
      <c r="AZ49" s="31" t="s">
        <v>5</v>
      </c>
      <c r="BA49" s="31" t="s">
        <v>5</v>
      </c>
      <c r="BB49" s="31" t="s">
        <v>5</v>
      </c>
      <c r="BC49" s="31" t="s">
        <v>5</v>
      </c>
    </row>
    <row r="50" spans="1:55" s="28" customFormat="1" ht="21.75" customHeight="1">
      <c r="A50" s="26" t="s">
        <v>31</v>
      </c>
      <c r="B50" s="27">
        <v>92</v>
      </c>
      <c r="C50" s="27">
        <v>55</v>
      </c>
      <c r="D50" s="27">
        <v>37</v>
      </c>
      <c r="E50" s="27">
        <v>5</v>
      </c>
      <c r="F50" s="27">
        <v>4</v>
      </c>
      <c r="G50" s="27">
        <v>1</v>
      </c>
      <c r="H50" s="27">
        <v>5</v>
      </c>
      <c r="I50" s="27">
        <v>1</v>
      </c>
      <c r="J50" s="27">
        <v>4</v>
      </c>
      <c r="K50" s="27">
        <v>4</v>
      </c>
      <c r="L50" s="27">
        <v>1</v>
      </c>
      <c r="M50" s="27">
        <v>3</v>
      </c>
      <c r="N50" s="27">
        <v>6</v>
      </c>
      <c r="O50" s="27">
        <v>6</v>
      </c>
      <c r="P50" s="27">
        <v>0</v>
      </c>
      <c r="Q50" s="27">
        <v>71</v>
      </c>
      <c r="R50" s="27">
        <v>43</v>
      </c>
      <c r="S50" s="27">
        <v>28</v>
      </c>
      <c r="T50" s="27">
        <v>0</v>
      </c>
      <c r="U50" s="27">
        <v>0</v>
      </c>
      <c r="V50" s="27">
        <v>0</v>
      </c>
      <c r="W50" s="27">
        <v>1</v>
      </c>
      <c r="X50" s="27">
        <v>0</v>
      </c>
      <c r="Y50" s="27">
        <v>1</v>
      </c>
      <c r="Z50" s="27">
        <v>0</v>
      </c>
      <c r="AA50" s="27">
        <v>0</v>
      </c>
      <c r="AB50" s="27">
        <v>0</v>
      </c>
      <c r="AC50" s="27">
        <v>3</v>
      </c>
      <c r="AD50" s="27">
        <v>0</v>
      </c>
      <c r="AE50" s="27">
        <v>3</v>
      </c>
      <c r="AF50" s="32">
        <f t="shared" si="18"/>
        <v>5.4</v>
      </c>
      <c r="AG50" s="32">
        <f t="shared" si="18"/>
        <v>7.3</v>
      </c>
      <c r="AH50" s="32">
        <f t="shared" si="18"/>
        <v>2.7</v>
      </c>
      <c r="AI50" s="32">
        <f t="shared" si="19"/>
        <v>80.4</v>
      </c>
      <c r="AJ50" s="32">
        <f t="shared" si="19"/>
        <v>78.2</v>
      </c>
      <c r="AK50" s="32">
        <f t="shared" si="19"/>
        <v>83.8</v>
      </c>
      <c r="AL50" s="28" t="s">
        <v>5</v>
      </c>
      <c r="AM50" s="28" t="s">
        <v>5</v>
      </c>
      <c r="AN50" s="28" t="s">
        <v>5</v>
      </c>
      <c r="AO50" s="28" t="s">
        <v>5</v>
      </c>
      <c r="AP50" s="28" t="s">
        <v>5</v>
      </c>
      <c r="AQ50" s="28" t="s">
        <v>5</v>
      </c>
      <c r="AR50" s="28" t="s">
        <v>5</v>
      </c>
      <c r="AS50" s="28" t="s">
        <v>5</v>
      </c>
      <c r="AT50" s="28" t="s">
        <v>5</v>
      </c>
      <c r="AU50" s="28" t="s">
        <v>5</v>
      </c>
      <c r="AV50" s="28" t="s">
        <v>5</v>
      </c>
      <c r="AW50" s="28" t="s">
        <v>5</v>
      </c>
      <c r="AX50" s="28" t="s">
        <v>5</v>
      </c>
      <c r="AY50" s="28" t="s">
        <v>5</v>
      </c>
      <c r="AZ50" s="28" t="s">
        <v>5</v>
      </c>
      <c r="BA50" s="28" t="s">
        <v>5</v>
      </c>
      <c r="BB50" s="28" t="s">
        <v>5</v>
      </c>
      <c r="BC50" s="28" t="s">
        <v>5</v>
      </c>
    </row>
    <row r="51" spans="1:37" s="31" customFormat="1" ht="21.75" customHeight="1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3"/>
      <c r="AG51" s="33"/>
      <c r="AH51" s="33"/>
      <c r="AI51" s="33"/>
      <c r="AJ51" s="33"/>
      <c r="AK51" s="33"/>
    </row>
    <row r="52" spans="1:55" s="31" customFormat="1" ht="21.75" customHeight="1">
      <c r="A52" s="29" t="s">
        <v>32</v>
      </c>
      <c r="B52" s="30">
        <v>500</v>
      </c>
      <c r="C52" s="30">
        <v>175</v>
      </c>
      <c r="D52" s="30">
        <v>325</v>
      </c>
      <c r="E52" s="30">
        <v>74</v>
      </c>
      <c r="F52" s="30">
        <v>24</v>
      </c>
      <c r="G52" s="30">
        <v>50</v>
      </c>
      <c r="H52" s="30">
        <v>100</v>
      </c>
      <c r="I52" s="30">
        <v>19</v>
      </c>
      <c r="J52" s="30">
        <v>81</v>
      </c>
      <c r="K52" s="30">
        <v>14</v>
      </c>
      <c r="L52" s="30">
        <v>2</v>
      </c>
      <c r="M52" s="30">
        <v>12</v>
      </c>
      <c r="N52" s="30">
        <v>0</v>
      </c>
      <c r="O52" s="30">
        <v>0</v>
      </c>
      <c r="P52" s="30">
        <v>0</v>
      </c>
      <c r="Q52" s="30">
        <v>295</v>
      </c>
      <c r="R52" s="30">
        <v>127</v>
      </c>
      <c r="S52" s="30">
        <v>168</v>
      </c>
      <c r="T52" s="30">
        <v>0</v>
      </c>
      <c r="U52" s="30">
        <v>0</v>
      </c>
      <c r="V52" s="30">
        <v>0</v>
      </c>
      <c r="W52" s="30">
        <v>17</v>
      </c>
      <c r="X52" s="30">
        <v>3</v>
      </c>
      <c r="Y52" s="30">
        <v>14</v>
      </c>
      <c r="Z52" s="30">
        <v>0</v>
      </c>
      <c r="AA52" s="30">
        <v>0</v>
      </c>
      <c r="AB52" s="30">
        <v>0</v>
      </c>
      <c r="AC52" s="30">
        <v>19</v>
      </c>
      <c r="AD52" s="30">
        <v>0</v>
      </c>
      <c r="AE52" s="30">
        <v>19</v>
      </c>
      <c r="AF52" s="3">
        <f aca="true" t="shared" si="20" ref="AF52:AH56">ROUND(E52/B52*100,1)</f>
        <v>14.8</v>
      </c>
      <c r="AG52" s="3">
        <f t="shared" si="20"/>
        <v>13.7</v>
      </c>
      <c r="AH52" s="3">
        <f t="shared" si="20"/>
        <v>15.4</v>
      </c>
      <c r="AI52" s="3">
        <f aca="true" t="shared" si="21" ref="AI52:AK56">ROUND((Q52+AC52)/B52*100,1)</f>
        <v>62.8</v>
      </c>
      <c r="AJ52" s="3">
        <f t="shared" si="21"/>
        <v>72.6</v>
      </c>
      <c r="AK52" s="3">
        <f t="shared" si="21"/>
        <v>57.5</v>
      </c>
      <c r="AL52" s="31" t="s">
        <v>5</v>
      </c>
      <c r="AM52" s="31" t="s">
        <v>5</v>
      </c>
      <c r="AN52" s="31" t="s">
        <v>5</v>
      </c>
      <c r="AO52" s="31" t="s">
        <v>5</v>
      </c>
      <c r="AP52" s="31" t="s">
        <v>5</v>
      </c>
      <c r="AQ52" s="31" t="s">
        <v>5</v>
      </c>
      <c r="AR52" s="31" t="s">
        <v>5</v>
      </c>
      <c r="AS52" s="31" t="s">
        <v>5</v>
      </c>
      <c r="AT52" s="31" t="s">
        <v>5</v>
      </c>
      <c r="AU52" s="31" t="s">
        <v>5</v>
      </c>
      <c r="AV52" s="31" t="s">
        <v>5</v>
      </c>
      <c r="AW52" s="31" t="s">
        <v>5</v>
      </c>
      <c r="AX52" s="31" t="s">
        <v>5</v>
      </c>
      <c r="AY52" s="31" t="s">
        <v>5</v>
      </c>
      <c r="AZ52" s="31" t="s">
        <v>5</v>
      </c>
      <c r="BA52" s="31" t="s">
        <v>5</v>
      </c>
      <c r="BB52" s="31" t="s">
        <v>5</v>
      </c>
      <c r="BC52" s="31" t="s">
        <v>5</v>
      </c>
    </row>
    <row r="53" spans="1:55" s="28" customFormat="1" ht="21.75" customHeight="1">
      <c r="A53" s="26" t="s">
        <v>33</v>
      </c>
      <c r="B53" s="27">
        <v>195</v>
      </c>
      <c r="C53" s="27">
        <v>19</v>
      </c>
      <c r="D53" s="27">
        <v>176</v>
      </c>
      <c r="E53" s="27">
        <v>26</v>
      </c>
      <c r="F53" s="27">
        <v>0</v>
      </c>
      <c r="G53" s="27">
        <v>26</v>
      </c>
      <c r="H53" s="27">
        <v>49</v>
      </c>
      <c r="I53" s="27">
        <v>5</v>
      </c>
      <c r="J53" s="27">
        <v>44</v>
      </c>
      <c r="K53" s="27">
        <v>4</v>
      </c>
      <c r="L53" s="27">
        <v>0</v>
      </c>
      <c r="M53" s="27">
        <v>4</v>
      </c>
      <c r="N53" s="27">
        <v>0</v>
      </c>
      <c r="O53" s="27">
        <v>0</v>
      </c>
      <c r="P53" s="27">
        <v>0</v>
      </c>
      <c r="Q53" s="27">
        <v>110</v>
      </c>
      <c r="R53" s="27">
        <v>13</v>
      </c>
      <c r="S53" s="27">
        <v>97</v>
      </c>
      <c r="T53" s="27">
        <v>0</v>
      </c>
      <c r="U53" s="27">
        <v>0</v>
      </c>
      <c r="V53" s="27">
        <v>0</v>
      </c>
      <c r="W53" s="27">
        <v>6</v>
      </c>
      <c r="X53" s="27">
        <v>1</v>
      </c>
      <c r="Y53" s="27">
        <v>5</v>
      </c>
      <c r="Z53" s="27">
        <v>0</v>
      </c>
      <c r="AA53" s="27">
        <v>0</v>
      </c>
      <c r="AB53" s="27">
        <v>0</v>
      </c>
      <c r="AC53" s="27">
        <v>8</v>
      </c>
      <c r="AD53" s="27">
        <v>0</v>
      </c>
      <c r="AE53" s="27">
        <v>8</v>
      </c>
      <c r="AF53" s="32">
        <f t="shared" si="20"/>
        <v>13.3</v>
      </c>
      <c r="AG53" s="32">
        <f t="shared" si="20"/>
        <v>0</v>
      </c>
      <c r="AH53" s="32">
        <f t="shared" si="20"/>
        <v>14.8</v>
      </c>
      <c r="AI53" s="32">
        <f t="shared" si="21"/>
        <v>60.5</v>
      </c>
      <c r="AJ53" s="32">
        <f t="shared" si="21"/>
        <v>68.4</v>
      </c>
      <c r="AK53" s="32">
        <f t="shared" si="21"/>
        <v>59.7</v>
      </c>
      <c r="AL53" s="28" t="s">
        <v>5</v>
      </c>
      <c r="AM53" s="28" t="s">
        <v>5</v>
      </c>
      <c r="AN53" s="28" t="s">
        <v>5</v>
      </c>
      <c r="AO53" s="28" t="s">
        <v>5</v>
      </c>
      <c r="AP53" s="28" t="s">
        <v>5</v>
      </c>
      <c r="AQ53" s="28" t="s">
        <v>5</v>
      </c>
      <c r="AR53" s="28" t="s">
        <v>5</v>
      </c>
      <c r="AS53" s="28" t="s">
        <v>5</v>
      </c>
      <c r="AT53" s="28" t="s">
        <v>5</v>
      </c>
      <c r="AU53" s="28" t="s">
        <v>5</v>
      </c>
      <c r="AV53" s="28" t="s">
        <v>5</v>
      </c>
      <c r="AW53" s="28" t="s">
        <v>5</v>
      </c>
      <c r="AX53" s="28" t="s">
        <v>5</v>
      </c>
      <c r="AY53" s="28" t="s">
        <v>5</v>
      </c>
      <c r="AZ53" s="28" t="s">
        <v>5</v>
      </c>
      <c r="BA53" s="28" t="s">
        <v>5</v>
      </c>
      <c r="BB53" s="28" t="s">
        <v>5</v>
      </c>
      <c r="BC53" s="28" t="s">
        <v>5</v>
      </c>
    </row>
    <row r="54" spans="1:55" s="28" customFormat="1" ht="21.75" customHeight="1">
      <c r="A54" s="26" t="s">
        <v>34</v>
      </c>
      <c r="B54" s="27">
        <v>93</v>
      </c>
      <c r="C54" s="27">
        <v>44</v>
      </c>
      <c r="D54" s="27">
        <v>49</v>
      </c>
      <c r="E54" s="27">
        <v>26</v>
      </c>
      <c r="F54" s="27">
        <v>14</v>
      </c>
      <c r="G54" s="27">
        <v>12</v>
      </c>
      <c r="H54" s="27">
        <v>22</v>
      </c>
      <c r="I54" s="27">
        <v>2</v>
      </c>
      <c r="J54" s="27">
        <v>20</v>
      </c>
      <c r="K54" s="27">
        <v>5</v>
      </c>
      <c r="L54" s="27">
        <v>2</v>
      </c>
      <c r="M54" s="27">
        <v>3</v>
      </c>
      <c r="N54" s="27">
        <v>0</v>
      </c>
      <c r="O54" s="27">
        <v>0</v>
      </c>
      <c r="P54" s="27">
        <v>0</v>
      </c>
      <c r="Q54" s="27">
        <v>38</v>
      </c>
      <c r="R54" s="27">
        <v>25</v>
      </c>
      <c r="S54" s="27">
        <v>13</v>
      </c>
      <c r="T54" s="27">
        <v>0</v>
      </c>
      <c r="U54" s="27">
        <v>0</v>
      </c>
      <c r="V54" s="27">
        <v>0</v>
      </c>
      <c r="W54" s="27">
        <v>2</v>
      </c>
      <c r="X54" s="27">
        <v>1</v>
      </c>
      <c r="Y54" s="27">
        <v>1</v>
      </c>
      <c r="Z54" s="27">
        <v>0</v>
      </c>
      <c r="AA54" s="27">
        <v>0</v>
      </c>
      <c r="AB54" s="27">
        <v>0</v>
      </c>
      <c r="AC54" s="27">
        <v>2</v>
      </c>
      <c r="AD54" s="27">
        <v>0</v>
      </c>
      <c r="AE54" s="27">
        <v>2</v>
      </c>
      <c r="AF54" s="32">
        <f t="shared" si="20"/>
        <v>28</v>
      </c>
      <c r="AG54" s="32">
        <f t="shared" si="20"/>
        <v>31.8</v>
      </c>
      <c r="AH54" s="32">
        <f t="shared" si="20"/>
        <v>24.5</v>
      </c>
      <c r="AI54" s="32">
        <f t="shared" si="21"/>
        <v>43</v>
      </c>
      <c r="AJ54" s="32">
        <f t="shared" si="21"/>
        <v>56.8</v>
      </c>
      <c r="AK54" s="32">
        <f t="shared" si="21"/>
        <v>30.6</v>
      </c>
      <c r="AL54" s="28" t="s">
        <v>5</v>
      </c>
      <c r="AM54" s="28" t="s">
        <v>5</v>
      </c>
      <c r="AN54" s="28" t="s">
        <v>5</v>
      </c>
      <c r="AO54" s="28" t="s">
        <v>5</v>
      </c>
      <c r="AP54" s="28" t="s">
        <v>5</v>
      </c>
      <c r="AQ54" s="28" t="s">
        <v>5</v>
      </c>
      <c r="AR54" s="28" t="s">
        <v>5</v>
      </c>
      <c r="AS54" s="28" t="s">
        <v>5</v>
      </c>
      <c r="AT54" s="28" t="s">
        <v>5</v>
      </c>
      <c r="AU54" s="28" t="s">
        <v>5</v>
      </c>
      <c r="AV54" s="28" t="s">
        <v>5</v>
      </c>
      <c r="AW54" s="28" t="s">
        <v>5</v>
      </c>
      <c r="AX54" s="28" t="s">
        <v>5</v>
      </c>
      <c r="AY54" s="28" t="s">
        <v>5</v>
      </c>
      <c r="AZ54" s="28" t="s">
        <v>5</v>
      </c>
      <c r="BA54" s="28" t="s">
        <v>5</v>
      </c>
      <c r="BB54" s="28" t="s">
        <v>5</v>
      </c>
      <c r="BC54" s="28" t="s">
        <v>5</v>
      </c>
    </row>
    <row r="55" spans="1:55" s="28" customFormat="1" ht="21.75" customHeight="1">
      <c r="A55" s="26" t="s">
        <v>35</v>
      </c>
      <c r="B55" s="27">
        <v>11</v>
      </c>
      <c r="C55" s="27">
        <v>6</v>
      </c>
      <c r="D55" s="27">
        <v>5</v>
      </c>
      <c r="E55" s="27">
        <v>2</v>
      </c>
      <c r="F55" s="27">
        <v>1</v>
      </c>
      <c r="G55" s="27">
        <v>1</v>
      </c>
      <c r="H55" s="27">
        <v>1</v>
      </c>
      <c r="I55" s="27">
        <v>1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7</v>
      </c>
      <c r="R55" s="27">
        <v>4</v>
      </c>
      <c r="S55" s="27">
        <v>3</v>
      </c>
      <c r="T55" s="27">
        <v>0</v>
      </c>
      <c r="U55" s="27">
        <v>0</v>
      </c>
      <c r="V55" s="27">
        <v>0</v>
      </c>
      <c r="W55" s="27">
        <v>1</v>
      </c>
      <c r="X55" s="27">
        <v>0</v>
      </c>
      <c r="Y55" s="27">
        <v>1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32">
        <f t="shared" si="20"/>
        <v>18.2</v>
      </c>
      <c r="AG55" s="32">
        <f t="shared" si="20"/>
        <v>16.7</v>
      </c>
      <c r="AH55" s="32">
        <f t="shared" si="20"/>
        <v>20</v>
      </c>
      <c r="AI55" s="32">
        <f t="shared" si="21"/>
        <v>63.6</v>
      </c>
      <c r="AJ55" s="32">
        <f t="shared" si="21"/>
        <v>66.7</v>
      </c>
      <c r="AK55" s="32">
        <f t="shared" si="21"/>
        <v>60</v>
      </c>
      <c r="AL55" s="28" t="s">
        <v>5</v>
      </c>
      <c r="AM55" s="28" t="s">
        <v>5</v>
      </c>
      <c r="AN55" s="28" t="s">
        <v>5</v>
      </c>
      <c r="AO55" s="28" t="s">
        <v>5</v>
      </c>
      <c r="AP55" s="28" t="s">
        <v>5</v>
      </c>
      <c r="AQ55" s="28" t="s">
        <v>5</v>
      </c>
      <c r="AR55" s="28" t="s">
        <v>5</v>
      </c>
      <c r="AS55" s="28" t="s">
        <v>5</v>
      </c>
      <c r="AT55" s="28" t="s">
        <v>5</v>
      </c>
      <c r="AU55" s="28" t="s">
        <v>5</v>
      </c>
      <c r="AV55" s="28" t="s">
        <v>5</v>
      </c>
      <c r="AW55" s="28" t="s">
        <v>5</v>
      </c>
      <c r="AX55" s="28" t="s">
        <v>5</v>
      </c>
      <c r="AY55" s="28" t="s">
        <v>5</v>
      </c>
      <c r="AZ55" s="28" t="s">
        <v>5</v>
      </c>
      <c r="BA55" s="28" t="s">
        <v>5</v>
      </c>
      <c r="BB55" s="28" t="s">
        <v>5</v>
      </c>
      <c r="BC55" s="28" t="s">
        <v>5</v>
      </c>
    </row>
    <row r="56" spans="1:55" s="28" customFormat="1" ht="21.75" customHeight="1">
      <c r="A56" s="26" t="s">
        <v>73</v>
      </c>
      <c r="B56" s="27">
        <v>201</v>
      </c>
      <c r="C56" s="27">
        <v>106</v>
      </c>
      <c r="D56" s="27">
        <v>95</v>
      </c>
      <c r="E56" s="27">
        <v>20</v>
      </c>
      <c r="F56" s="27">
        <v>9</v>
      </c>
      <c r="G56" s="27">
        <v>11</v>
      </c>
      <c r="H56" s="27">
        <v>28</v>
      </c>
      <c r="I56" s="27">
        <v>11</v>
      </c>
      <c r="J56" s="27">
        <v>17</v>
      </c>
      <c r="K56" s="27">
        <v>5</v>
      </c>
      <c r="L56" s="27">
        <v>0</v>
      </c>
      <c r="M56" s="27">
        <v>5</v>
      </c>
      <c r="N56" s="27">
        <v>0</v>
      </c>
      <c r="O56" s="27">
        <v>0</v>
      </c>
      <c r="P56" s="27">
        <v>0</v>
      </c>
      <c r="Q56" s="27">
        <v>140</v>
      </c>
      <c r="R56" s="27">
        <v>85</v>
      </c>
      <c r="S56" s="27">
        <v>55</v>
      </c>
      <c r="T56" s="27">
        <v>0</v>
      </c>
      <c r="U56" s="27">
        <v>0</v>
      </c>
      <c r="V56" s="27">
        <v>0</v>
      </c>
      <c r="W56" s="27">
        <v>8</v>
      </c>
      <c r="X56" s="27">
        <v>1</v>
      </c>
      <c r="Y56" s="27">
        <v>7</v>
      </c>
      <c r="Z56" s="27">
        <v>0</v>
      </c>
      <c r="AA56" s="27">
        <v>0</v>
      </c>
      <c r="AB56" s="27">
        <v>0</v>
      </c>
      <c r="AC56" s="27">
        <v>9</v>
      </c>
      <c r="AD56" s="27">
        <v>0</v>
      </c>
      <c r="AE56" s="27">
        <v>9</v>
      </c>
      <c r="AF56" s="32">
        <f t="shared" si="20"/>
        <v>10</v>
      </c>
      <c r="AG56" s="32">
        <f t="shared" si="20"/>
        <v>8.5</v>
      </c>
      <c r="AH56" s="32">
        <f t="shared" si="20"/>
        <v>11.6</v>
      </c>
      <c r="AI56" s="32">
        <f t="shared" si="21"/>
        <v>74.1</v>
      </c>
      <c r="AJ56" s="32">
        <f t="shared" si="21"/>
        <v>80.2</v>
      </c>
      <c r="AK56" s="32">
        <f t="shared" si="21"/>
        <v>67.4</v>
      </c>
      <c r="AL56" s="28" t="s">
        <v>5</v>
      </c>
      <c r="AM56" s="28" t="s">
        <v>5</v>
      </c>
      <c r="AN56" s="28" t="s">
        <v>5</v>
      </c>
      <c r="AO56" s="28" t="s">
        <v>5</v>
      </c>
      <c r="AP56" s="28" t="s">
        <v>5</v>
      </c>
      <c r="AQ56" s="28" t="s">
        <v>5</v>
      </c>
      <c r="AR56" s="28" t="s">
        <v>5</v>
      </c>
      <c r="AS56" s="28" t="s">
        <v>5</v>
      </c>
      <c r="AT56" s="28" t="s">
        <v>5</v>
      </c>
      <c r="AU56" s="28" t="s">
        <v>5</v>
      </c>
      <c r="AV56" s="28" t="s">
        <v>5</v>
      </c>
      <c r="AW56" s="28" t="s">
        <v>5</v>
      </c>
      <c r="AX56" s="28" t="s">
        <v>5</v>
      </c>
      <c r="AY56" s="28" t="s">
        <v>5</v>
      </c>
      <c r="AZ56" s="28" t="s">
        <v>5</v>
      </c>
      <c r="BA56" s="28" t="s">
        <v>5</v>
      </c>
      <c r="BB56" s="28" t="s">
        <v>5</v>
      </c>
      <c r="BC56" s="28" t="s">
        <v>5</v>
      </c>
    </row>
    <row r="57" spans="1:37" s="28" customFormat="1" ht="21.75" customHeight="1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32"/>
      <c r="AG57" s="32"/>
      <c r="AH57" s="32"/>
      <c r="AI57" s="32"/>
      <c r="AJ57" s="32"/>
      <c r="AK57" s="32"/>
    </row>
    <row r="58" spans="1:55" s="31" customFormat="1" ht="21.75" customHeight="1">
      <c r="A58" s="29" t="s">
        <v>74</v>
      </c>
      <c r="B58" s="30">
        <v>70</v>
      </c>
      <c r="C58" s="30">
        <v>42</v>
      </c>
      <c r="D58" s="30">
        <v>28</v>
      </c>
      <c r="E58" s="30">
        <v>7</v>
      </c>
      <c r="F58" s="30">
        <v>0</v>
      </c>
      <c r="G58" s="30">
        <v>7</v>
      </c>
      <c r="H58" s="30">
        <v>16</v>
      </c>
      <c r="I58" s="30">
        <v>7</v>
      </c>
      <c r="J58" s="30">
        <v>9</v>
      </c>
      <c r="K58" s="30">
        <v>1</v>
      </c>
      <c r="L58" s="30">
        <v>0</v>
      </c>
      <c r="M58" s="30">
        <v>1</v>
      </c>
      <c r="N58" s="30">
        <v>10</v>
      </c>
      <c r="O58" s="30">
        <v>10</v>
      </c>
      <c r="P58" s="30">
        <v>0</v>
      </c>
      <c r="Q58" s="30">
        <v>34</v>
      </c>
      <c r="R58" s="30">
        <v>24</v>
      </c>
      <c r="S58" s="30">
        <v>10</v>
      </c>
      <c r="T58" s="30">
        <v>1</v>
      </c>
      <c r="U58" s="30">
        <v>1</v>
      </c>
      <c r="V58" s="30">
        <v>0</v>
      </c>
      <c r="W58" s="30">
        <v>1</v>
      </c>
      <c r="X58" s="30">
        <v>0</v>
      </c>
      <c r="Y58" s="30">
        <v>1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3">
        <f aca="true" t="shared" si="22" ref="AF58:AH59">ROUND(E58/B58*100,1)</f>
        <v>10</v>
      </c>
      <c r="AG58" s="33">
        <f t="shared" si="22"/>
        <v>0</v>
      </c>
      <c r="AH58" s="33">
        <f t="shared" si="22"/>
        <v>25</v>
      </c>
      <c r="AI58" s="33">
        <f aca="true" t="shared" si="23" ref="AI58:AK59">ROUND((Q58+AC58)/B58*100,1)</f>
        <v>48.6</v>
      </c>
      <c r="AJ58" s="33">
        <f t="shared" si="23"/>
        <v>57.1</v>
      </c>
      <c r="AK58" s="33">
        <f t="shared" si="23"/>
        <v>35.7</v>
      </c>
      <c r="AL58" s="31" t="s">
        <v>5</v>
      </c>
      <c r="AM58" s="31" t="s">
        <v>5</v>
      </c>
      <c r="AN58" s="31" t="s">
        <v>5</v>
      </c>
      <c r="AO58" s="31" t="s">
        <v>5</v>
      </c>
      <c r="AP58" s="31" t="s">
        <v>5</v>
      </c>
      <c r="AQ58" s="31" t="s">
        <v>5</v>
      </c>
      <c r="AR58" s="31" t="s">
        <v>5</v>
      </c>
      <c r="AS58" s="31" t="s">
        <v>5</v>
      </c>
      <c r="AT58" s="31" t="s">
        <v>5</v>
      </c>
      <c r="AU58" s="31" t="s">
        <v>5</v>
      </c>
      <c r="AV58" s="31" t="s">
        <v>5</v>
      </c>
      <c r="AW58" s="31" t="s">
        <v>5</v>
      </c>
      <c r="AX58" s="31" t="s">
        <v>5</v>
      </c>
      <c r="AY58" s="31" t="s">
        <v>5</v>
      </c>
      <c r="AZ58" s="31" t="s">
        <v>5</v>
      </c>
      <c r="BA58" s="31" t="s">
        <v>5</v>
      </c>
      <c r="BB58" s="31" t="s">
        <v>5</v>
      </c>
      <c r="BC58" s="31" t="s">
        <v>5</v>
      </c>
    </row>
    <row r="59" spans="1:55" s="28" customFormat="1" ht="21.75" customHeight="1">
      <c r="A59" s="26" t="s">
        <v>36</v>
      </c>
      <c r="B59" s="27">
        <v>70</v>
      </c>
      <c r="C59" s="27">
        <v>42</v>
      </c>
      <c r="D59" s="27">
        <v>28</v>
      </c>
      <c r="E59" s="27">
        <v>7</v>
      </c>
      <c r="F59" s="27">
        <v>0</v>
      </c>
      <c r="G59" s="27">
        <v>7</v>
      </c>
      <c r="H59" s="27">
        <v>16</v>
      </c>
      <c r="I59" s="27">
        <v>7</v>
      </c>
      <c r="J59" s="27">
        <v>9</v>
      </c>
      <c r="K59" s="27">
        <v>1</v>
      </c>
      <c r="L59" s="27">
        <v>0</v>
      </c>
      <c r="M59" s="27">
        <v>1</v>
      </c>
      <c r="N59" s="27">
        <v>10</v>
      </c>
      <c r="O59" s="27">
        <v>10</v>
      </c>
      <c r="P59" s="27">
        <v>0</v>
      </c>
      <c r="Q59" s="27">
        <v>34</v>
      </c>
      <c r="R59" s="27">
        <v>24</v>
      </c>
      <c r="S59" s="27">
        <v>10</v>
      </c>
      <c r="T59" s="27">
        <v>1</v>
      </c>
      <c r="U59" s="27">
        <v>1</v>
      </c>
      <c r="V59" s="27">
        <v>0</v>
      </c>
      <c r="W59" s="27">
        <v>1</v>
      </c>
      <c r="X59" s="27">
        <v>0</v>
      </c>
      <c r="Y59" s="27">
        <v>1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  <c r="AE59" s="27">
        <v>0</v>
      </c>
      <c r="AF59" s="32">
        <f t="shared" si="22"/>
        <v>10</v>
      </c>
      <c r="AG59" s="32">
        <f t="shared" si="22"/>
        <v>0</v>
      </c>
      <c r="AH59" s="32">
        <f t="shared" si="22"/>
        <v>25</v>
      </c>
      <c r="AI59" s="32">
        <f t="shared" si="23"/>
        <v>48.6</v>
      </c>
      <c r="AJ59" s="32">
        <f t="shared" si="23"/>
        <v>57.1</v>
      </c>
      <c r="AK59" s="32">
        <f t="shared" si="23"/>
        <v>35.7</v>
      </c>
      <c r="AL59" s="28" t="s">
        <v>5</v>
      </c>
      <c r="AM59" s="28" t="s">
        <v>5</v>
      </c>
      <c r="AN59" s="28" t="s">
        <v>5</v>
      </c>
      <c r="AO59" s="28" t="s">
        <v>5</v>
      </c>
      <c r="AP59" s="28" t="s">
        <v>5</v>
      </c>
      <c r="AQ59" s="28" t="s">
        <v>5</v>
      </c>
      <c r="AR59" s="28" t="s">
        <v>5</v>
      </c>
      <c r="AS59" s="28" t="s">
        <v>5</v>
      </c>
      <c r="AT59" s="28" t="s">
        <v>5</v>
      </c>
      <c r="AU59" s="28" t="s">
        <v>5</v>
      </c>
      <c r="AV59" s="28" t="s">
        <v>5</v>
      </c>
      <c r="AW59" s="28" t="s">
        <v>5</v>
      </c>
      <c r="AX59" s="28" t="s">
        <v>5</v>
      </c>
      <c r="AY59" s="28" t="s">
        <v>5</v>
      </c>
      <c r="AZ59" s="28" t="s">
        <v>5</v>
      </c>
      <c r="BA59" s="28" t="s">
        <v>5</v>
      </c>
      <c r="BB59" s="28" t="s">
        <v>5</v>
      </c>
      <c r="BC59" s="28" t="s">
        <v>5</v>
      </c>
    </row>
    <row r="60" spans="1:37" s="22" customFormat="1" ht="21.75" customHeight="1">
      <c r="A60" s="39"/>
      <c r="B60" s="40"/>
      <c r="C60" s="40"/>
      <c r="D60" s="40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2"/>
      <c r="AG60" s="42"/>
      <c r="AH60" s="42"/>
      <c r="AI60" s="42"/>
      <c r="AJ60" s="43"/>
      <c r="AK60" s="42"/>
    </row>
    <row r="61" spans="1:37" s="46" customFormat="1" ht="21.75" customHeight="1">
      <c r="A61" s="4" t="s">
        <v>68</v>
      </c>
      <c r="B61" s="44">
        <f aca="true" t="shared" si="24" ref="B61:AE61">SUM(B62:B67)</f>
        <v>4892</v>
      </c>
      <c r="C61" s="44">
        <f t="shared" si="24"/>
        <v>2503</v>
      </c>
      <c r="D61" s="44">
        <f t="shared" si="24"/>
        <v>2389</v>
      </c>
      <c r="E61" s="44">
        <f t="shared" si="24"/>
        <v>2354</v>
      </c>
      <c r="F61" s="44">
        <f t="shared" si="24"/>
        <v>1165</v>
      </c>
      <c r="G61" s="44">
        <f t="shared" si="24"/>
        <v>1189</v>
      </c>
      <c r="H61" s="44">
        <f t="shared" si="24"/>
        <v>774</v>
      </c>
      <c r="I61" s="44">
        <f t="shared" si="24"/>
        <v>345</v>
      </c>
      <c r="J61" s="44">
        <f t="shared" si="24"/>
        <v>429</v>
      </c>
      <c r="K61" s="44">
        <f t="shared" si="24"/>
        <v>336</v>
      </c>
      <c r="L61" s="44">
        <f t="shared" si="24"/>
        <v>222</v>
      </c>
      <c r="M61" s="44">
        <f t="shared" si="24"/>
        <v>114</v>
      </c>
      <c r="N61" s="44">
        <f t="shared" si="24"/>
        <v>13</v>
      </c>
      <c r="O61" s="44">
        <f t="shared" si="24"/>
        <v>12</v>
      </c>
      <c r="P61" s="44">
        <f t="shared" si="24"/>
        <v>1</v>
      </c>
      <c r="Q61" s="44">
        <f t="shared" si="24"/>
        <v>1143</v>
      </c>
      <c r="R61" s="44">
        <f t="shared" si="24"/>
        <v>683</v>
      </c>
      <c r="S61" s="44">
        <f t="shared" si="24"/>
        <v>460</v>
      </c>
      <c r="T61" s="44">
        <f t="shared" si="24"/>
        <v>59</v>
      </c>
      <c r="U61" s="44">
        <f t="shared" si="24"/>
        <v>13</v>
      </c>
      <c r="V61" s="44">
        <f t="shared" si="24"/>
        <v>46</v>
      </c>
      <c r="W61" s="44">
        <f t="shared" si="24"/>
        <v>213</v>
      </c>
      <c r="X61" s="44">
        <f t="shared" si="24"/>
        <v>63</v>
      </c>
      <c r="Y61" s="44">
        <f t="shared" si="24"/>
        <v>150</v>
      </c>
      <c r="Z61" s="44">
        <f t="shared" si="24"/>
        <v>0</v>
      </c>
      <c r="AA61" s="44">
        <f t="shared" si="24"/>
        <v>0</v>
      </c>
      <c r="AB61" s="44">
        <f t="shared" si="24"/>
        <v>0</v>
      </c>
      <c r="AC61" s="44">
        <f t="shared" si="24"/>
        <v>21</v>
      </c>
      <c r="AD61" s="44">
        <f t="shared" si="24"/>
        <v>5</v>
      </c>
      <c r="AE61" s="44">
        <f t="shared" si="24"/>
        <v>16</v>
      </c>
      <c r="AF61" s="45">
        <f aca="true" t="shared" si="25" ref="AF61:AH66">ROUND(E61/B61*100,1)</f>
        <v>48.1</v>
      </c>
      <c r="AG61" s="45">
        <f t="shared" si="25"/>
        <v>46.5</v>
      </c>
      <c r="AH61" s="45">
        <f t="shared" si="25"/>
        <v>49.8</v>
      </c>
      <c r="AI61" s="45">
        <f aca="true" t="shared" si="26" ref="AI61:AK66">ROUND((Q61+AC61)/B61*100,1)</f>
        <v>23.8</v>
      </c>
      <c r="AJ61" s="45">
        <f t="shared" si="26"/>
        <v>27.5</v>
      </c>
      <c r="AK61" s="45">
        <f t="shared" si="26"/>
        <v>19.9</v>
      </c>
    </row>
    <row r="62" spans="1:37" s="47" customFormat="1" ht="21.75" customHeight="1">
      <c r="A62" s="26" t="s">
        <v>37</v>
      </c>
      <c r="B62" s="27">
        <v>3693</v>
      </c>
      <c r="C62" s="27">
        <v>1936</v>
      </c>
      <c r="D62" s="27">
        <v>1757</v>
      </c>
      <c r="E62" s="27">
        <v>1904</v>
      </c>
      <c r="F62" s="27">
        <v>984</v>
      </c>
      <c r="G62" s="27">
        <v>920</v>
      </c>
      <c r="H62" s="27">
        <v>577</v>
      </c>
      <c r="I62" s="27">
        <v>271</v>
      </c>
      <c r="J62" s="27">
        <v>306</v>
      </c>
      <c r="K62" s="27">
        <v>326</v>
      </c>
      <c r="L62" s="27">
        <v>215</v>
      </c>
      <c r="M62" s="27">
        <v>111</v>
      </c>
      <c r="N62" s="27">
        <v>8</v>
      </c>
      <c r="O62" s="27">
        <v>7</v>
      </c>
      <c r="P62" s="27">
        <v>1</v>
      </c>
      <c r="Q62" s="27">
        <v>691</v>
      </c>
      <c r="R62" s="27">
        <v>407</v>
      </c>
      <c r="S62" s="27">
        <v>284</v>
      </c>
      <c r="T62" s="27">
        <v>46</v>
      </c>
      <c r="U62" s="27">
        <v>9</v>
      </c>
      <c r="V62" s="27">
        <v>37</v>
      </c>
      <c r="W62" s="27">
        <v>141</v>
      </c>
      <c r="X62" s="27">
        <v>43</v>
      </c>
      <c r="Y62" s="27">
        <v>98</v>
      </c>
      <c r="Z62" s="27">
        <v>0</v>
      </c>
      <c r="AA62" s="27">
        <v>0</v>
      </c>
      <c r="AB62" s="27">
        <v>0</v>
      </c>
      <c r="AC62" s="27">
        <v>14</v>
      </c>
      <c r="AD62" s="27">
        <v>2</v>
      </c>
      <c r="AE62" s="27">
        <v>12</v>
      </c>
      <c r="AF62" s="32">
        <f t="shared" si="25"/>
        <v>51.6</v>
      </c>
      <c r="AG62" s="32">
        <f t="shared" si="25"/>
        <v>50.8</v>
      </c>
      <c r="AH62" s="32">
        <f t="shared" si="25"/>
        <v>52.4</v>
      </c>
      <c r="AI62" s="32">
        <f t="shared" si="26"/>
        <v>19.1</v>
      </c>
      <c r="AJ62" s="32">
        <f t="shared" si="26"/>
        <v>21.1</v>
      </c>
      <c r="AK62" s="32">
        <f t="shared" si="26"/>
        <v>16.8</v>
      </c>
    </row>
    <row r="63" spans="1:37" s="47" customFormat="1" ht="21.75" customHeight="1">
      <c r="A63" s="26" t="s">
        <v>38</v>
      </c>
      <c r="B63" s="27">
        <v>569</v>
      </c>
      <c r="C63" s="27">
        <v>325</v>
      </c>
      <c r="D63" s="27">
        <v>244</v>
      </c>
      <c r="E63" s="27">
        <v>208</v>
      </c>
      <c r="F63" s="27">
        <v>127</v>
      </c>
      <c r="G63" s="27">
        <v>81</v>
      </c>
      <c r="H63" s="27">
        <v>103</v>
      </c>
      <c r="I63" s="27">
        <v>35</v>
      </c>
      <c r="J63" s="27">
        <v>68</v>
      </c>
      <c r="K63" s="27">
        <v>10</v>
      </c>
      <c r="L63" s="27">
        <v>7</v>
      </c>
      <c r="M63" s="27">
        <v>3</v>
      </c>
      <c r="N63" s="27">
        <v>1</v>
      </c>
      <c r="O63" s="27">
        <v>1</v>
      </c>
      <c r="P63" s="27">
        <v>0</v>
      </c>
      <c r="Q63" s="27">
        <v>182</v>
      </c>
      <c r="R63" s="27">
        <v>133</v>
      </c>
      <c r="S63" s="27">
        <v>49</v>
      </c>
      <c r="T63" s="27">
        <v>13</v>
      </c>
      <c r="U63" s="27">
        <v>4</v>
      </c>
      <c r="V63" s="27">
        <v>9</v>
      </c>
      <c r="W63" s="27">
        <v>52</v>
      </c>
      <c r="X63" s="27">
        <v>18</v>
      </c>
      <c r="Y63" s="27">
        <v>34</v>
      </c>
      <c r="Z63" s="27">
        <v>0</v>
      </c>
      <c r="AA63" s="27">
        <v>0</v>
      </c>
      <c r="AB63" s="27">
        <v>0</v>
      </c>
      <c r="AC63" s="27">
        <v>6</v>
      </c>
      <c r="AD63" s="27">
        <v>3</v>
      </c>
      <c r="AE63" s="27">
        <v>3</v>
      </c>
      <c r="AF63" s="32">
        <f t="shared" si="25"/>
        <v>36.6</v>
      </c>
      <c r="AG63" s="32">
        <f t="shared" si="25"/>
        <v>39.1</v>
      </c>
      <c r="AH63" s="32">
        <f t="shared" si="25"/>
        <v>33.2</v>
      </c>
      <c r="AI63" s="32">
        <f t="shared" si="26"/>
        <v>33</v>
      </c>
      <c r="AJ63" s="32">
        <f t="shared" si="26"/>
        <v>41.8</v>
      </c>
      <c r="AK63" s="32">
        <f t="shared" si="26"/>
        <v>21.3</v>
      </c>
    </row>
    <row r="64" spans="1:37" s="47" customFormat="1" ht="21.75" customHeight="1">
      <c r="A64" s="26" t="s">
        <v>39</v>
      </c>
      <c r="B64" s="27">
        <v>169</v>
      </c>
      <c r="C64" s="27">
        <v>52</v>
      </c>
      <c r="D64" s="27">
        <v>117</v>
      </c>
      <c r="E64" s="27">
        <v>97</v>
      </c>
      <c r="F64" s="27">
        <v>12</v>
      </c>
      <c r="G64" s="27">
        <v>85</v>
      </c>
      <c r="H64" s="27">
        <v>13</v>
      </c>
      <c r="I64" s="27">
        <v>5</v>
      </c>
      <c r="J64" s="27">
        <v>8</v>
      </c>
      <c r="K64" s="27">
        <v>0</v>
      </c>
      <c r="L64" s="27">
        <v>0</v>
      </c>
      <c r="M64" s="27">
        <v>0</v>
      </c>
      <c r="N64" s="27">
        <v>2</v>
      </c>
      <c r="O64" s="27">
        <v>2</v>
      </c>
      <c r="P64" s="27">
        <v>0</v>
      </c>
      <c r="Q64" s="27">
        <v>50</v>
      </c>
      <c r="R64" s="27">
        <v>31</v>
      </c>
      <c r="S64" s="27">
        <v>19</v>
      </c>
      <c r="T64" s="27">
        <v>0</v>
      </c>
      <c r="U64" s="27">
        <v>0</v>
      </c>
      <c r="V64" s="27">
        <v>0</v>
      </c>
      <c r="W64" s="27">
        <v>7</v>
      </c>
      <c r="X64" s="27">
        <v>2</v>
      </c>
      <c r="Y64" s="27">
        <v>5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32">
        <f t="shared" si="25"/>
        <v>57.4</v>
      </c>
      <c r="AG64" s="32">
        <f t="shared" si="25"/>
        <v>23.1</v>
      </c>
      <c r="AH64" s="32">
        <f t="shared" si="25"/>
        <v>72.6</v>
      </c>
      <c r="AI64" s="32">
        <f t="shared" si="26"/>
        <v>29.6</v>
      </c>
      <c r="AJ64" s="32">
        <f t="shared" si="26"/>
        <v>59.6</v>
      </c>
      <c r="AK64" s="32">
        <f t="shared" si="26"/>
        <v>16.2</v>
      </c>
    </row>
    <row r="65" spans="1:37" s="47" customFormat="1" ht="21.75" customHeight="1">
      <c r="A65" s="26" t="s">
        <v>40</v>
      </c>
      <c r="B65" s="27">
        <v>304</v>
      </c>
      <c r="C65" s="27">
        <v>119</v>
      </c>
      <c r="D65" s="27">
        <v>185</v>
      </c>
      <c r="E65" s="27">
        <v>119</v>
      </c>
      <c r="F65" s="27">
        <v>29</v>
      </c>
      <c r="G65" s="27">
        <v>90</v>
      </c>
      <c r="H65" s="27">
        <v>55</v>
      </c>
      <c r="I65" s="27">
        <v>22</v>
      </c>
      <c r="J65" s="27">
        <v>33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126</v>
      </c>
      <c r="R65" s="27">
        <v>68</v>
      </c>
      <c r="S65" s="27">
        <v>58</v>
      </c>
      <c r="T65" s="27">
        <v>0</v>
      </c>
      <c r="U65" s="27">
        <v>0</v>
      </c>
      <c r="V65" s="27">
        <v>0</v>
      </c>
      <c r="W65" s="27">
        <v>4</v>
      </c>
      <c r="X65" s="27">
        <v>0</v>
      </c>
      <c r="Y65" s="27">
        <v>4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32">
        <f t="shared" si="25"/>
        <v>39.1</v>
      </c>
      <c r="AG65" s="32">
        <f t="shared" si="25"/>
        <v>24.4</v>
      </c>
      <c r="AH65" s="32">
        <f t="shared" si="25"/>
        <v>48.6</v>
      </c>
      <c r="AI65" s="32">
        <f t="shared" si="26"/>
        <v>41.4</v>
      </c>
      <c r="AJ65" s="32">
        <f t="shared" si="26"/>
        <v>57.1</v>
      </c>
      <c r="AK65" s="32">
        <f t="shared" si="26"/>
        <v>31.4</v>
      </c>
    </row>
    <row r="66" spans="1:37" s="47" customFormat="1" ht="21.75" customHeight="1">
      <c r="A66" s="26" t="s">
        <v>41</v>
      </c>
      <c r="B66" s="27">
        <v>115</v>
      </c>
      <c r="C66" s="27">
        <v>71</v>
      </c>
      <c r="D66" s="27">
        <v>44</v>
      </c>
      <c r="E66" s="27">
        <v>22</v>
      </c>
      <c r="F66" s="27">
        <v>13</v>
      </c>
      <c r="G66" s="27">
        <v>9</v>
      </c>
      <c r="H66" s="27">
        <v>20</v>
      </c>
      <c r="I66" s="27">
        <v>12</v>
      </c>
      <c r="J66" s="27">
        <v>8</v>
      </c>
      <c r="K66" s="27">
        <v>0</v>
      </c>
      <c r="L66" s="27">
        <v>0</v>
      </c>
      <c r="M66" s="27">
        <v>0</v>
      </c>
      <c r="N66" s="27">
        <v>2</v>
      </c>
      <c r="O66" s="27">
        <v>2</v>
      </c>
      <c r="P66" s="27">
        <v>0</v>
      </c>
      <c r="Q66" s="27">
        <v>71</v>
      </c>
      <c r="R66" s="27">
        <v>44</v>
      </c>
      <c r="S66" s="27">
        <v>27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  <c r="Z66" s="27">
        <v>0</v>
      </c>
      <c r="AA66" s="27">
        <v>0</v>
      </c>
      <c r="AB66" s="27">
        <v>0</v>
      </c>
      <c r="AC66" s="27">
        <v>0</v>
      </c>
      <c r="AD66" s="27">
        <v>0</v>
      </c>
      <c r="AE66" s="27">
        <v>0</v>
      </c>
      <c r="AF66" s="32">
        <f t="shared" si="25"/>
        <v>19.1</v>
      </c>
      <c r="AG66" s="32">
        <f t="shared" si="25"/>
        <v>18.3</v>
      </c>
      <c r="AH66" s="32">
        <f t="shared" si="25"/>
        <v>20.5</v>
      </c>
      <c r="AI66" s="32">
        <f t="shared" si="26"/>
        <v>61.7</v>
      </c>
      <c r="AJ66" s="32">
        <f t="shared" si="26"/>
        <v>62</v>
      </c>
      <c r="AK66" s="32">
        <f t="shared" si="26"/>
        <v>61.4</v>
      </c>
    </row>
    <row r="67" spans="1:37" s="47" customFormat="1" ht="21.75" customHeight="1" thickBot="1">
      <c r="A67" s="48" t="s">
        <v>42</v>
      </c>
      <c r="B67" s="49">
        <v>42</v>
      </c>
      <c r="C67" s="49">
        <v>0</v>
      </c>
      <c r="D67" s="49">
        <v>42</v>
      </c>
      <c r="E67" s="49">
        <v>4</v>
      </c>
      <c r="F67" s="49">
        <v>0</v>
      </c>
      <c r="G67" s="49">
        <v>4</v>
      </c>
      <c r="H67" s="49">
        <v>6</v>
      </c>
      <c r="I67" s="49">
        <v>0</v>
      </c>
      <c r="J67" s="49">
        <v>6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23</v>
      </c>
      <c r="R67" s="49">
        <v>0</v>
      </c>
      <c r="S67" s="49">
        <v>23</v>
      </c>
      <c r="T67" s="49">
        <v>0</v>
      </c>
      <c r="U67" s="49">
        <v>0</v>
      </c>
      <c r="V67" s="49">
        <v>0</v>
      </c>
      <c r="W67" s="49">
        <v>9</v>
      </c>
      <c r="X67" s="49">
        <v>0</v>
      </c>
      <c r="Y67" s="49">
        <v>9</v>
      </c>
      <c r="Z67" s="49">
        <v>0</v>
      </c>
      <c r="AA67" s="49">
        <v>0</v>
      </c>
      <c r="AB67" s="49">
        <v>0</v>
      </c>
      <c r="AC67" s="49">
        <v>1</v>
      </c>
      <c r="AD67" s="49">
        <v>0</v>
      </c>
      <c r="AE67" s="49">
        <v>1</v>
      </c>
      <c r="AF67" s="50">
        <f>ROUND(E67/B67*100,1)</f>
        <v>9.5</v>
      </c>
      <c r="AG67" s="50">
        <v>0</v>
      </c>
      <c r="AH67" s="50">
        <f>ROUND(G67/D67*100,1)</f>
        <v>9.5</v>
      </c>
      <c r="AI67" s="50">
        <f>ROUND((Q67+AC67)/B67*100,1)</f>
        <v>57.1</v>
      </c>
      <c r="AJ67" s="50">
        <v>0</v>
      </c>
      <c r="AK67" s="50">
        <f>ROUND((S67+AE67)/D67*100,1)</f>
        <v>57.1</v>
      </c>
    </row>
    <row r="68" spans="1:37" ht="24" customHeight="1">
      <c r="A68" s="5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51"/>
      <c r="AG68" s="51"/>
      <c r="AH68" s="51"/>
      <c r="AI68" s="51"/>
      <c r="AJ68" s="51"/>
      <c r="AK68" s="52" t="s">
        <v>75</v>
      </c>
    </row>
  </sheetData>
  <sheetProtection/>
  <mergeCells count="13">
    <mergeCell ref="AI2:AK2"/>
    <mergeCell ref="Q2:S2"/>
    <mergeCell ref="Z2:AB2"/>
    <mergeCell ref="AC2:AE2"/>
    <mergeCell ref="W2:Y2"/>
    <mergeCell ref="AF2:AH2"/>
    <mergeCell ref="T2:V2"/>
    <mergeCell ref="A2:A3"/>
    <mergeCell ref="N2:P2"/>
    <mergeCell ref="B2:D2"/>
    <mergeCell ref="E2:G2"/>
    <mergeCell ref="H2:J2"/>
    <mergeCell ref="K2:M2"/>
  </mergeCells>
  <printOptions horizontalCentered="1"/>
  <pageMargins left="0.5118110236220472" right="0.1968503937007874" top="0.5118110236220472" bottom="0.25" header="0.2362204724409449" footer="0.1968503937007874"/>
  <pageSetup blackAndWhite="1" fitToHeight="2" fitToWidth="2" horizontalDpi="600" verticalDpi="600" orientation="portrait" pageOrder="overThenDown" paperSize="9" scale="55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熊本県</cp:lastModifiedBy>
  <dcterms:created xsi:type="dcterms:W3CDTF">1997-01-08T22:48:59Z</dcterms:created>
  <dcterms:modified xsi:type="dcterms:W3CDTF">2009-02-05T06:50:42Z</dcterms:modified>
  <cp:category/>
  <cp:version/>
  <cp:contentType/>
  <cp:contentStatus/>
</cp:coreProperties>
</file>