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75657ED-C4E6-4DD9-BD45-22F34D9A083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<sst xmlns="http://schemas.openxmlformats.org/spreadsheetml/2006/main" count="3192" uniqueCount="1059">
  <si>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</si>
  <si>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</si>
  <si>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</si>
  <si>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</si>
  <si>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</si>
  <si>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</si>
  <si>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</si>
  <si>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</si>
  <si>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</si>
  <si>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</si>
  <si>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</si>
  <si>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</si>
  <si>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</si>
  <si>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</si>
  <si>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</si>
  <si>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</si>
  <si>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</si>
  <si>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</si>
  <si>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</si>
  <si>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</si>
  <si>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</si>
  <si>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</si>
  <si>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</si>
  <si>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</si>
  <si>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</si>
  <si>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</si>
  <si>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</si>
  <si>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</si>
  <si>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</si>
  <si>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</si>
  <si>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</si>
  <si>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</si>
  <si>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</si>
  <si>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</si>
  <si>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</si>
  <si>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</si>
  <si>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</si>
  <si>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</si>
  <si>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</si>
  <si>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</si>
  <si>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</si>
  <si>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</si>
  <si>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</si>
  <si>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</si>
  <si>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</si>
  <si>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</si>
  <si>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</si>
  <si>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</si>
  <si>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</si>
  <si>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</si>
  <si>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</si>
  <si>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</si>
  <si>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</si>
  <si>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</si>
  <si>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</si>
  <si>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</si>
  <si>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</si>
  <si>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</si>
  <si>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</si>
  <si>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</si>
  <si>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</si>
  <si>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</si>
  <si>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</si>
  <si>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</si>
  <si>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</si>
  <si>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</si>
  <si>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</si>
  <si>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</si>
  <si>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</si>
  <si>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</si>
  <si>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</si>
  <si>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</si>
  <si>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</si>
  <si>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</si>
  <si>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</si>
  <si>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</si>
  <si>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</si>
  <si>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</si>
  <si>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</si>
  <si>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</si>
  <si>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</si>
  <si>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</si>
  <si>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</si>
  <si>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</si>
  <si>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</si>
  <si>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</si>
  <si>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</si>
  <si>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</si>
  <si>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</si>
  <si>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</si>
  <si>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</si>
  <si>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</si>
  <si>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</si>
  <si>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</si>
  <si>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</si>
  <si>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</si>
  <si>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</si>
  <si>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</si>
  <si>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</si>
  <si>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</si>
  <si>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</si>
  <si>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</si>
  <si>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</si>
  <si>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</si>
  <si>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</si>
  <si>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</si>
  <si>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</si>
  <si>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</si>
  <si>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</si>
  <si>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</si>
  <si>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</si>
  <si>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</si>
  <si>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</si>
  <si>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</si>
  <si>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</si>
  <si>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</si>
  <si>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</si>
  <si>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</si>
  <si>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</si>
  <si>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</si>
  <si>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</si>
  <si>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</si>
  <si>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</si>
  <si>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</si>
  <si>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</si>
  <si>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</si>
  <si>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</si>
  <si>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</si>
  <si>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</si>
  <si>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</si>
  <si>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</si>
  <si>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</si>
  <si>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</si>
  <si>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</si>
  <si>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</si>
  <si>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</si>
  <si>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</si>
  <si>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</si>
  <si>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</si>
  <si>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</si>
  <si>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</si>
  <si>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</si>
  <si>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</si>
  <si>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</si>
  <si>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</si>
  <si>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</si>
  <si>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</si>
  <si>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</si>
  <si>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</si>
  <si>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</si>
  <si>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</si>
  <si>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</si>
  <si>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</si>
  <si>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</si>
  <si>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</si>
  <si>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</si>
  <si>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</si>
  <si>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</si>
  <si>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</si>
  <si>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</si>
  <si>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</si>
  <si>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</si>
  <si>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</si>
  <si>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</si>
  <si>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</si>
  <si>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</si>
  <si>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</si>
  <si>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</si>
  <si>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</si>
  <si>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</si>
  <si>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</si>
  <si>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</si>
  <si>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</si>
  <si>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</si>
  <si>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</si>
  <si>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</si>
  <si>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</si>
  <si>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</si>
  <si>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</si>
  <si>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</si>
  <si>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</si>
  <si>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</si>
  <si>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</si>
  <si>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</si>
  <si>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</si>
  <si>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</si>
  <si>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</si>
  <si>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</si>
  <si>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</si>
  <si>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</si>
  <si>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</si>
  <si>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</si>
  <si>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</si>
  <si>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</si>
  <si>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</si>
  <si>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</si>
  <si>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</si>
  <si>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</si>
  <si>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</si>
  <si>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</si>
  <si>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</si>
  <si>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</si>
  <si>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</si>
  <si>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</si>
  <si>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</si>
  <si>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</si>
  <si>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</si>
  <si>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</si>
  <si>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</si>
  <si>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</si>
  <si>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</si>
  <si>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</si>
  <si>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</si>
  <si>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</si>
  <si>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</si>
  <si>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</si>
  <si>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</si>
  <si>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</si>
  <si>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</si>
  <si>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</si>
  <si>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</si>
  <si>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</si>
  <si>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</si>
  <si>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</si>
  <si>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</si>
  <si>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</si>
  <si>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</si>
  <si>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</si>
  <si>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</si>
  <si>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</si>
  <si>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</si>
  <si>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</si>
  <si>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</si>
  <si>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</si>
  <si>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</si>
  <si>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</si>
  <si>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</si>
  <si>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</si>
  <si>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</si>
  <si>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</si>
  <si>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</si>
  <si>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</si>
  <si>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</si>
  <si>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</si>
  <si>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</si>
  <si>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</si>
  <si>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</si>
  <si>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</si>
  <si>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</si>
  <si>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</si>
  <si>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</si>
  <si>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</si>
  <si>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</si>
  <si>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</si>
  <si>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</si>
  <si>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</si>
  <si>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</si>
  <si>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</si>
  <si>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</si>
  <si>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</si>
  <si>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</si>
  <si>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</si>
  <si>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</si>
  <si>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</si>
  <si>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</si>
  <si>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</si>
  <si>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</si>
  <si>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</si>
  <si>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</si>
  <si>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</si>
  <si>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</si>
  <si>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</si>
  <si>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</si>
  <si>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</si>
  <si>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</si>
  <si>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</si>
  <si>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</si>
  <si>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</si>
  <si>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</si>
  <si>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</si>
  <si>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</si>
  <si>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</si>
  <si>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</si>
  <si>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</si>
  <si>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</si>
  <si>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</si>
  <si>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</si>
  <si>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</si>
  <si>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</si>
  <si>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</si>
  <si>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</si>
  <si>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</si>
  <si>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</si>
  <si>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</si>
  <si>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</si>
  <si>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</si>
  <si>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</si>
  <si>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</si>
  <si>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</si>
  <si>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</si>
  <si>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</si>
  <si>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</si>
  <si>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</si>
  <si>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</si>
  <si>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</si>
  <si>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</si>
  <si>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</si>
  <si>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</si>
  <si>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</si>
  <si>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</si>
  <si>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</si>
  <si>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</si>
  <si>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</si>
  <si>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</si>
  <si>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</si>
  <si>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</si>
  <si>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</si>
  <si>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</si>
  <si>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</si>
  <si>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</si>
  <si>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</si>
  <si>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</si>
  <si>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</si>
  <si>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</si>
  <si>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</si>
  <si>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</si>
  <si>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</si>
  <si>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</si>
  <si>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</si>
  <si>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</si>
  <si>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</si>
  <si>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</si>
  <si>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</si>
  <si>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</si>
  <si>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</si>
  <si>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</si>
  <si>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</si>
  <si>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</si>
  <si>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</si>
  <si>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</si>
  <si>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</si>
  <si>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</si>
  <si>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</si>
  <si>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</si>
  <si>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</si>
  <si>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</si>
  <si>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</si>
  <si>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</si>
  <si>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</si>
  <si>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</si>
  <si>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</si>
  <si>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</si>
  <si>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</si>
  <si>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</si>
  <si>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</si>
  <si>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</si>
  <si>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</si>
  <si>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</si>
  <si>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</si>
  <si>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</si>
  <si>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</si>
  <si>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</si>
  <si>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</si>
  <si>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</si>
  <si>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</si>
  <si>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</si>
  <si>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</si>
  <si>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</si>
  <si>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</si>
  <si>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</si>
  <si>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</si>
  <si>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</si>
  <si>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</si>
  <si>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</si>
  <si>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</si>
  <si>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</si>
  <si>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</si>
  <si>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</si>
  <si>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</si>
  <si>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</si>
  <si>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</si>
  <si>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</si>
  <si>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</si>
  <si>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</si>
  <si>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</si>
  <si>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</si>
  <si>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</si>
  <si>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</si>
  <si>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</si>
  <si>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</si>
  <si>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</si>
  <si>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</si>
  <si>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</si>
  <si>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</si>
  <si>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</si>
  <si>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</si>
  <si>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</si>
  <si>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</si>
  <si>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</si>
  <si>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</si>
  <si>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</si>
  <si>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</si>
  <si>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</si>
  <si>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</si>
  <si>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</si>
  <si>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</si>
  <si>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</si>
  <si>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</si>
  <si>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</si>
  <si>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</si>
  <si>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</si>
  <si>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</si>
  <si>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</si>
  <si>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</si>
  <si>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</si>
  <si>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</si>
  <si>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</si>
  <si>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</si>
  <si>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</si>
  <si>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</si>
  <si>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</si>
  <si>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</si>
  <si>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</si>
  <si>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</si>
  <si>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</si>
  <si>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</si>
  <si>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</si>
  <si>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</si>
  <si>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</si>
  <si>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</si>
  <si>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</si>
  <si>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</si>
  <si>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</si>
  <si>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</si>
  <si>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</si>
  <si>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</si>
  <si>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</si>
  <si>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</si>
  <si>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</si>
  <si>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</si>
  <si>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</si>
  <si>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</si>
  <si>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</si>
  <si>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</si>
  <si>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</si>
  <si>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</si>
  <si>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</si>
  <si>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</si>
  <si>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</si>
  <si>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</si>
  <si>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</si>
  <si>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</si>
  <si>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</si>
  <si>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</si>
  <si>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</si>
  <si>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</si>
  <si>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</si>
  <si>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</si>
  <si>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</si>
  <si>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</si>
  <si>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</si>
  <si>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</si>
  <si>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</si>
  <si>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</si>
  <si>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</si>
  <si>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</si>
  <si>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</si>
  <si>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</si>
  <si>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</si>
  <si>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</si>
  <si>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</si>
  <si>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</si>
  <si>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</si>
  <si>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</si>
  <si>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</si>
  <si>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</si>
  <si>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</si>
  <si>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</si>
  <si>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</si>
  <si>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</si>
  <si>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</si>
  <si>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</si>
  <si>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</si>
  <si>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</si>
  <si>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</si>
  <si>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</si>
  <si>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</si>
  <si>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</si>
  <si>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</si>
  <si>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</si>
  <si>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</si>
  <si>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</si>
  <si>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</si>
  <si>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</si>
  <si>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</si>
  <si>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</si>
  <si>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</si>
  <si>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</si>
  <si>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</si>
  <si>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</si>
  <si>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</si>
  <si>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</si>
  <si>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</si>
  <si>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</si>
  <si>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</si>
  <si>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</si>
  <si>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</si>
  <si>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</si>
  <si>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</si>
  <si>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</si>
  <si>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</si>
  <si>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</si>
  <si>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</si>
  <si>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</si>
  <si>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</si>
  <si>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</si>
  <si>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</si>
  <si>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</si>
  <si>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</si>
  <si>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</si>
  <si>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</si>
  <si>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</si>
  <si>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</si>
  <si>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</si>
  <si>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</si>
  <si>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</si>
  <si>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</si>
  <si>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</si>
  <si>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</si>
  <si>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</si>
  <si>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</si>
  <si>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</si>
  <si>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</si>
  <si>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</si>
  <si>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</si>
  <si>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</si>
  <si>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</si>
  <si>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</si>
  <si>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</si>
  <si>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</si>
  <si>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</si>
  <si>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</si>
  <si>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</si>
  <si>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</si>
  <si>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</si>
  <si>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</si>
  <si>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</si>
  <si>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</si>
  <si>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</si>
  <si>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</si>
  <si>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</si>
  <si>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</si>
  <si>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</si>
  <si>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</si>
  <si>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</si>
  <si>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</si>
  <si>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</si>
  <si>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</si>
  <si>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</si>
  <si>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</si>
  <si>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</si>
  <si>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</si>
  <si>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</si>
  <si>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</si>
  <si>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</si>
  <si>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</si>
  <si>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</si>
  <si>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</si>
  <si>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</si>
  <si>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</si>
  <si>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</si>
  <si>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</si>
  <si>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</si>
  <si>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</si>
  <si>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</si>
  <si>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</si>
  <si>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</si>
  <si>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</si>
  <si>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</si>
  <si>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</si>
  <si>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</si>
  <si>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</si>
  <si>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</si>
  <si>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</si>
  <si>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</si>
  <si>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</si>
  <si>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</si>
  <si>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</si>
  <si>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</si>
  <si>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</si>
  <si>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</si>
  <si>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</si>
  <si>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</si>
  <si>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</si>
  <si>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</si>
  <si>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</si>
  <si>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</si>
  <si>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</si>
  <si>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</si>
  <si>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</si>
  <si>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</si>
  <si>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</si>
  <si>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</si>
  <si>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</si>
  <si>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</si>
  <si>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</si>
  <si>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</si>
  <si>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</si>
  <si>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</si>
  <si>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</si>
  <si>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</si>
  <si>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</si>
  <si>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</si>
  <si>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</si>
  <si>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</si>
  <si>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</si>
  <si>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</si>
  <si>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</si>
  <si>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</si>
  <si>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</si>
  <si>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</si>
  <si>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</si>
  <si>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</si>
  <si>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</si>
  <si>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</si>
  <si>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</si>
  <si>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</si>
  <si>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</si>
  <si>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</si>
  <si>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</si>
  <si>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</si>
  <si>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</si>
  <si>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</si>
  <si>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</si>
  <si>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</si>
  <si>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</si>
  <si>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</si>
  <si>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</si>
  <si>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</si>
  <si>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</si>
  <si>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</si>
  <si>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</si>
  <si>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</si>
  <si>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</si>
  <si>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</si>
  <si>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</si>
  <si>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</si>
  <si>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</si>
  <si>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</si>
  <si>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</si>
  <si>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</si>
  <si>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</si>
  <si>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</si>
  <si>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</si>
  <si>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</si>
  <si>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</si>
  <si>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</si>
  <si>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</si>
  <si>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</si>
  <si>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</si>
  <si>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</si>
  <si>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</si>
  <si>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</si>
  <si>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</si>
  <si>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</si>
  <si>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</si>
  <si>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</si>
  <si>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</si>
  <si>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</si>
  <si>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</si>
  <si>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</si>
  <si>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</si>
  <si>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</si>
  <si>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</si>
  <si>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</si>
  <si>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</si>
  <si>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</si>
  <si>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</si>
  <si>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</si>
  <si>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</si>
  <si>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</si>
  <si>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</si>
  <si>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</si>
  <si>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</si>
  <si>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</si>
  <si>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</si>
  <si>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</si>
  <si>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</si>
  <si>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</si>
  <si>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</si>
  <si>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</si>
  <si>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</si>
  <si>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</si>
  <si>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</si>
  <si>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</si>
  <si>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</si>
  <si>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</si>
  <si>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</si>
  <si>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</si>
  <si>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</si>
  <si>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</si>
  <si>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</si>
  <si>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</si>
  <si>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</si>
  <si>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</si>
  <si>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</si>
  <si>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</si>
  <si>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</si>
  <si>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</si>
  <si>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</si>
  <si>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</si>
  <si>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</si>
  <si>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</si>
  <si>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</si>
  <si>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</si>
  <si>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</si>
  <si>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</si>
  <si>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</si>
  <si>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</si>
  <si>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</si>
  <si>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</si>
  <si>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</si>
  <si>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</si>
  <si>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</si>
  <si>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</si>
  <si>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</si>
  <si>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</si>
  <si>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</si>
  <si>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</si>
  <si>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</si>
  <si>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</si>
  <si>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</si>
  <si>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</si>
  <si>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</si>
  <si>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</si>
  <si>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</si>
  <si>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</si>
  <si>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</si>
  <si>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</si>
  <si>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</si>
  <si>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</si>
  <si>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</si>
  <si>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</si>
  <si>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</si>
  <si>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</si>
  <si>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</si>
  <si>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</si>
  <si>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</si>
  <si>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</si>
  <si>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</si>
  <si>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</si>
  <si>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</si>
  <si>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</si>
  <si>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</si>
  <si>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</si>
  <si>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</si>
  <si>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</si>
  <si>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</si>
  <si>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</si>
  <si>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</si>
  <si>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</si>
  <si>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</si>
  <si>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</si>
  <si>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</si>
  <si>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</si>
  <si>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</si>
  <si>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</si>
  <si>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</si>
  <si>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</si>
  <si>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</si>
  <si>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</si>
  <si>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</si>
  <si>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</si>
  <si>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</si>
  <si>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</si>
  <si>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</si>
  <si>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</si>
  <si>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</si>
  <si>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</si>
  <si>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</si>
  <si>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</si>
  <si>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</si>
  <si>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</si>
  <si>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</si>
  <si>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</si>
  <si>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</si>
  <si>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</si>
  <si>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</si>
  <si>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</si>
  <si>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</si>
  <si>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</si>
  <si>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</si>
  <si>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</si>
  <si>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</si>
  <si>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</si>
  <si>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</si>
  <si>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</si>
  <si>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</si>
  <si>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</si>
  <si>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</si>
  <si>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</si>
  <si>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</si>
  <si>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</si>
  <si>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</si>
  <si>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</si>
  <si>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</si>
  <si>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</si>
  <si>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</si>
  <si>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</si>
  <si>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</si>
  <si>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</si>
  <si>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</si>
  <si>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</si>
  <si>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</si>
  <si>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</si>
  <si>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</si>
  <si>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</si>
  <si>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</si>
  <si>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</si>
  <si>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</si>
  <si>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</si>
  <si>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</si>
  <si>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</si>
  <si>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</si>
  <si>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</si>
  <si>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</si>
  <si>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</si>
  <si>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</si>
  <si>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</si>
  <si>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</si>
  <si>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</si>
  <si>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</si>
  <si>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</si>
  <si>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</si>
  <si>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</si>
  <si>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</si>
  <si>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</si>
  <si>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</si>
  <si>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</si>
  <si>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</si>
  <si>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</si>
  <si>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</si>
  <si>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</si>
  <si>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</si>
  <si>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</si>
  <si>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</si>
  <si>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</si>
  <si>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</si>
  <si>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</si>
  <si>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</si>
  <si>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</si>
  <si>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</si>
  <si>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</si>
  <si>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</si>
  <si>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</si>
  <si>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</si>
  <si>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</si>
  <si>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</si>
  <si>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</si>
  <si>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</si>
  <si>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</si>
  <si>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</si>
  <si>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</si>
  <si>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</si>
  <si>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</si>
  <si>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</si>
  <si>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</si>
  <si>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</si>
  <si>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</si>
  <si>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</si>
  <si>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</si>
  <si>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</si>
  <si>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</si>
  <si>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</si>
  <si>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</si>
  <si>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</si>
  <si>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</si>
  <si>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</si>
  <si>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</si>
  <si>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</si>
  <si>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</si>
  <si>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</si>
  <si>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</si>
  <si>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</si>
  <si>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</si>
  <si>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</si>
  <si>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</si>
  <si>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</si>
  <si>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</si>
  <si>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</si>
  <si>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</si>
  <si>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</si>
  <si>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</si>
  <si>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</si>
  <si>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</si>
  <si>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</si>
  <si>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</si>
  <si>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</si>
  <si>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</si>
  <si>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</si>
  <si>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</si>
  <si>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</si>
  <si>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</si>
  <si>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</si>
  <si>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</si>
  <si>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</si>
  <si>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</si>
  <si>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</si>
  <si>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</si>
  <si>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</si>
  <si>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</si>
  <si>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</si>
  <si>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</si>
  <si>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</si>
  <si>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</si>
  <si>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</si>
  <si>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</si>
  <si>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</si>
  <si>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</si>
  <si>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</si>
  <si>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</si>
  <si>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</si>
  <si>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</si>
  <si>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</si>
  <si>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</si>
  <si>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</si>
  <si>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</si>
  <si>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</si>
  <si>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</si>
  <si>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</si>
  <si>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</si>
  <si>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</si>
  <si>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</si>
  <si>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</si>
  <si>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</si>
  <si>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</si>
  <si>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</si>
  <si>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</si>
  <si>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</si>
  <si>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</si>
  <si>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</si>
  <si>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</si>
  <si>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</si>
  <si>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</si>
  <si>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</si>
  <si>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</si>
  <si>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</si>
  <si>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</si>
  <si>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</si>
  <si>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</si>
  <si>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</si>
  <si>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</si>
  <si>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</si>
  <si>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</si>
  <si>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</si>
  <si>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</si>
  <si>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</si>
  <si>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</si>
  <si>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</si>
  <si>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</si>
  <si>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</si>
  <si>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</si>
  <si>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</si>
  <si>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</si>
  <si>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</si>
  <si>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</si>
  <si>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</si>
  <si>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</si>
  <si>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</si>
  <si>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</si>
  <si>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</si>
  <si>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</si>
  <si>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</si>
  <si>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</si>
  <si>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</si>
  <si>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</si>
  <si>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</si>
  <si>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</si>
  <si>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</si>
  <si>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</si>
  <si>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</si>
  <si>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</si>
  <si>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</si>
  <si>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</si>
  <si>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</si>
  <si>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</si>
  <si>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</si>
  <si>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</si>
  <si>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</si>
  <si>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</si>
  <si>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</si>
  <si>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</si>
  <si>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</si>
  <si>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</si>
  <si>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</si>
  <si>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</si>
  <si>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</si>
  <si>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</si>
  <si>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</si>
  <si>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</si>
  <si>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</si>
  <si>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</si>
  <si>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</si>
  <si>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</si>
  <si>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</si>
  <si>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</si>
  <si>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</si>
  <si>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</si>
  <si>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</si>
  <si>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</si>
  <si>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</si>
  <si>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</si>
  <si>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</si>
  <si>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</si>
  <si>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</si>
  <si>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</si>
  <si>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</si>
  <si>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</si>
  <si>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</si>
  <si>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</si>
  <si>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</si>
  <si>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</si>
  <si>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</si>
  <si>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</si>
  <si>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</si>
  <si>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</si>
  <si>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</si>
  <si>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</si>
  <si>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</si>
  <si>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</si>
  <si>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</si>
  <si>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</si>
  <si>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</si>
  <si>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</si>
  <si>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</si>
  <si>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</si>
  <si>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</si>
  <si>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武蔵ケ丘病院</t>
    <phoneticPr fontId="3"/>
  </si>
  <si>
    <t>〒861-8003 熊本市北区楠７丁目１５番１号</t>
    <phoneticPr fontId="3"/>
  </si>
  <si>
    <t>〇</t>
  </si>
  <si>
    <t>医療法人</t>
  </si>
  <si>
    <t>複数の診療科で活用</t>
  </si>
  <si>
    <t>内科</t>
  </si>
  <si>
    <t>呼吸器内科</t>
  </si>
  <si>
    <t>外科</t>
  </si>
  <si>
    <t>ＤＰＣ病院ではない</t>
  </si>
  <si>
    <t>有</t>
  </si>
  <si>
    <t>看護必要度Ⅰ</t>
    <phoneticPr fontId="3"/>
  </si>
  <si>
    <t>一般病棟</t>
  </si>
  <si>
    <t>急性期機能</t>
  </si>
  <si>
    <t>整形外科</t>
  </si>
  <si>
    <t>神経内科</t>
  </si>
  <si>
    <t>回復期ﾘﾊﾋﾞﾘﾃｰｼｮﾝ病棟入院料１</t>
  </si>
  <si>
    <t>-</t>
    <phoneticPr fontId="3"/>
  </si>
  <si>
    <t>体制強化加算１の届出有り</t>
  </si>
  <si>
    <t>回復期リハビリテーション病棟</t>
  </si>
  <si>
    <t>回復期機能</t>
  </si>
  <si>
    <t>地域包括ケア病棟入院料１</t>
  </si>
  <si>
    <t>地域包括ケア病棟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</si>
</sst>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27495f8d9901ca8878e291552f001f6769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1055</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1055</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1055</v>
      </c>
      <c r="N35" s="282" t="s">
        <v>1058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1055</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1055</v>
      </c>
      <c r="N89" s="262" t="s">
        <v>1058</v>
      </c>
    </row>
    <row r="90" spans="1:22" s="21" customFormat="1">
      <c r="A90" s="243"/>
      <c r="B90" s="1"/>
      <c r="C90" s="3"/>
      <c r="D90" s="3"/>
      <c r="E90" s="3"/>
      <c r="F90" s="3"/>
      <c r="G90" s="3"/>
      <c r="H90" s="287"/>
      <c r="I90" s="67" t="s">
        <v>36</v>
      </c>
      <c r="J90" s="68"/>
      <c r="K90" s="69"/>
      <c r="L90" s="262" t="s">
        <v>1049</v>
      </c>
      <c r="M90" s="262" t="s">
        <v>1056</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1055</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1056</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85</v>
      </c>
      <c r="K99" s="237" t="str">
        <f>IF(OR(COUNTIF(L99:N99,"未確認")&gt;0,COUNTIF(L99:N99,"~*")&gt;0),"※","")</f>
        <v/>
      </c>
      <c r="L99" s="258">
        <v>45</v>
      </c>
      <c r="M99" s="258">
        <v>0</v>
      </c>
      <c r="N99" s="258">
        <v>40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85</v>
      </c>
      <c r="K101" s="237" t="str">
        <f>IF(OR(COUNTIF(L101:N101,"未確認")&gt;0,COUNTIF(L101:N101,"~*")&gt;0),"※","")</f>
        <v/>
      </c>
      <c r="L101" s="258">
        <v>45</v>
      </c>
      <c r="M101" s="258">
        <v>0</v>
      </c>
      <c r="N101" s="258">
        <v>40</v>
      </c>
    </row>
    <row r="102" spans="1:22" s="83" customFormat="1" ht="34.5" customHeight="1">
      <c r="A102" s="244" t="s">
        <v>610</v>
      </c>
      <c r="B102" s="84"/>
      <c r="C102" s="377"/>
      <c r="D102" s="379"/>
      <c r="E102" s="317" t="s">
        <v>612</v>
      </c>
      <c r="F102" s="318"/>
      <c r="G102" s="318"/>
      <c r="H102" s="319"/>
      <c r="I102" s="420"/>
      <c r="J102" s="256">
        <f t="shared" si="0"/>
        <v>85</v>
      </c>
      <c r="K102" s="237" t="str">
        <f t="shared" ref="K102:K111" si="1">IF(OR(COUNTIF(L101:N101,"未確認")&gt;0,COUNTIF(L101:N101,"~*")&gt;0),"※","")</f>
        <v/>
      </c>
      <c r="L102" s="258">
        <v>45</v>
      </c>
      <c r="M102" s="258">
        <v>0</v>
      </c>
      <c r="N102" s="258">
        <v>40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c r="N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c r="N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1055</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1056</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1050</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1055</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1056</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1052</v>
      </c>
      <c r="N131" s="98" t="s">
        <v>1057</v>
      </c>
    </row>
    <row r="132" spans="1:22" s="83" customFormat="1" ht="34.5" customHeight="1">
      <c r="A132" s="244" t="s">
        <v>621</v>
      </c>
      <c r="B132" s="84"/>
      <c r="C132" s="295"/>
      <c r="D132" s="297"/>
      <c r="E132" s="320" t="s">
        <v>58</v>
      </c>
      <c r="F132" s="321"/>
      <c r="G132" s="321"/>
      <c r="H132" s="322"/>
      <c r="I132" s="389"/>
      <c r="J132" s="101"/>
      <c r="K132" s="102"/>
      <c r="L132" s="82">
        <v>45</v>
      </c>
      <c r="M132" s="82">
        <v>60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1055</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1056</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81</v>
      </c>
      <c r="K150" s="264" t="str">
        <f t="shared" si="3"/>
        <v/>
      </c>
      <c r="L150" s="117">
        <v>81</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74</v>
      </c>
      <c r="K194" s="264" t="str">
        <f t="shared" si="5"/>
        <v/>
      </c>
      <c r="L194" s="117">
        <v>0</v>
      </c>
      <c r="M194" s="117">
        <v>74</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63</v>
      </c>
      <c r="K200" s="264" t="str">
        <f t="shared" si="5"/>
        <v/>
      </c>
      <c r="L200" s="117">
        <v>0</v>
      </c>
      <c r="M200" s="117">
        <v>0</v>
      </c>
      <c r="N200" s="117">
        <v>63</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1055</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1056</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1055</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1056</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1055</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1056</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1055</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1056</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1055</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1056</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55</v>
      </c>
      <c r="K269" s="81" t="str">
        <f t="shared" si="8"/>
        <v/>
      </c>
      <c r="L269" s="147">
        <v>20</v>
      </c>
      <c r="M269" s="147">
        <v>22</v>
      </c>
      <c r="N269" s="147">
        <v>13</v>
      </c>
    </row>
    <row r="270" spans="1:22" s="83" customFormat="1" ht="34.5" customHeight="1">
      <c r="A270" s="249" t="s">
        <v>725</v>
      </c>
      <c r="B270" s="120"/>
      <c r="C270" s="371"/>
      <c r="D270" s="371"/>
      <c r="E270" s="371"/>
      <c r="F270" s="371"/>
      <c r="G270" s="371" t="s">
        <v>148</v>
      </c>
      <c r="H270" s="371"/>
      <c r="I270" s="404"/>
      <c r="J270" s="266">
        <f t="shared" si="9"/>
        <v>7.1</v>
      </c>
      <c r="K270" s="81" t="str">
        <f t="shared" si="8"/>
        <v/>
      </c>
      <c r="L270" s="148">
        <v>1.8</v>
      </c>
      <c r="M270" s="148">
        <v>3.9</v>
      </c>
      <c r="N270" s="148">
        <v>1.4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2</v>
      </c>
      <c r="N271" s="147">
        <v>2</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v>
      </c>
      <c r="N272" s="148">
        <v>0.5</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6</v>
      </c>
      <c r="M273" s="147">
        <v>10</v>
      </c>
      <c r="N273" s="147">
        <v>4</v>
      </c>
    </row>
    <row r="274" spans="1:14" s="83" customFormat="1" ht="34.5" customHeight="1">
      <c r="A274" s="249" t="s">
        <v>727</v>
      </c>
      <c r="B274" s="120"/>
      <c r="C274" s="372"/>
      <c r="D274" s="372"/>
      <c r="E274" s="372"/>
      <c r="F274" s="372"/>
      <c r="G274" s="371" t="s">
        <v>148</v>
      </c>
      <c r="H274" s="371"/>
      <c r="I274" s="404"/>
      <c r="J274" s="266">
        <f t="shared" si="9"/>
        <v>5.0999999999999996</v>
      </c>
      <c r="K274" s="81" t="str">
        <f t="shared" si="8"/>
        <v/>
      </c>
      <c r="L274" s="148">
        <v>0.6</v>
      </c>
      <c r="M274" s="148">
        <v>0.5</v>
      </c>
      <c r="N274" s="148">
        <v>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38</v>
      </c>
      <c r="K277" s="81" t="str">
        <f t="shared" si="8"/>
        <v/>
      </c>
      <c r="L277" s="147">
        <v>10</v>
      </c>
      <c r="M277" s="147">
        <v>26</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21</v>
      </c>
      <c r="K279" s="81" t="str">
        <f t="shared" si="8"/>
        <v/>
      </c>
      <c r="L279" s="147">
        <v>7</v>
      </c>
      <c r="M279" s="147">
        <v>13</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6</v>
      </c>
      <c r="K281" s="81" t="str">
        <f t="shared" si="8"/>
        <v/>
      </c>
      <c r="L281" s="147">
        <v>2</v>
      </c>
      <c r="M281" s="147">
        <v>4</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6</v>
      </c>
      <c r="K283" s="81" t="str">
        <f t="shared" si="8"/>
        <v/>
      </c>
      <c r="L283" s="147">
        <v>2</v>
      </c>
      <c r="M283" s="147">
        <v>2</v>
      </c>
      <c r="N283" s="147">
        <v>2</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0.4</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0</v>
      </c>
      <c r="M291" s="147">
        <v>1</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16</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1055</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1056</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1055</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1056</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1055</v>
      </c>
      <c r="N367" s="66" t="s">
        <v>1058</v>
      </c>
    </row>
    <row r="368" spans="1:22" s="118" customFormat="1" ht="20.25" customHeight="1">
      <c r="A368" s="243"/>
      <c r="B368" s="1"/>
      <c r="C368" s="3"/>
      <c r="D368" s="3"/>
      <c r="E368" s="3"/>
      <c r="F368" s="3"/>
      <c r="G368" s="3"/>
      <c r="H368" s="287"/>
      <c r="I368" s="67" t="s">
        <v>36</v>
      </c>
      <c r="J368" s="170"/>
      <c r="K368" s="79"/>
      <c r="L368" s="137" t="s">
        <v>1049</v>
      </c>
      <c r="M368" s="137" t="s">
        <v>1056</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1055</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1056</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1500</v>
      </c>
      <c r="K392" s="81" t="str">
        <f t="shared" ref="K392:K397" si="12">IF(OR(COUNTIF(L392:N392,"未確認")&gt;0,COUNTIF(L392:N392,"~*")&gt;0),"※","")</f>
        <v/>
      </c>
      <c r="L392" s="147">
        <v>792</v>
      </c>
      <c r="M392" s="147">
        <v>279</v>
      </c>
      <c r="N392" s="147">
        <v>429</v>
      </c>
    </row>
    <row r="393" spans="1:22" s="83" customFormat="1" ht="34.5" customHeight="1">
      <c r="A393" s="249" t="s">
        <v>773</v>
      </c>
      <c r="B393" s="84"/>
      <c r="C393" s="370"/>
      <c r="D393" s="380"/>
      <c r="E393" s="320" t="s">
        <v>224</v>
      </c>
      <c r="F393" s="321"/>
      <c r="G393" s="321"/>
      <c r="H393" s="322"/>
      <c r="I393" s="343"/>
      <c r="J393" s="140">
        <f t="shared" si="11"/>
        <v>528</v>
      </c>
      <c r="K393" s="81" t="str">
        <f t="shared" si="12"/>
        <v/>
      </c>
      <c r="L393" s="147">
        <v>154</v>
      </c>
      <c r="M393" s="147">
        <v>217</v>
      </c>
      <c r="N393" s="147">
        <v>157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972</v>
      </c>
      <c r="K395" s="81" t="str">
        <f t="shared" si="12"/>
        <v/>
      </c>
      <c r="L395" s="147">
        <v>638</v>
      </c>
      <c r="M395" s="147">
        <v>62</v>
      </c>
      <c r="N395" s="147">
        <v>272</v>
      </c>
    </row>
    <row r="396" spans="1:22" s="83" customFormat="1" ht="34.5" customHeight="1">
      <c r="A396" s="250" t="s">
        <v>776</v>
      </c>
      <c r="B396" s="1"/>
      <c r="C396" s="370"/>
      <c r="D396" s="320" t="s">
        <v>227</v>
      </c>
      <c r="E396" s="321"/>
      <c r="F396" s="321"/>
      <c r="G396" s="321"/>
      <c r="H396" s="322"/>
      <c r="I396" s="343"/>
      <c r="J396" s="140">
        <f t="shared" si="11"/>
        <v>45780</v>
      </c>
      <c r="K396" s="81" t="str">
        <f t="shared" si="12"/>
        <v/>
      </c>
      <c r="L396" s="147">
        <v>14084</v>
      </c>
      <c r="M396" s="147">
        <v>20020</v>
      </c>
      <c r="N396" s="147">
        <v>11676</v>
      </c>
    </row>
    <row r="397" spans="1:22" s="83" customFormat="1" ht="34.5" customHeight="1">
      <c r="A397" s="250" t="s">
        <v>777</v>
      </c>
      <c r="B397" s="119"/>
      <c r="C397" s="370"/>
      <c r="D397" s="320" t="s">
        <v>228</v>
      </c>
      <c r="E397" s="321"/>
      <c r="F397" s="321"/>
      <c r="G397" s="321"/>
      <c r="H397" s="322"/>
      <c r="I397" s="344"/>
      <c r="J397" s="140">
        <f t="shared" si="11"/>
        <v>1496</v>
      </c>
      <c r="K397" s="81" t="str">
        <f t="shared" si="12"/>
        <v/>
      </c>
      <c r="L397" s="147">
        <v>802</v>
      </c>
      <c r="M397" s="147">
        <v>265</v>
      </c>
      <c r="N397" s="147">
        <v>429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1055</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1056</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1500</v>
      </c>
      <c r="K405" s="81" t="str">
        <f t="shared" ref="K405:K422" si="14">IF(OR(COUNTIF(L405:N405,"未確認")&gt;0,COUNTIF(L405:N405,"~*")&gt;0),"※","")</f>
        <v/>
      </c>
      <c r="L405" s="147">
        <v>792</v>
      </c>
      <c r="M405" s="147">
        <v>279</v>
      </c>
      <c r="N405" s="147">
        <v>429</v>
      </c>
    </row>
    <row r="406" spans="1:22" s="83" customFormat="1" ht="34.5" customHeight="1">
      <c r="A406" s="251" t="s">
        <v>779</v>
      </c>
      <c r="B406" s="119"/>
      <c r="C406" s="369"/>
      <c r="D406" s="375" t="s">
        <v>233</v>
      </c>
      <c r="E406" s="377" t="s">
        <v>234</v>
      </c>
      <c r="F406" s="378"/>
      <c r="G406" s="378"/>
      <c r="H406" s="379"/>
      <c r="I406" s="361"/>
      <c r="J406" s="140">
        <f t="shared" si="13"/>
        <v>128</v>
      </c>
      <c r="K406" s="81" t="str">
        <f t="shared" si="14"/>
        <v/>
      </c>
      <c r="L406" s="147">
        <v>6</v>
      </c>
      <c r="M406" s="147">
        <v>41</v>
      </c>
      <c r="N406" s="147">
        <v>81</v>
      </c>
    </row>
    <row r="407" spans="1:22" s="83" customFormat="1" ht="34.5" customHeight="1">
      <c r="A407" s="251" t="s">
        <v>780</v>
      </c>
      <c r="B407" s="119"/>
      <c r="C407" s="369"/>
      <c r="D407" s="369"/>
      <c r="E407" s="320" t="s">
        <v>235</v>
      </c>
      <c r="F407" s="321"/>
      <c r="G407" s="321"/>
      <c r="H407" s="322"/>
      <c r="I407" s="361"/>
      <c r="J407" s="140">
        <f t="shared" si="13"/>
        <v>1067</v>
      </c>
      <c r="K407" s="81" t="str">
        <f t="shared" si="14"/>
        <v/>
      </c>
      <c r="L407" s="147">
        <v>718</v>
      </c>
      <c r="M407" s="147">
        <v>70</v>
      </c>
      <c r="N407" s="147">
        <v>279</v>
      </c>
    </row>
    <row r="408" spans="1:22" s="83" customFormat="1" ht="34.5" customHeight="1">
      <c r="A408" s="251" t="s">
        <v>781</v>
      </c>
      <c r="B408" s="119"/>
      <c r="C408" s="369"/>
      <c r="D408" s="369"/>
      <c r="E408" s="320" t="s">
        <v>236</v>
      </c>
      <c r="F408" s="321"/>
      <c r="G408" s="321"/>
      <c r="H408" s="322"/>
      <c r="I408" s="361"/>
      <c r="J408" s="140">
        <f t="shared" si="13"/>
        <v>260</v>
      </c>
      <c r="K408" s="81" t="str">
        <f t="shared" si="14"/>
        <v/>
      </c>
      <c r="L408" s="147">
        <v>39</v>
      </c>
      <c r="M408" s="147">
        <v>166</v>
      </c>
      <c r="N408" s="147">
        <v>55</v>
      </c>
    </row>
    <row r="409" spans="1:22" s="83" customFormat="1" ht="34.5" customHeight="1">
      <c r="A409" s="251" t="s">
        <v>782</v>
      </c>
      <c r="B409" s="119"/>
      <c r="C409" s="369"/>
      <c r="D409" s="369"/>
      <c r="E409" s="317" t="s">
        <v>989</v>
      </c>
      <c r="F409" s="318"/>
      <c r="G409" s="318"/>
      <c r="H409" s="319"/>
      <c r="I409" s="361"/>
      <c r="J409" s="140">
        <f t="shared" si="13"/>
        <v>45</v>
      </c>
      <c r="K409" s="81" t="str">
        <f t="shared" si="14"/>
        <v/>
      </c>
      <c r="L409" s="147">
        <v>29</v>
      </c>
      <c r="M409" s="147">
        <v>2</v>
      </c>
      <c r="N409" s="147">
        <v>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1494</v>
      </c>
      <c r="K413" s="81" t="str">
        <f t="shared" si="14"/>
        <v/>
      </c>
      <c r="L413" s="147">
        <v>802</v>
      </c>
      <c r="M413" s="147">
        <v>263</v>
      </c>
      <c r="N413" s="147">
        <v>429</v>
      </c>
    </row>
    <row r="414" spans="1:22" s="83" customFormat="1" ht="34.5" customHeight="1">
      <c r="A414" s="251" t="s">
        <v>787</v>
      </c>
      <c r="B414" s="119"/>
      <c r="C414" s="369"/>
      <c r="D414" s="375" t="s">
        <v>240</v>
      </c>
      <c r="E414" s="377" t="s">
        <v>241</v>
      </c>
      <c r="F414" s="378"/>
      <c r="G414" s="378"/>
      <c r="H414" s="379"/>
      <c r="I414" s="361"/>
      <c r="J414" s="140">
        <f t="shared" si="13"/>
        <v>126</v>
      </c>
      <c r="K414" s="81" t="str">
        <f t="shared" si="14"/>
        <v/>
      </c>
      <c r="L414" s="147">
        <v>121</v>
      </c>
      <c r="M414" s="147">
        <v>3</v>
      </c>
      <c r="N414" s="147">
        <v>2</v>
      </c>
    </row>
    <row r="415" spans="1:22" s="83" customFormat="1" ht="34.5" customHeight="1">
      <c r="A415" s="251" t="s">
        <v>788</v>
      </c>
      <c r="B415" s="119"/>
      <c r="C415" s="369"/>
      <c r="D415" s="369"/>
      <c r="E415" s="320" t="s">
        <v>242</v>
      </c>
      <c r="F415" s="321"/>
      <c r="G415" s="321"/>
      <c r="H415" s="322"/>
      <c r="I415" s="361"/>
      <c r="J415" s="140">
        <f t="shared" si="13"/>
        <v>1058</v>
      </c>
      <c r="K415" s="81" t="str">
        <f t="shared" si="14"/>
        <v/>
      </c>
      <c r="L415" s="147">
        <v>493</v>
      </c>
      <c r="M415" s="147">
        <v>211</v>
      </c>
      <c r="N415" s="147">
        <v>354</v>
      </c>
    </row>
    <row r="416" spans="1:22" s="83" customFormat="1" ht="34.5" customHeight="1">
      <c r="A416" s="251" t="s">
        <v>789</v>
      </c>
      <c r="B416" s="119"/>
      <c r="C416" s="369"/>
      <c r="D416" s="369"/>
      <c r="E416" s="320" t="s">
        <v>243</v>
      </c>
      <c r="F416" s="321"/>
      <c r="G416" s="321"/>
      <c r="H416" s="322"/>
      <c r="I416" s="361"/>
      <c r="J416" s="140">
        <f t="shared" si="13"/>
        <v>105</v>
      </c>
      <c r="K416" s="81" t="str">
        <f t="shared" si="14"/>
        <v/>
      </c>
      <c r="L416" s="147">
        <v>76</v>
      </c>
      <c r="M416" s="147">
        <v>16</v>
      </c>
      <c r="N416" s="147">
        <v>13</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10</v>
      </c>
      <c r="M417" s="147">
        <v>6</v>
      </c>
      <c r="N417" s="147">
        <v>4</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13</v>
      </c>
      <c r="M418" s="147">
        <v>4</v>
      </c>
      <c r="N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93</v>
      </c>
      <c r="K420" s="81" t="str">
        <f t="shared" si="14"/>
        <v/>
      </c>
      <c r="L420" s="147">
        <v>41</v>
      </c>
      <c r="M420" s="147">
        <v>20</v>
      </c>
      <c r="N420" s="147">
        <v>32</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48</v>
      </c>
      <c r="M421" s="147">
        <v>3</v>
      </c>
      <c r="N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1055</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1056</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1368</v>
      </c>
      <c r="K430" s="193" t="str">
        <f>IF(OR(COUNTIF(L430:N430,"未確認")&gt;0,COUNTIF(L430:N430,"~*")&gt;0),"※","")</f>
        <v/>
      </c>
      <c r="L430" s="147">
        <v>681</v>
      </c>
      <c r="M430" s="147">
        <v>260</v>
      </c>
      <c r="N430" s="147">
        <v>427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45</v>
      </c>
      <c r="K431" s="193" t="str">
        <f>IF(OR(COUNTIF(L431:N431,"未確認")&gt;0,COUNTIF(L431:N431,"~*")&gt;0),"※","")</f>
        <v/>
      </c>
      <c r="L431" s="147">
        <v>19</v>
      </c>
      <c r="M431" s="147">
        <v>7</v>
      </c>
      <c r="N431" s="147">
        <v>19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40</v>
      </c>
      <c r="K432" s="193" t="str">
        <f>IF(OR(COUNTIF(L432:N432,"未確認")&gt;0,COUNTIF(L432:N432,"~*")&gt;0),"※","")</f>
        <v/>
      </c>
      <c r="L432" s="147">
        <v>23</v>
      </c>
      <c r="M432" s="147">
        <v>5</v>
      </c>
      <c r="N432" s="147">
        <v>12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1283</v>
      </c>
      <c r="K433" s="193" t="str">
        <f>IF(OR(COUNTIF(L433:N433,"未確認")&gt;0,COUNTIF(L433:N433,"~*")&gt;0),"※","")</f>
        <v/>
      </c>
      <c r="L433" s="147">
        <v>639</v>
      </c>
      <c r="M433" s="147">
        <v>248</v>
      </c>
      <c r="N433" s="147">
        <v>396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1055</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1056</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66</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66</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1055</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1056</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1055</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1056</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1055</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1056</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1055</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1056</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1055</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1056</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1055</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1056</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78</v>
      </c>
      <c r="K535" s="201" t="str">
        <f t="shared" si="23"/>
        <v/>
      </c>
      <c r="L535" s="117">
        <v>30</v>
      </c>
      <c r="M535" s="117">
        <v>29</v>
      </c>
      <c r="N535" s="117">
        <v>19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1055</v>
      </c>
      <c r="N543" s="66" t="s">
        <v>1058</v>
      </c>
    </row>
    <row r="544" spans="1:22" s="1" customFormat="1" ht="20.25" customHeight="1">
      <c r="A544" s="243"/>
      <c r="C544" s="62"/>
      <c r="D544" s="3"/>
      <c r="E544" s="3"/>
      <c r="F544" s="3"/>
      <c r="G544" s="3"/>
      <c r="H544" s="287"/>
      <c r="I544" s="67" t="s">
        <v>36</v>
      </c>
      <c r="J544" s="68"/>
      <c r="K544" s="186"/>
      <c r="L544" s="70" t="s">
        <v>1049</v>
      </c>
      <c r="M544" s="70" t="s">
        <v>1056</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28.4</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19.100000000000001</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16.2</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8.6</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0.6</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18.3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24</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24.7</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10.8</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9</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5</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10.5</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15.7</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1055</v>
      </c>
      <c r="N588" s="66" t="s">
        <v>1058</v>
      </c>
    </row>
    <row r="589" spans="1:22" s="1" customFormat="1" ht="20.25" customHeight="1">
      <c r="A589" s="243"/>
      <c r="C589" s="62"/>
      <c r="D589" s="3"/>
      <c r="E589" s="3"/>
      <c r="F589" s="3"/>
      <c r="G589" s="3"/>
      <c r="H589" s="287"/>
      <c r="I589" s="67" t="s">
        <v>36</v>
      </c>
      <c r="J589" s="68"/>
      <c r="K589" s="186"/>
      <c r="L589" s="70" t="s">
        <v>1049</v>
      </c>
      <c r="M589" s="70" t="s">
        <v>1056</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225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77</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560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127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578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1055</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1056</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39</v>
      </c>
      <c r="K618" s="201" t="str">
        <f t="shared" si="29"/>
        <v/>
      </c>
      <c r="L618" s="117">
        <v>0</v>
      </c>
      <c r="M618" s="117">
        <v>0</v>
      </c>
      <c r="N618" s="117">
        <v>39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1055</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1056</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19</v>
      </c>
      <c r="K632" s="201" t="str">
        <f t="shared" si="31"/>
        <v/>
      </c>
      <c r="L632" s="117">
        <v>19</v>
      </c>
      <c r="M632" s="117">
        <v>0</v>
      </c>
      <c r="N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1055</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1056</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120</v>
      </c>
      <c r="K646" s="201" t="str">
        <f t="shared" ref="K646:K660" si="33">IF(OR(COUNTIF(L646:N646,"未確認")&gt;0,COUNTIF(L646:N646,"*")&gt;0),"※","")</f>
        <v/>
      </c>
      <c r="L646" s="117">
        <v>46</v>
      </c>
      <c r="M646" s="117">
        <v>74</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
      </c>
      <c r="L648" s="117">
        <v>0</v>
      </c>
      <c r="M648" s="117">
        <v>34</v>
      </c>
      <c r="N648" s="117">
        <v>0</v>
      </c>
    </row>
    <row r="649" spans="1:22" s="118" customFormat="1" ht="70" customHeight="1">
      <c r="A649" s="252" t="s">
        <v>928</v>
      </c>
      <c r="B649" s="84"/>
      <c r="C649" s="295"/>
      <c r="D649" s="297"/>
      <c r="E649" s="320" t="s">
        <v>940</v>
      </c>
      <c r="F649" s="321"/>
      <c r="G649" s="321"/>
      <c r="H649" s="322"/>
      <c r="I649" s="122" t="s">
        <v>456</v>
      </c>
      <c r="J649" s="116">
        <f t="shared" si="32"/>
        <v>34</v>
      </c>
      <c r="K649" s="201" t="str">
        <f t="shared" si="33"/>
        <v>※</v>
      </c>
      <c r="L649" s="117">
        <v>34</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v>
      </c>
      <c r="L650" s="117" t="s">
        <v>541</v>
      </c>
      <c r="M650" s="117">
        <v>37</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74</v>
      </c>
      <c r="K655" s="201" t="str">
        <f t="shared" si="33"/>
        <v/>
      </c>
      <c r="L655" s="117">
        <v>40</v>
      </c>
      <c r="M655" s="117">
        <v>34</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45</v>
      </c>
      <c r="K657" s="201" t="str">
        <f t="shared" si="33"/>
        <v/>
      </c>
      <c r="L657" s="117">
        <v>28</v>
      </c>
      <c r="M657" s="117">
        <v>17</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1055</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1056</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1054</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98.4</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6.49</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265</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109</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84</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131</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110</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47.28</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1055</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1056</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1055</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1056</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1055</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1056</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94231D7-5B05-4A40-AF2B-B5C872A7D3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2019-12-23T02:04:06Z</dcterms:modified>
</cp:coreProperties>
</file>