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2B1A534-D5B2-4856-B491-B80D9A4A9FA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<sst xmlns="http://schemas.openxmlformats.org/spreadsheetml/2006/main" count="3099" uniqueCount="1057">
  <si>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</si>
  <si>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</si>
  <si>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</si>
  <si>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</si>
  <si>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</si>
  <si>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</si>
  <si>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</si>
  <si>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</si>
  <si>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</si>
  <si>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</si>
  <si>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</si>
  <si>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</si>
  <si>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</si>
  <si>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</si>
  <si>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</si>
  <si>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</si>
  <si>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</si>
  <si>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</si>
  <si>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</si>
  <si>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</si>
  <si>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</si>
  <si>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</si>
  <si>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</si>
  <si>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</si>
  <si>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</si>
  <si>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</si>
  <si>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</si>
  <si>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</si>
  <si>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</si>
  <si>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</si>
  <si>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</si>
  <si>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</si>
  <si>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</si>
  <si>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</si>
  <si>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</si>
  <si>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</si>
  <si>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</si>
  <si>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</si>
  <si>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</si>
  <si>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</si>
  <si>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</si>
  <si>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</si>
  <si>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</si>
  <si>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</si>
  <si>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</si>
  <si>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</si>
  <si>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</si>
  <si>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</si>
  <si>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</si>
  <si>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</si>
  <si>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</si>
  <si>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</si>
  <si>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</si>
  <si>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</si>
  <si>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</si>
  <si>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</si>
  <si>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</si>
  <si>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</si>
  <si>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</si>
  <si>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</si>
  <si>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</si>
  <si>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</si>
  <si>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</si>
  <si>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</si>
  <si>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</si>
  <si>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</si>
  <si>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</si>
  <si>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</si>
  <si>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</si>
  <si>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</si>
  <si>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</si>
  <si>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</si>
  <si>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</si>
  <si>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</si>
  <si>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</si>
  <si>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</si>
  <si>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</si>
  <si>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</si>
  <si>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</si>
  <si>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</si>
  <si>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</si>
  <si>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</si>
  <si>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</si>
  <si>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</si>
  <si>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</si>
  <si>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</si>
  <si>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</si>
  <si>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</si>
  <si>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</si>
  <si>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</si>
  <si>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</si>
  <si>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</si>
  <si>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</si>
  <si>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</si>
  <si>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</si>
  <si>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</si>
  <si>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</si>
  <si>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</si>
  <si>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</si>
  <si>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</si>
  <si>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</si>
  <si>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</si>
  <si>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</si>
  <si>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</si>
  <si>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</si>
  <si>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</si>
  <si>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</si>
  <si>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</si>
  <si>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</si>
  <si>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</si>
  <si>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</si>
  <si>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</si>
  <si>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</si>
  <si>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</si>
  <si>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</si>
  <si>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</si>
  <si>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</si>
  <si>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</si>
  <si>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</si>
  <si>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</si>
  <si>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</si>
  <si>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</si>
  <si>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</si>
  <si>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</si>
  <si>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</si>
  <si>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</si>
  <si>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</si>
  <si>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</si>
  <si>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</si>
  <si>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</si>
  <si>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</si>
  <si>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</si>
  <si>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</si>
  <si>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</si>
  <si>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</si>
  <si>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</si>
  <si>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</si>
  <si>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</si>
  <si>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</si>
  <si>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</si>
  <si>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</si>
  <si>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</si>
  <si>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</si>
  <si>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</si>
  <si>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</si>
  <si>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</si>
  <si>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</si>
  <si>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</si>
  <si>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</si>
  <si>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</si>
  <si>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</si>
  <si>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</si>
  <si>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</si>
  <si>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</si>
  <si>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</si>
  <si>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</si>
  <si>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</si>
  <si>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</si>
  <si>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</si>
  <si>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</si>
  <si>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</si>
  <si>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</si>
  <si>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</si>
  <si>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</si>
  <si>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</si>
  <si>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</si>
  <si>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</si>
  <si>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</si>
  <si>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</si>
  <si>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</si>
  <si>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</si>
  <si>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</si>
  <si>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</si>
  <si>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</si>
  <si>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</si>
  <si>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</si>
  <si>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</si>
  <si>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</si>
  <si>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</si>
  <si>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</si>
  <si>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</si>
  <si>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</si>
  <si>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</si>
  <si>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</si>
  <si>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</si>
  <si>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</si>
  <si>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</si>
  <si>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</si>
  <si>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</si>
  <si>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</si>
  <si>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</si>
  <si>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</si>
  <si>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</si>
  <si>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</si>
  <si>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</si>
  <si>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</si>
  <si>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</si>
  <si>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</si>
  <si>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</si>
  <si>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</si>
  <si>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</si>
  <si>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</si>
  <si>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</si>
  <si>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</si>
  <si>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</si>
  <si>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</si>
  <si>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</si>
  <si>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</si>
  <si>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</si>
  <si>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</si>
  <si>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</si>
  <si>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</si>
  <si>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</si>
  <si>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</si>
  <si>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</si>
  <si>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</si>
  <si>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</si>
  <si>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</si>
  <si>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</si>
  <si>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</si>
  <si>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</si>
  <si>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</si>
  <si>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</si>
  <si>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</si>
  <si>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</si>
  <si>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</si>
  <si>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</si>
  <si>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</si>
  <si>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</si>
  <si>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</si>
  <si>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</si>
  <si>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</si>
  <si>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</si>
  <si>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</si>
  <si>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</si>
  <si>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</si>
  <si>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</si>
  <si>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</si>
  <si>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</si>
  <si>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</si>
  <si>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</si>
  <si>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</si>
  <si>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</si>
  <si>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</si>
  <si>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</si>
  <si>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</si>
  <si>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</si>
  <si>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</si>
  <si>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</si>
  <si>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</si>
  <si>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</si>
  <si>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</si>
  <si>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</si>
  <si>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</si>
  <si>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</si>
  <si>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</si>
  <si>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</si>
  <si>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</si>
  <si>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</si>
  <si>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</si>
  <si>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</si>
  <si>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</si>
  <si>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</si>
  <si>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</si>
  <si>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</si>
  <si>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</si>
  <si>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</si>
  <si>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</si>
  <si>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</si>
  <si>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</si>
  <si>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</si>
  <si>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</si>
  <si>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</si>
  <si>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</si>
  <si>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</si>
  <si>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</si>
  <si>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</si>
  <si>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</si>
  <si>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</si>
  <si>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</si>
  <si>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</si>
  <si>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</si>
  <si>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</si>
  <si>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</si>
  <si>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</si>
  <si>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</si>
  <si>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</si>
  <si>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</si>
  <si>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</si>
  <si>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</si>
  <si>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</si>
  <si>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</si>
  <si>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</si>
  <si>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</si>
  <si>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</si>
  <si>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</si>
  <si>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</si>
  <si>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</si>
  <si>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</si>
  <si>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</si>
  <si>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</si>
  <si>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</si>
  <si>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</si>
  <si>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</si>
  <si>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</si>
  <si>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</si>
  <si>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</si>
  <si>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</si>
  <si>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</si>
  <si>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</si>
  <si>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</si>
  <si>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</si>
  <si>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</si>
  <si>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</si>
  <si>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</si>
  <si>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</si>
  <si>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</si>
  <si>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</si>
  <si>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</si>
  <si>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</si>
  <si>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</si>
  <si>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</si>
  <si>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</si>
  <si>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</si>
  <si>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</si>
  <si>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</si>
  <si>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</si>
  <si>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</si>
  <si>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</si>
  <si>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</si>
  <si>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</si>
  <si>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</si>
  <si>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</si>
  <si>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</si>
  <si>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</si>
  <si>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</si>
  <si>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</si>
  <si>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</si>
  <si>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</si>
  <si>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</si>
  <si>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</si>
  <si>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</si>
  <si>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</si>
  <si>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</si>
  <si>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</si>
  <si>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</si>
  <si>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</si>
  <si>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</si>
  <si>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</si>
  <si>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</si>
  <si>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</si>
  <si>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</si>
  <si>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</si>
  <si>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</si>
  <si>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</si>
  <si>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</si>
  <si>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</si>
  <si>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</si>
  <si>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</si>
  <si>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</si>
  <si>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</si>
  <si>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</si>
  <si>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</si>
  <si>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</si>
  <si>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</si>
  <si>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</si>
  <si>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</si>
  <si>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</si>
  <si>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</si>
  <si>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</si>
  <si>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</si>
  <si>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</si>
  <si>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</si>
  <si>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</si>
  <si>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</si>
  <si>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</si>
  <si>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</si>
  <si>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</si>
  <si>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</si>
  <si>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</si>
  <si>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</si>
  <si>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</si>
  <si>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</si>
  <si>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</si>
  <si>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</si>
  <si>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</si>
  <si>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</si>
  <si>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</si>
  <si>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</si>
  <si>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</si>
  <si>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</si>
  <si>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</si>
  <si>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</si>
  <si>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</si>
  <si>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</si>
  <si>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</si>
  <si>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</si>
  <si>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</si>
  <si>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</si>
  <si>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</si>
  <si>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</si>
  <si>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</si>
  <si>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</si>
  <si>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</si>
  <si>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</si>
  <si>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</si>
  <si>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</si>
  <si>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</si>
  <si>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</si>
  <si>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</si>
  <si>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</si>
  <si>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</si>
  <si>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</si>
  <si>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</si>
  <si>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</si>
  <si>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</si>
  <si>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</si>
  <si>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</si>
  <si>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</si>
  <si>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</si>
  <si>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</si>
  <si>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</si>
  <si>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</si>
  <si>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</si>
  <si>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</si>
  <si>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</si>
  <si>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</si>
  <si>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</si>
  <si>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</si>
  <si>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</si>
  <si>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</si>
  <si>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</si>
  <si>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</si>
  <si>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</si>
  <si>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</si>
  <si>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</si>
  <si>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</si>
  <si>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</si>
  <si>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</si>
  <si>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</si>
  <si>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</si>
  <si>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</si>
  <si>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</si>
  <si>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</si>
  <si>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</si>
  <si>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</si>
  <si>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</si>
  <si>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</si>
  <si>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</si>
  <si>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</si>
  <si>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</si>
  <si>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</si>
  <si>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</si>
  <si>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</si>
  <si>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</si>
  <si>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</si>
  <si>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</si>
  <si>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</si>
  <si>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</si>
  <si>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</si>
  <si>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</si>
  <si>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</si>
  <si>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</si>
  <si>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</si>
  <si>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</si>
  <si>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</si>
  <si>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</si>
  <si>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</si>
  <si>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</si>
  <si>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</si>
  <si>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</si>
  <si>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</si>
  <si>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</si>
  <si>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</si>
  <si>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</si>
  <si>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</si>
  <si>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</si>
  <si>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</si>
  <si>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</si>
  <si>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</si>
  <si>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</si>
  <si>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</si>
  <si>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</si>
  <si>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</si>
  <si>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</si>
  <si>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</si>
  <si>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</si>
  <si>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</si>
  <si>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</si>
  <si>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</si>
  <si>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</si>
  <si>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</si>
  <si>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</si>
  <si>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</si>
  <si>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</si>
  <si>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</si>
  <si>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</si>
  <si>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</si>
  <si>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</si>
  <si>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</si>
  <si>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</si>
  <si>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</si>
  <si>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</si>
  <si>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</si>
  <si>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</si>
  <si>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</si>
  <si>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</si>
  <si>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</si>
  <si>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</si>
  <si>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</si>
  <si>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</si>
  <si>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</si>
  <si>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</si>
  <si>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</si>
  <si>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</si>
  <si>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</si>
  <si>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</si>
  <si>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</si>
  <si>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</si>
  <si>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</si>
  <si>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</si>
  <si>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</si>
  <si>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</si>
  <si>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</si>
  <si>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</si>
  <si>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</si>
  <si>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</si>
  <si>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</si>
  <si>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</si>
  <si>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</si>
  <si>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</si>
  <si>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</si>
  <si>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</si>
  <si>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</si>
  <si>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</si>
  <si>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</si>
  <si>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</si>
  <si>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</si>
  <si>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</si>
  <si>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</si>
  <si>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</si>
  <si>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</si>
  <si>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</si>
  <si>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</si>
  <si>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</si>
  <si>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</si>
  <si>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</si>
  <si>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</si>
  <si>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</si>
  <si>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</si>
  <si>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</si>
  <si>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</si>
  <si>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</si>
  <si>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</si>
  <si>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</si>
  <si>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</si>
  <si>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</si>
  <si>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</si>
  <si>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</si>
  <si>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</si>
  <si>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</si>
  <si>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</si>
  <si>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</si>
  <si>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</si>
  <si>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</si>
  <si>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</si>
  <si>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</si>
  <si>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</si>
  <si>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</si>
  <si>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</si>
  <si>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</si>
  <si>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</si>
  <si>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</si>
  <si>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</si>
  <si>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</si>
  <si>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</si>
  <si>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</si>
  <si>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</si>
  <si>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</si>
  <si>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</si>
  <si>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</si>
  <si>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</si>
  <si>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</si>
  <si>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</si>
  <si>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</si>
  <si>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</si>
  <si>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</si>
  <si>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</si>
  <si>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</si>
  <si>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</si>
  <si>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</si>
  <si>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</si>
  <si>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</si>
  <si>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</si>
  <si>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</si>
  <si>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</si>
  <si>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</si>
  <si>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</si>
  <si>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</si>
  <si>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</si>
  <si>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</si>
  <si>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</si>
  <si>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</si>
  <si>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</si>
  <si>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</si>
  <si>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</si>
  <si>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</si>
  <si>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</si>
  <si>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</si>
  <si>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</si>
  <si>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</si>
  <si>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</si>
  <si>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</si>
  <si>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</si>
  <si>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</si>
  <si>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</si>
  <si>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</si>
  <si>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</si>
  <si>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</si>
  <si>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</si>
  <si>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</si>
  <si>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</si>
  <si>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</si>
  <si>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</si>
  <si>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</si>
  <si>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</si>
  <si>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</si>
  <si>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</si>
  <si>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</si>
  <si>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</si>
  <si>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</si>
  <si>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</si>
  <si>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</si>
  <si>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</si>
  <si>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</si>
  <si>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</si>
  <si>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</si>
  <si>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</si>
  <si>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</si>
  <si>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</si>
  <si>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</si>
  <si>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</si>
  <si>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</si>
  <si>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</si>
  <si>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</si>
  <si>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</si>
  <si>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</si>
  <si>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</si>
  <si>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</si>
  <si>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</si>
  <si>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</si>
  <si>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</si>
  <si>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</si>
  <si>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</si>
  <si>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</si>
  <si>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</si>
  <si>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</si>
  <si>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</si>
  <si>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</si>
  <si>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</si>
  <si>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</si>
  <si>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</si>
  <si>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</si>
  <si>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</si>
  <si>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</si>
  <si>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</si>
  <si>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</si>
  <si>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</si>
  <si>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</si>
  <si>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</si>
  <si>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</si>
  <si>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</si>
  <si>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</si>
  <si>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</si>
  <si>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</si>
  <si>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</si>
  <si>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</si>
  <si>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</si>
  <si>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</si>
  <si>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</si>
  <si>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</si>
  <si>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</si>
  <si>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</si>
  <si>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</si>
  <si>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</si>
  <si>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</si>
  <si>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</si>
  <si>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</si>
  <si>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</si>
  <si>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</si>
  <si>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</si>
  <si>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</si>
  <si>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</si>
  <si>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</si>
  <si>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</si>
  <si>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</si>
  <si>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</si>
  <si>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</si>
  <si>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</si>
  <si>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</si>
  <si>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</si>
  <si>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</si>
  <si>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</si>
  <si>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</si>
  <si>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</si>
  <si>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</si>
  <si>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</si>
  <si>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</si>
  <si>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</si>
  <si>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</si>
  <si>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</si>
  <si>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</si>
  <si>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</si>
  <si>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</si>
  <si>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</si>
  <si>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</si>
  <si>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</si>
  <si>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</si>
  <si>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</si>
  <si>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</si>
  <si>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</si>
  <si>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</si>
  <si>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</si>
  <si>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</si>
  <si>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</si>
  <si>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</si>
  <si>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</si>
  <si>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</si>
  <si>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</si>
  <si>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</si>
  <si>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</si>
  <si>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</si>
  <si>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</si>
  <si>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</si>
  <si>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</si>
  <si>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</si>
  <si>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</si>
  <si>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</si>
  <si>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</si>
  <si>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</si>
  <si>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</si>
  <si>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</si>
  <si>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</si>
  <si>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</si>
  <si>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</si>
  <si>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</si>
  <si>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</si>
  <si>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</si>
  <si>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</si>
  <si>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</si>
  <si>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</si>
  <si>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</si>
  <si>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</si>
  <si>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</si>
  <si>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</si>
  <si>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</si>
  <si>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</si>
  <si>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</si>
  <si>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</si>
  <si>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</si>
  <si>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</si>
  <si>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</si>
  <si>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</si>
  <si>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</si>
  <si>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</si>
  <si>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</si>
  <si>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</si>
  <si>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</si>
  <si>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</si>
  <si>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</si>
  <si>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</si>
  <si>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</si>
  <si>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</si>
  <si>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</si>
  <si>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</si>
  <si>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</si>
  <si>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</si>
  <si>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</si>
  <si>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</si>
  <si>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</si>
  <si>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</si>
  <si>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</si>
  <si>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</si>
  <si>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</si>
  <si>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</si>
  <si>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</si>
  <si>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</si>
  <si>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</si>
  <si>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</si>
  <si>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</si>
  <si>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</si>
  <si>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</si>
  <si>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</si>
  <si>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</si>
  <si>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</si>
  <si>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</si>
  <si>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</si>
  <si>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</si>
  <si>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</si>
  <si>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</si>
  <si>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</si>
  <si>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</si>
  <si>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</si>
  <si>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</si>
  <si>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</si>
  <si>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</si>
  <si>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</si>
  <si>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</si>
  <si>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</si>
  <si>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</si>
  <si>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</si>
  <si>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</si>
  <si>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</si>
  <si>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</si>
  <si>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</si>
  <si>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</si>
  <si>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</si>
  <si>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</si>
  <si>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</si>
  <si>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</si>
  <si>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</si>
  <si>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</si>
  <si>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</si>
  <si>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</si>
  <si>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</si>
  <si>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</si>
  <si>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</si>
  <si>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</si>
  <si>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</si>
  <si>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</si>
  <si>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</si>
  <si>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</si>
  <si>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</si>
  <si>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</si>
  <si>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</si>
  <si>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</si>
  <si>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</si>
  <si>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</si>
  <si>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</si>
  <si>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</si>
  <si>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</si>
  <si>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</si>
  <si>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</si>
  <si>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</si>
  <si>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</si>
  <si>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</si>
  <si>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</si>
  <si>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</si>
  <si>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</si>
  <si>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</si>
  <si>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</si>
  <si>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</si>
  <si>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</si>
  <si>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</si>
  <si>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</si>
  <si>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</si>
  <si>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</si>
  <si>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</si>
  <si>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</si>
  <si>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</si>
  <si>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</si>
  <si>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</si>
  <si>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</si>
  <si>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</si>
  <si>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</si>
  <si>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</si>
  <si>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</si>
  <si>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</si>
  <si>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</si>
  <si>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</si>
  <si>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</si>
  <si>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</si>
  <si>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</si>
  <si>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</si>
  <si>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</si>
  <si>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</si>
  <si>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</si>
  <si>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</si>
  <si>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</si>
  <si>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</si>
  <si>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</si>
  <si>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</si>
  <si>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</si>
  <si>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</si>
  <si>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</si>
  <si>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</si>
  <si>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</si>
  <si>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</si>
  <si>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</si>
  <si>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</si>
  <si>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</si>
  <si>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</si>
  <si>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</si>
  <si>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</si>
  <si>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</si>
  <si>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</si>
  <si>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</si>
  <si>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</si>
  <si>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</si>
  <si>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</si>
  <si>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</si>
  <si>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</si>
  <si>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</si>
  <si>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</si>
  <si>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</si>
  <si>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</si>
  <si>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</si>
  <si>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</si>
  <si>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</si>
  <si>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</si>
  <si>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</si>
  <si>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</si>
  <si>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</si>
  <si>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</si>
  <si>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</si>
  <si>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</si>
  <si>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</si>
  <si>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</si>
  <si>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</si>
  <si>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</si>
  <si>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</si>
  <si>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</si>
  <si>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</si>
  <si>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</si>
  <si>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</si>
  <si>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</si>
  <si>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</si>
  <si>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</si>
  <si>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</si>
  <si>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</si>
  <si>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</si>
  <si>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</si>
  <si>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</si>
  <si>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</si>
  <si>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</si>
  <si>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</si>
  <si>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</si>
  <si>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</si>
  <si>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</si>
  <si>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</si>
  <si>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</si>
  <si>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</si>
  <si>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</si>
  <si>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</si>
  <si>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</si>
  <si>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</si>
  <si>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</si>
  <si>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</si>
  <si>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</si>
  <si>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</si>
  <si>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</si>
  <si>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</si>
  <si>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</si>
  <si>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</si>
  <si>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</si>
  <si>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</si>
  <si>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</si>
  <si>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</si>
  <si>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</si>
  <si>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</si>
  <si>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</si>
  <si>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</si>
  <si>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</si>
  <si>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</si>
  <si>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</si>
  <si>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</si>
  <si>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</si>
  <si>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</si>
  <si>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</si>
  <si>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</si>
  <si>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</si>
  <si>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</si>
  <si>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</si>
  <si>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</si>
  <si>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</si>
  <si>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</si>
  <si>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</si>
  <si>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</si>
  <si>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</si>
  <si>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</si>
  <si>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</si>
  <si>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</si>
  <si>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</si>
  <si>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</si>
  <si>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</si>
  <si>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</si>
  <si>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</si>
  <si>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</si>
  <si>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</si>
  <si>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</si>
  <si>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</si>
  <si>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</si>
  <si>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</si>
  <si>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</si>
  <si>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</si>
  <si>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</si>
  <si>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</si>
  <si>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</si>
  <si>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</si>
  <si>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</si>
  <si>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</si>
  <si>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</si>
  <si>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</si>
  <si>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</si>
  <si>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</si>
  <si>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</si>
  <si>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</si>
  <si>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</si>
  <si>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</si>
  <si>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</si>
  <si>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</si>
  <si>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</si>
  <si>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</si>
  <si>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</si>
  <si>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</si>
  <si>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</si>
  <si>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</si>
  <si>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</si>
  <si>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</si>
  <si>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</si>
  <si>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</si>
  <si>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</si>
  <si>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</si>
  <si>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</si>
  <si>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</si>
  <si>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</si>
  <si>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</si>
  <si>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</si>
  <si>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</si>
  <si>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</si>
  <si>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</si>
  <si>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</si>
  <si>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</si>
  <si>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</si>
  <si>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</si>
  <si>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</si>
  <si>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</si>
  <si>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八代北部地域医療センター</t>
    <phoneticPr fontId="3"/>
  </si>
  <si>
    <t>〒869-4601 八代郡氷川町今１５１番地１</t>
    <phoneticPr fontId="3"/>
  </si>
  <si>
    <t>〇</t>
  </si>
  <si>
    <t>2019年4月</t>
  </si>
  <si>
    <t>公益法人</t>
  </si>
  <si>
    <t>複数の診療科で活用</t>
  </si>
  <si>
    <t>内科</t>
  </si>
  <si>
    <t>外科</t>
  </si>
  <si>
    <t>小児外科</t>
  </si>
  <si>
    <t>急性期一般入院料１</t>
  </si>
  <si>
    <t>地域包括ケア入院医療管理料１</t>
  </si>
  <si>
    <t>ＤＰＣ病院ではない</t>
  </si>
  <si>
    <t>有</t>
  </si>
  <si>
    <t>看護必要度Ⅰ</t>
    <phoneticPr fontId="3"/>
  </si>
  <si>
    <t>2・3階一般病棟</t>
  </si>
  <si>
    <t>急性期機能</t>
  </si>
  <si>
    <t>療養病棟入院料１</t>
  </si>
  <si>
    <t>-</t>
    <phoneticPr fontId="3"/>
  </si>
  <si>
    <t>3階療養病棟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</si>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</sst>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1051</v>
      </c>
      <c r="M9" s="282" t="s">
        <v>1055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1051</v>
      </c>
      <c r="M22" s="282" t="s">
        <v>1055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1051</v>
      </c>
      <c r="M35" s="282" t="s">
        <v>1055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1051</v>
      </c>
      <c r="M44" s="282" t="s">
        <v>1055</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1051</v>
      </c>
      <c r="M89" s="262" t="s">
        <v>1055</v>
      </c>
    </row>
    <row r="90" spans="1:22" s="21" customFormat="1">
      <c r="A90" s="243"/>
      <c r="B90" s="1"/>
      <c r="C90" s="3"/>
      <c r="D90" s="3"/>
      <c r="E90" s="3"/>
      <c r="F90" s="3"/>
      <c r="G90" s="3"/>
      <c r="H90" s="287"/>
      <c r="I90" s="67" t="s">
        <v>36</v>
      </c>
      <c r="J90" s="68"/>
      <c r="K90" s="69"/>
      <c r="L90" s="262" t="s">
        <v>1052</v>
      </c>
      <c r="M90" s="262" t="s">
        <v>1056</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1055</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1056</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46</v>
      </c>
      <c r="K99" s="237" t="str">
        <f>IF(OR(COUNTIF(L99:M99,"未確認")&gt;0,COUNTIF(L99:M99,"~*")&gt;0),"※","")</f>
        <v/>
      </c>
      <c r="L99" s="258">
        <v>46</v>
      </c>
      <c r="M99" s="258">
        <v>0</v>
      </c>
    </row>
    <row r="100" spans="1:22" s="83" customFormat="1" ht="34.5" customHeight="1">
      <c r="A100" s="244" t="s">
        <v>611</v>
      </c>
      <c r="B100" s="84"/>
      <c r="C100" s="396"/>
      <c r="D100" s="397"/>
      <c r="E100" s="409"/>
      <c r="F100" s="410"/>
      <c r="G100" s="415" t="s">
        <v>44</v>
      </c>
      <c r="H100" s="417"/>
      <c r="I100" s="420"/>
      <c r="J100" s="256">
        <f t="shared" si="0"/>
        <v>46</v>
      </c>
      <c r="K100" s="237" t="str">
        <f>IF(OR(COUNTIF(L100:M100,"未確認")&gt;0,COUNTIF(L100:M100,"~*")&gt;0),"※","")</f>
        <v/>
      </c>
      <c r="L100" s="258">
        <v>46</v>
      </c>
      <c r="M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IF(OR(COUNTIF(L101:M101,"未確認")&gt;0,COUNTIF(L101:M101,"~*")&gt;0),"※","")</f>
        <v/>
      </c>
      <c r="L101" s="258">
        <v>46</v>
      </c>
      <c r="M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IF(OR(COUNTIF(L101:M101,"未確認")&gt;0,COUNTIF(L101:M101,"~*")&gt;0),"※","")</f>
        <v/>
      </c>
      <c r="L102" s="258">
        <v>59</v>
      </c>
      <c r="M102" s="258">
        <v>0</v>
      </c>
    </row>
    <row r="103" spans="1:22" s="83" customFormat="1" ht="34.5" customHeight="1">
      <c r="A103" s="244" t="s">
        <v>613</v>
      </c>
      <c r="B103" s="84"/>
      <c r="C103" s="334" t="s">
        <v>46</v>
      </c>
      <c r="D103" s="336"/>
      <c r="E103" s="334" t="s">
        <v>42</v>
      </c>
      <c r="F103" s="335"/>
      <c r="G103" s="335"/>
      <c r="H103" s="336"/>
      <c r="I103" s="420"/>
      <c r="J103" s="256">
        <f t="shared" si="0"/>
        <v>34</v>
      </c>
      <c r="K103" s="237" t="str">
        <f t="shared" si="1"/>
        <v/>
      </c>
      <c r="L103" s="258">
        <v>0</v>
      </c>
      <c r="M103" s="258">
        <v>34</v>
      </c>
    </row>
    <row r="104" spans="1:22" s="83" customFormat="1" ht="34.5" customHeight="1">
      <c r="A104" s="244" t="s">
        <v>614</v>
      </c>
      <c r="B104" s="84"/>
      <c r="C104" s="396"/>
      <c r="D104" s="397"/>
      <c r="E104" s="429"/>
      <c r="F104" s="430"/>
      <c r="G104" s="320" t="s">
        <v>47</v>
      </c>
      <c r="H104" s="322"/>
      <c r="I104" s="420"/>
      <c r="J104" s="256">
        <f t="shared" si="0"/>
        <v>34</v>
      </c>
      <c r="K104" s="237" t="str">
        <f t="shared" si="1"/>
        <v/>
      </c>
      <c r="L104" s="258">
        <v>0</v>
      </c>
      <c r="M104" s="258">
        <v>34</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row>
    <row r="107" spans="1:22" s="83" customFormat="1" ht="34.5" customHeight="1">
      <c r="A107" s="244" t="s">
        <v>614</v>
      </c>
      <c r="B107" s="84"/>
      <c r="C107" s="396"/>
      <c r="D107" s="397"/>
      <c r="E107" s="429"/>
      <c r="F107" s="430"/>
      <c r="G107" s="320" t="s">
        <v>47</v>
      </c>
      <c r="H107" s="322"/>
      <c r="I107" s="420"/>
      <c r="J107" s="256">
        <f t="shared" si="0"/>
        <v>34</v>
      </c>
      <c r="K107" s="237" t="str">
        <f t="shared" si="1"/>
        <v/>
      </c>
      <c r="L107" s="258">
        <v>0</v>
      </c>
      <c r="M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3"/>
      <c r="F110" s="434"/>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1053</v>
      </c>
    </row>
    <row r="132" spans="1:22" s="83" customFormat="1" ht="34.5" customHeight="1">
      <c r="A132" s="244" t="s">
        <v>621</v>
      </c>
      <c r="B132" s="84"/>
      <c r="C132" s="295"/>
      <c r="D132" s="297"/>
      <c r="E132" s="320" t="s">
        <v>58</v>
      </c>
      <c r="F132" s="321"/>
      <c r="G132" s="321"/>
      <c r="H132" s="322"/>
      <c r="I132" s="389"/>
      <c r="J132" s="101"/>
      <c r="K132" s="102"/>
      <c r="L132" s="82">
        <v>46</v>
      </c>
      <c r="M132" s="82">
        <v>34</v>
      </c>
    </row>
    <row r="133" spans="1:22" s="83" customFormat="1" ht="67.5" customHeight="1">
      <c r="A133" s="244" t="s">
        <v>622</v>
      </c>
      <c r="B133" s="84"/>
      <c r="C133" s="334" t="s">
        <v>59</v>
      </c>
      <c r="D133" s="335"/>
      <c r="E133" s="335"/>
      <c r="F133" s="335"/>
      <c r="G133" s="335"/>
      <c r="H133" s="336"/>
      <c r="I133" s="389"/>
      <c r="J133" s="101"/>
      <c r="K133" s="102"/>
      <c r="L133" s="259" t="s">
        <v>1047</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97</v>
      </c>
      <c r="K145" s="264" t="str">
        <f t="shared" ref="K145:K176" si="3">IF(OR(COUNTIF(L145:M145,"未確認")&gt;0,COUNTIF(L145:M145,"~*")&gt;0),"※","")</f>
        <v/>
      </c>
      <c r="L145" s="117">
        <v>97</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46</v>
      </c>
      <c r="K157" s="264" t="str">
        <f t="shared" si="3"/>
        <v/>
      </c>
      <c r="L157" s="117">
        <v>0</v>
      </c>
      <c r="M157" s="117">
        <v>46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1055</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1049</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39</v>
      </c>
      <c r="K269" s="81" t="str">
        <f t="shared" si="8"/>
        <v/>
      </c>
      <c r="L269" s="147">
        <v>30</v>
      </c>
      <c r="M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9</v>
      </c>
      <c r="M271" s="147">
        <v>5</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1.4</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7</v>
      </c>
      <c r="M273" s="147">
        <v>6</v>
      </c>
    </row>
    <row r="274" spans="1:13" s="83" customFormat="1" ht="34.5" customHeight="1">
      <c r="A274" s="249" t="s">
        <v>727</v>
      </c>
      <c r="B274" s="120"/>
      <c r="C274" s="372"/>
      <c r="D274" s="372"/>
      <c r="E274" s="372"/>
      <c r="F274" s="372"/>
      <c r="G274" s="371" t="s">
        <v>148</v>
      </c>
      <c r="H274" s="371"/>
      <c r="I274" s="404"/>
      <c r="J274" s="266">
        <f t="shared" si="9"/>
        <v>0.4</v>
      </c>
      <c r="K274" s="81" t="str">
        <f t="shared" si="8"/>
        <v/>
      </c>
      <c r="L274" s="148">
        <v>0</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1055</v>
      </c>
    </row>
    <row r="368" spans="1:22" s="118" customFormat="1" ht="20.25" customHeight="1">
      <c r="A368" s="243"/>
      <c r="B368" s="1"/>
      <c r="C368" s="3"/>
      <c r="D368" s="3"/>
      <c r="E368" s="3"/>
      <c r="F368" s="3"/>
      <c r="G368" s="3"/>
      <c r="H368" s="287"/>
      <c r="I368" s="67" t="s">
        <v>36</v>
      </c>
      <c r="J368" s="170"/>
      <c r="K368" s="79"/>
      <c r="L368" s="137" t="s">
        <v>1052</v>
      </c>
      <c r="M368" s="137" t="s">
        <v>1056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1031</v>
      </c>
      <c r="K392" s="81" t="str">
        <f t="shared" ref="K392:K397" si="12">IF(OR(COUNTIF(L392:M392,"未確認")&gt;0,COUNTIF(L392:M392,"~*")&gt;0),"※","")</f>
        <v/>
      </c>
      <c r="L392" s="147">
        <v>1031</v>
      </c>
      <c r="M392" s="147">
        <v>0</v>
      </c>
    </row>
    <row r="393" spans="1:22" s="83" customFormat="1" ht="34.5" customHeight="1">
      <c r="A393" s="249" t="s">
        <v>773</v>
      </c>
      <c r="B393" s="84"/>
      <c r="C393" s="370"/>
      <c r="D393" s="380"/>
      <c r="E393" s="320" t="s">
        <v>224</v>
      </c>
      <c r="F393" s="321"/>
      <c r="G393" s="321"/>
      <c r="H393" s="322"/>
      <c r="I393" s="343"/>
      <c r="J393" s="140">
        <f t="shared" si="11"/>
        <v>12</v>
      </c>
      <c r="K393" s="81" t="str">
        <f t="shared" si="12"/>
        <v/>
      </c>
      <c r="L393" s="147">
        <v>12</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1019</v>
      </c>
      <c r="K395" s="81" t="str">
        <f t="shared" si="12"/>
        <v/>
      </c>
      <c r="L395" s="147">
        <v>1019</v>
      </c>
      <c r="M395" s="147">
        <v>0</v>
      </c>
    </row>
    <row r="396" spans="1:22" s="83" customFormat="1" ht="34.5" customHeight="1">
      <c r="A396" s="250" t="s">
        <v>776</v>
      </c>
      <c r="B396" s="1"/>
      <c r="C396" s="370"/>
      <c r="D396" s="320" t="s">
        <v>227</v>
      </c>
      <c r="E396" s="321"/>
      <c r="F396" s="321"/>
      <c r="G396" s="321"/>
      <c r="H396" s="322"/>
      <c r="I396" s="343"/>
      <c r="J396" s="140">
        <f t="shared" si="11"/>
        <v>29468</v>
      </c>
      <c r="K396" s="81" t="str">
        <f t="shared" si="12"/>
        <v/>
      </c>
      <c r="L396" s="147">
        <v>29468</v>
      </c>
      <c r="M396" s="147">
        <v>0</v>
      </c>
    </row>
    <row r="397" spans="1:22" s="83" customFormat="1" ht="34.5" customHeight="1">
      <c r="A397" s="250" t="s">
        <v>777</v>
      </c>
      <c r="B397" s="119"/>
      <c r="C397" s="370"/>
      <c r="D397" s="320" t="s">
        <v>228</v>
      </c>
      <c r="E397" s="321"/>
      <c r="F397" s="321"/>
      <c r="G397" s="321"/>
      <c r="H397" s="322"/>
      <c r="I397" s="344"/>
      <c r="J397" s="140">
        <f t="shared" si="11"/>
        <v>199</v>
      </c>
      <c r="K397" s="81" t="str">
        <f t="shared" si="12"/>
        <v/>
      </c>
      <c r="L397" s="147">
        <v>199</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1031</v>
      </c>
      <c r="K405" s="81" t="str">
        <f t="shared" ref="K405:K422" si="14">IF(OR(COUNTIF(L405:M405,"未確認")&gt;0,COUNTIF(L405:M405,"~*")&gt;0),"※","")</f>
        <v/>
      </c>
      <c r="L405" s="147">
        <v>1031</v>
      </c>
      <c r="M405" s="147">
        <v>0</v>
      </c>
    </row>
    <row r="406" spans="1:22" s="83" customFormat="1" ht="34.5" customHeight="1">
      <c r="A406" s="251" t="s">
        <v>779</v>
      </c>
      <c r="B406" s="119"/>
      <c r="C406" s="369"/>
      <c r="D406" s="375" t="s">
        <v>233</v>
      </c>
      <c r="E406" s="377" t="s">
        <v>234</v>
      </c>
      <c r="F406" s="378"/>
      <c r="G406" s="378"/>
      <c r="H406" s="379"/>
      <c r="I406" s="361"/>
      <c r="J406" s="140">
        <f t="shared" si="13"/>
        <v>199</v>
      </c>
      <c r="K406" s="81" t="str">
        <f t="shared" si="14"/>
        <v/>
      </c>
      <c r="L406" s="147">
        <v>199</v>
      </c>
      <c r="M406" s="147">
        <v>0</v>
      </c>
    </row>
    <row r="407" spans="1:22" s="83" customFormat="1" ht="34.5" customHeight="1">
      <c r="A407" s="251" t="s">
        <v>780</v>
      </c>
      <c r="B407" s="119"/>
      <c r="C407" s="369"/>
      <c r="D407" s="369"/>
      <c r="E407" s="320" t="s">
        <v>235</v>
      </c>
      <c r="F407" s="321"/>
      <c r="G407" s="321"/>
      <c r="H407" s="322"/>
      <c r="I407" s="361"/>
      <c r="J407" s="140">
        <f t="shared" si="13"/>
        <v>459</v>
      </c>
      <c r="K407" s="81" t="str">
        <f t="shared" si="14"/>
        <v/>
      </c>
      <c r="L407" s="147">
        <v>459</v>
      </c>
      <c r="M407" s="147">
        <v>0</v>
      </c>
    </row>
    <row r="408" spans="1:22" s="83" customFormat="1" ht="34.5" customHeight="1">
      <c r="A408" s="251" t="s">
        <v>781</v>
      </c>
      <c r="B408" s="119"/>
      <c r="C408" s="369"/>
      <c r="D408" s="369"/>
      <c r="E408" s="320" t="s">
        <v>236</v>
      </c>
      <c r="F408" s="321"/>
      <c r="G408" s="321"/>
      <c r="H408" s="322"/>
      <c r="I408" s="361"/>
      <c r="J408" s="140">
        <f t="shared" si="13"/>
        <v>235</v>
      </c>
      <c r="K408" s="81" t="str">
        <f t="shared" si="14"/>
        <v/>
      </c>
      <c r="L408" s="147">
        <v>235</v>
      </c>
      <c r="M408" s="147">
        <v>0</v>
      </c>
    </row>
    <row r="409" spans="1:22" s="83" customFormat="1" ht="34.5" customHeight="1">
      <c r="A409" s="251" t="s">
        <v>782</v>
      </c>
      <c r="B409" s="119"/>
      <c r="C409" s="369"/>
      <c r="D409" s="369"/>
      <c r="E409" s="317" t="s">
        <v>989</v>
      </c>
      <c r="F409" s="318"/>
      <c r="G409" s="318"/>
      <c r="H409" s="319"/>
      <c r="I409" s="361"/>
      <c r="J409" s="140">
        <f t="shared" si="13"/>
        <v>138</v>
      </c>
      <c r="K409" s="81" t="str">
        <f t="shared" si="14"/>
        <v/>
      </c>
      <c r="L409" s="147">
        <v>138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1028</v>
      </c>
      <c r="K413" s="81" t="str">
        <f t="shared" si="14"/>
        <v/>
      </c>
      <c r="L413" s="147">
        <v>1028</v>
      </c>
      <c r="M413" s="147">
        <v>0</v>
      </c>
    </row>
    <row r="414" spans="1:22" s="83" customFormat="1" ht="34.5" customHeight="1">
      <c r="A414" s="251" t="s">
        <v>787</v>
      </c>
      <c r="B414" s="119"/>
      <c r="C414" s="369"/>
      <c r="D414" s="375" t="s">
        <v>240</v>
      </c>
      <c r="E414" s="377" t="s">
        <v>241</v>
      </c>
      <c r="F414" s="378"/>
      <c r="G414" s="378"/>
      <c r="H414" s="379"/>
      <c r="I414" s="361"/>
      <c r="J414" s="140">
        <f t="shared" si="13"/>
        <v>199</v>
      </c>
      <c r="K414" s="81" t="str">
        <f t="shared" si="14"/>
        <v/>
      </c>
      <c r="L414" s="147">
        <v>199</v>
      </c>
      <c r="M414" s="147">
        <v>0</v>
      </c>
    </row>
    <row r="415" spans="1:22" s="83" customFormat="1" ht="34.5" customHeight="1">
      <c r="A415" s="251" t="s">
        <v>788</v>
      </c>
      <c r="B415" s="119"/>
      <c r="C415" s="369"/>
      <c r="D415" s="369"/>
      <c r="E415" s="320" t="s">
        <v>242</v>
      </c>
      <c r="F415" s="321"/>
      <c r="G415" s="321"/>
      <c r="H415" s="322"/>
      <c r="I415" s="361"/>
      <c r="J415" s="140">
        <f t="shared" si="13"/>
        <v>454</v>
      </c>
      <c r="K415" s="81" t="str">
        <f t="shared" si="14"/>
        <v/>
      </c>
      <c r="L415" s="147">
        <v>454</v>
      </c>
      <c r="M415" s="147">
        <v>0</v>
      </c>
    </row>
    <row r="416" spans="1:22" s="83" customFormat="1" ht="34.5" customHeight="1">
      <c r="A416" s="251" t="s">
        <v>789</v>
      </c>
      <c r="B416" s="119"/>
      <c r="C416" s="369"/>
      <c r="D416" s="369"/>
      <c r="E416" s="320" t="s">
        <v>243</v>
      </c>
      <c r="F416" s="321"/>
      <c r="G416" s="321"/>
      <c r="H416" s="322"/>
      <c r="I416" s="361"/>
      <c r="J416" s="140">
        <f t="shared" si="13"/>
        <v>101</v>
      </c>
      <c r="K416" s="81" t="str">
        <f t="shared" si="14"/>
        <v/>
      </c>
      <c r="L416" s="147">
        <v>101</v>
      </c>
      <c r="M416" s="147">
        <v>0</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50</v>
      </c>
      <c r="M417" s="147">
        <v>0</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68</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68</v>
      </c>
      <c r="M420" s="147">
        <v>0</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88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829</v>
      </c>
      <c r="K430" s="193" t="str">
        <f>IF(OR(COUNTIF(L430:M430,"未確認")&gt;0,COUNTIF(L430:M430,"~*")&gt;0),"※","")</f>
        <v/>
      </c>
      <c r="L430" s="147">
        <v>829</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829</v>
      </c>
      <c r="K434" s="193" t="str">
        <f>IF(OR(COUNTIF(L434:M434,"未確認")&gt;0,COUNTIF(L434:M434,"~*")&gt;0),"※","")</f>
        <v/>
      </c>
      <c r="L434" s="147">
        <v>829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8</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v>
      </c>
      <c r="L468" s="117">
        <v>15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IF(OR(COUNTIF(L477:M477,"未確認")&gt;0,COUNTIF(L477:M477,"*")&gt;0),"※","")</f>
        <v/>
      </c>
      <c r="L477" s="117">
        <v>10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85</v>
      </c>
      <c r="K535" s="201" t="str">
        <f t="shared" si="23"/>
        <v/>
      </c>
      <c r="L535" s="117">
        <v>50</v>
      </c>
      <c r="M535" s="117">
        <v>35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1055</v>
      </c>
    </row>
    <row r="544" spans="1:22" s="1" customFormat="1" ht="20.25" customHeight="1">
      <c r="A544" s="243"/>
      <c r="C544" s="62"/>
      <c r="D544" s="3"/>
      <c r="E544" s="3"/>
      <c r="F544" s="3"/>
      <c r="G544" s="3"/>
      <c r="H544" s="287"/>
      <c r="I544" s="67" t="s">
        <v>36</v>
      </c>
      <c r="J544" s="68"/>
      <c r="K544" s="186"/>
      <c r="L544" s="70" t="s">
        <v>1052</v>
      </c>
      <c r="M544" s="70" t="s">
        <v>1056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1050</v>
      </c>
      <c r="M558" s="211" t="s">
        <v>1054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1055</v>
      </c>
    </row>
    <row r="589" spans="1:22" s="1" customFormat="1" ht="20.25" customHeight="1">
      <c r="A589" s="243"/>
      <c r="C589" s="62"/>
      <c r="D589" s="3"/>
      <c r="E589" s="3"/>
      <c r="F589" s="3"/>
      <c r="G589" s="3"/>
      <c r="H589" s="287"/>
      <c r="I589" s="67" t="s">
        <v>36</v>
      </c>
      <c r="J589" s="68"/>
      <c r="K589" s="186"/>
      <c r="L589" s="70" t="s">
        <v>1052</v>
      </c>
      <c r="M589" s="70" t="s">
        <v>1056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1962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724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18</v>
      </c>
      <c r="K613" s="201" t="str">
        <f t="shared" ref="K613:K623" si="29">IF(OR(COUNTIF(L613:M613,"未確認")&gt;0,COUNTIF(L613:M613,"*")&gt;0),"※","")</f>
        <v>※</v>
      </c>
      <c r="L613" s="117">
        <v>18</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0</v>
      </c>
      <c r="M618" s="117">
        <v>16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f t="shared" si="28"/>
        <v>21</v>
      </c>
      <c r="K621" s="201" t="str">
        <f t="shared" si="29"/>
        <v>※</v>
      </c>
      <c r="L621" s="117">
        <v>21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52</v>
      </c>
      <c r="K632" s="201" t="str">
        <f t="shared" si="31"/>
        <v/>
      </c>
      <c r="L632" s="117">
        <v>52</v>
      </c>
      <c r="M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
      </c>
      <c r="L633" s="117">
        <v>33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
      </c>
      <c r="L646" s="117">
        <v>45</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35</v>
      </c>
      <c r="K649" s="201" t="str">
        <f t="shared" si="33"/>
        <v/>
      </c>
      <c r="L649" s="117">
        <v>18</v>
      </c>
      <c r="M649" s="117">
        <v>17</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v>15</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29</v>
      </c>
      <c r="K655" s="201" t="str">
        <f t="shared" si="33"/>
        <v>※</v>
      </c>
      <c r="L655" s="117">
        <v>29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
      </c>
      <c r="L657" s="117">
        <v>12</v>
      </c>
      <c r="M657" s="117">
        <v>0</v>
      </c>
    </row>
    <row r="658" spans="1:22" s="118" customFormat="1" ht="56.15" customHeight="1">
      <c r="A658" s="252" t="s">
        <v>946</v>
      </c>
      <c r="B658" s="84"/>
      <c r="C658" s="320" t="s">
        <v>471</v>
      </c>
      <c r="D658" s="321"/>
      <c r="E658" s="321"/>
      <c r="F658" s="321"/>
      <c r="G658" s="321"/>
      <c r="H658" s="322"/>
      <c r="I658" s="122" t="s">
        <v>472</v>
      </c>
      <c r="J658" s="116">
        <f t="shared" si="32"/>
        <v>16</v>
      </c>
      <c r="K658" s="201" t="str">
        <f t="shared" si="33"/>
        <v>※</v>
      </c>
      <c r="L658" s="117">
        <v>16</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25</v>
      </c>
      <c r="K683" s="201" t="str">
        <f>IF(OR(COUNTIF(L683:M683,"未確認")&gt;0,COUNTIF(L683:M683,"*")&gt;0),"※","")</f>
        <v/>
      </c>
      <c r="L683" s="117">
        <v>0</v>
      </c>
      <c r="M683" s="117">
        <v>25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2019-12-23T02:08:14Z</dcterms:modified>
</cp:coreProperties>
</file>