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２１－３表" sheetId="1" r:id="rId1"/>
  </sheets>
  <definedNames>
    <definedName name="_xlnm.Print_Titles" localSheetId="0">'第２１－３表'!$A:$A</definedName>
  </definedNames>
  <calcPr fullCalcOnLoad="1"/>
</workbook>
</file>

<file path=xl/sharedStrings.xml><?xml version="1.0" encoding="utf-8"?>
<sst xmlns="http://schemas.openxmlformats.org/spreadsheetml/2006/main" count="70" uniqueCount="68">
  <si>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</si>
  <si>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</si>
  <si>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</si>
  <si>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</si>
  <si>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</si>
  <si>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</si>
  <si>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</si>
  <si>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</si>
  <si>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</si>
  <si>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</si>
  <si>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</si>
  <si>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</si>
  <si>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</si>
  <si>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</si>
  <si>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</si>
  <si>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</si>
  <si>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</si>
  <si>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</si>
  <si>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</si>
  <si>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</si>
  <si>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</si>
  <si>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</si>
  <si>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</si>
  <si>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</si>
  <si>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</si>
  <si>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</si>
  <si>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</si>
  <si>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</si>
  <si>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</si>
  <si>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</si>
  <si>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</si>
  <si>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</si>
  <si>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</si>
  <si>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</si>
  <si>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</si>
  <si>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</si>
  <si>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</si>
  <si>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</si>
  <si>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</si>
  <si>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</si>
  <si>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</si>
  <si>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</si>
  <si>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</si>
  <si>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</si>
  <si>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</si>
  <si>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</si>
  <si>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</si>
  <si>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</si>
  <si>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</si>
  <si>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</si>
  <si>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</si>
  <si>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</si>
  <si>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</si>
  <si>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</si>
  <si>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</si>
  <si>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</si>
  <si>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</si>
  <si>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…</t>
  </si>
  <si>
    <t>第２１－３表　子宮頸がん検診対象者数・受診者数・受診率，市町村別</t>
  </si>
  <si>
    <t>対象者数 1)</t>
  </si>
  <si>
    <t>当該年度受診者数 1)</t>
  </si>
  <si>
    <t>前年度受診者数 1)</t>
  </si>
  <si>
    <t>２年連続受診者数 1)</t>
  </si>
  <si>
    <t>受診率 2)</t>
  </si>
  <si>
    <t>　　2) 受診率は、計数が不詳の市区町村を除いた値である。</t>
  </si>
  <si>
    <t>資料（平成２８年度健康増進事業報告）</t>
  </si>
  <si>
    <t>注：1) 「がん対策推進基本計画」（平成24年6月8日閣議決定）及び「がん予防重点健康教育及びがん検診実施のための指針」</t>
  </si>
  <si>
    <t>　　　 （平成20年3月31日健康局長通知別添）に基づき、がん検診の受診率の算定対象年齢を20歳から69歳までとした。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</si>
</sst>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82" fontId="0" fillId="0" borderId="10" xfId="49" applyNumberFormat="1" applyFill="1" applyBorder="1" applyAlignment="1">
      <alignment horizontal="right"/>
    </xf>
    <xf numFmtId="182" fontId="0" fillId="0" borderId="19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1" fontId="0" fillId="0" borderId="0" xfId="49" applyNumberFormat="1" applyFill="1" applyBorder="1" applyAlignment="1">
      <alignment horizontal="right"/>
    </xf>
    <xf numFmtId="182" fontId="0" fillId="0" borderId="0" xfId="49" applyNumberFormat="1" applyFill="1" applyBorder="1" applyAlignment="1">
      <alignment horizontal="right"/>
    </xf>
    <xf numFmtId="38" fontId="22" fillId="0" borderId="0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="90" zoomScaleNormal="75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5.125" style="3" bestFit="1" customWidth="1"/>
    <col min="2" max="2" width="12.625" style="2" customWidth="1"/>
    <col min="3" max="3" width="17.50390625" style="2" customWidth="1"/>
    <col min="4" max="4" width="15.50390625" style="2" customWidth="1"/>
    <col min="5" max="5" width="16.625" style="2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58</v>
      </c>
    </row>
    <row r="2" spans="1:6" ht="13.5" customHeight="1">
      <c r="A2" s="31"/>
      <c r="B2" s="32" t="s">
        <v>59</v>
      </c>
      <c r="C2" s="20" t="s">
        <v>60</v>
      </c>
      <c r="D2" s="30" t="s">
        <v>61</v>
      </c>
      <c r="E2" s="30" t="s">
        <v>62</v>
      </c>
      <c r="F2" s="30" t="s">
        <v>63</v>
      </c>
    </row>
    <row r="3" spans="1:6" ht="13.5">
      <c r="A3" s="4" t="s">
        <v>10</v>
      </c>
      <c r="B3" s="14">
        <v>40345502</v>
      </c>
      <c r="C3" s="14">
        <v>3805018</v>
      </c>
      <c r="D3" s="14">
        <v>3914800</v>
      </c>
      <c r="E3" s="14">
        <v>1042540</v>
      </c>
      <c r="F3" s="21">
        <v>16.4</v>
      </c>
    </row>
    <row r="4" spans="1:6" ht="13.5">
      <c r="A4" s="4" t="s">
        <v>11</v>
      </c>
      <c r="B4" s="14">
        <f>SUM(B5,B6,B8,B13,B21,B27,B30,B34,B45,B52,B56)</f>
        <v>559858</v>
      </c>
      <c r="C4" s="14">
        <f>SUM(C5,C6,C8,C13,C21,C27,C30,C34,C45,C52,C56)</f>
        <v>56766</v>
      </c>
      <c r="D4" s="14">
        <f>SUM(D5,D6,D8,D13,D21,D27,D30,D34,D45,D52,D56)</f>
        <v>59174</v>
      </c>
      <c r="E4" s="14">
        <f>SUM(E5,E6,E8,E13,E21,E27,E30,E34,E45,E52,E56)</f>
        <v>24521</v>
      </c>
      <c r="F4" s="21">
        <f>(C4+D4-E4)/B4*100</f>
        <v>16.32896198678951</v>
      </c>
    </row>
    <row r="5" spans="1:6" ht="13.5">
      <c r="A5" s="29" t="s">
        <v>56</v>
      </c>
      <c r="B5" s="15">
        <v>242603</v>
      </c>
      <c r="C5" s="15">
        <v>12973</v>
      </c>
      <c r="D5" s="15">
        <v>16016</v>
      </c>
      <c r="E5" s="15">
        <v>1559</v>
      </c>
      <c r="F5" s="22">
        <v>11.3</v>
      </c>
    </row>
    <row r="6" spans="1:6" ht="13.5">
      <c r="A6" s="5" t="s">
        <v>0</v>
      </c>
      <c r="B6" s="6">
        <f>SUM(B7)</f>
        <v>16002</v>
      </c>
      <c r="C6" s="6">
        <f>SUM(C7)</f>
        <v>2255</v>
      </c>
      <c r="D6" s="6">
        <f>SUM(D7)</f>
        <v>2152</v>
      </c>
      <c r="E6" s="6">
        <f>SUM(E7)</f>
        <v>1427</v>
      </c>
      <c r="F6" s="23">
        <f>(C6+D6-E6)/B6*100</f>
        <v>18.622672165979253</v>
      </c>
    </row>
    <row r="7" spans="1:6" ht="13.5">
      <c r="A7" s="7" t="s">
        <v>12</v>
      </c>
      <c r="B7" s="16">
        <v>16002</v>
      </c>
      <c r="C7" s="16">
        <v>2255</v>
      </c>
      <c r="D7" s="16">
        <v>2152</v>
      </c>
      <c r="E7" s="16">
        <v>1427</v>
      </c>
      <c r="F7" s="24">
        <v>18.6</v>
      </c>
    </row>
    <row r="8" spans="1:6" ht="13.5">
      <c r="A8" s="5" t="s">
        <v>1</v>
      </c>
      <c r="B8" s="6">
        <f>SUM(B9:B12)</f>
        <v>57932</v>
      </c>
      <c r="C8" s="6">
        <f>SUM(C9:C12)</f>
        <v>8351</v>
      </c>
      <c r="D8" s="6">
        <f>SUM(D9:D12)</f>
        <v>7887</v>
      </c>
      <c r="E8" s="6">
        <f>SUM(E9:E12)</f>
        <v>4696</v>
      </c>
      <c r="F8" s="23">
        <f>(C8+D8-E8)/B8*100</f>
        <v>19.923358420216804</v>
      </c>
    </row>
    <row r="9" spans="1:6" ht="13.5">
      <c r="A9" s="7" t="s">
        <v>13</v>
      </c>
      <c r="B9" s="16">
        <v>14979</v>
      </c>
      <c r="C9" s="16">
        <v>1698</v>
      </c>
      <c r="D9" s="16">
        <v>1880</v>
      </c>
      <c r="E9" s="16">
        <v>1025</v>
      </c>
      <c r="F9" s="24">
        <v>17</v>
      </c>
    </row>
    <row r="10" spans="1:6" ht="13.5">
      <c r="A10" s="9" t="s">
        <v>14</v>
      </c>
      <c r="B10" s="18">
        <v>19200</v>
      </c>
      <c r="C10" s="18">
        <v>2339</v>
      </c>
      <c r="D10" s="18">
        <v>2129</v>
      </c>
      <c r="E10" s="18">
        <v>1285</v>
      </c>
      <c r="F10" s="25">
        <v>16.6</v>
      </c>
    </row>
    <row r="11" spans="1:6" ht="13.5">
      <c r="A11" s="9" t="s">
        <v>15</v>
      </c>
      <c r="B11" s="18">
        <v>10689</v>
      </c>
      <c r="C11" s="18">
        <v>1777</v>
      </c>
      <c r="D11" s="18">
        <v>1752</v>
      </c>
      <c r="E11" s="18">
        <v>1023</v>
      </c>
      <c r="F11" s="25">
        <v>23.4</v>
      </c>
    </row>
    <row r="12" spans="1:6" ht="13.5">
      <c r="A12" s="8" t="s">
        <v>16</v>
      </c>
      <c r="B12" s="17">
        <v>13064</v>
      </c>
      <c r="C12" s="17">
        <v>2537</v>
      </c>
      <c r="D12" s="17">
        <v>2126</v>
      </c>
      <c r="E12" s="17">
        <v>1363</v>
      </c>
      <c r="F12" s="26">
        <v>25.3</v>
      </c>
    </row>
    <row r="13" spans="1:6" ht="13.5">
      <c r="A13" s="10" t="s">
        <v>2</v>
      </c>
      <c r="B13" s="6">
        <f>SUM(B14:B20)</f>
        <v>18944</v>
      </c>
      <c r="C13" s="6">
        <f>SUM(C14:C20)</f>
        <v>3448</v>
      </c>
      <c r="D13" s="6">
        <f>SUM(D14:D20)</f>
        <v>3542</v>
      </c>
      <c r="E13" s="6">
        <f>SUM(E14:E20)</f>
        <v>2189</v>
      </c>
      <c r="F13" s="23">
        <f>(C13+D13-E13)/B13*100</f>
        <v>25.343116554054053</v>
      </c>
    </row>
    <row r="14" spans="1:6" ht="13.5">
      <c r="A14" s="11" t="s">
        <v>17</v>
      </c>
      <c r="B14" s="16">
        <v>8027</v>
      </c>
      <c r="C14" s="16">
        <v>1525</v>
      </c>
      <c r="D14" s="16">
        <v>1560</v>
      </c>
      <c r="E14" s="16">
        <v>1101</v>
      </c>
      <c r="F14" s="24">
        <v>24.7</v>
      </c>
    </row>
    <row r="15" spans="1:6" ht="13.5">
      <c r="A15" s="9" t="s">
        <v>18</v>
      </c>
      <c r="B15" s="18">
        <v>1192</v>
      </c>
      <c r="C15" s="18">
        <v>270</v>
      </c>
      <c r="D15" s="18">
        <v>271</v>
      </c>
      <c r="E15" s="18">
        <v>187</v>
      </c>
      <c r="F15" s="25">
        <v>29.7</v>
      </c>
    </row>
    <row r="16" spans="1:6" ht="13.5">
      <c r="A16" s="9" t="s">
        <v>19</v>
      </c>
      <c r="B16" s="18">
        <v>2075</v>
      </c>
      <c r="C16" s="18">
        <v>525</v>
      </c>
      <c r="D16" s="18">
        <v>511</v>
      </c>
      <c r="E16" s="18">
        <v>347</v>
      </c>
      <c r="F16" s="25">
        <v>33.2</v>
      </c>
    </row>
    <row r="17" spans="1:6" ht="13.5">
      <c r="A17" s="9" t="s">
        <v>20</v>
      </c>
      <c r="B17" s="18">
        <v>397</v>
      </c>
      <c r="C17" s="18">
        <v>125</v>
      </c>
      <c r="D17" s="18">
        <v>123</v>
      </c>
      <c r="E17" s="18">
        <v>82</v>
      </c>
      <c r="F17" s="25">
        <v>41.8</v>
      </c>
    </row>
    <row r="18" spans="1:6" ht="13.5">
      <c r="A18" s="9" t="s">
        <v>21</v>
      </c>
      <c r="B18" s="18">
        <v>1924</v>
      </c>
      <c r="C18" s="18">
        <v>272</v>
      </c>
      <c r="D18" s="18">
        <v>260</v>
      </c>
      <c r="E18" s="18">
        <v>160</v>
      </c>
      <c r="F18" s="25">
        <v>19.3</v>
      </c>
    </row>
    <row r="19" spans="1:6" ht="13.5">
      <c r="A19" s="9" t="s">
        <v>22</v>
      </c>
      <c r="B19" s="18">
        <v>2124</v>
      </c>
      <c r="C19" s="18">
        <v>399</v>
      </c>
      <c r="D19" s="18">
        <v>474</v>
      </c>
      <c r="E19" s="18">
        <v>286</v>
      </c>
      <c r="F19" s="25">
        <v>27.6</v>
      </c>
    </row>
    <row r="20" spans="1:6" ht="13.5">
      <c r="A20" s="8" t="s">
        <v>23</v>
      </c>
      <c r="B20" s="17">
        <v>3205</v>
      </c>
      <c r="C20" s="17">
        <v>332</v>
      </c>
      <c r="D20" s="17">
        <v>343</v>
      </c>
      <c r="E20" s="17">
        <v>26</v>
      </c>
      <c r="F20" s="26">
        <v>20.2</v>
      </c>
    </row>
    <row r="21" spans="1:6" ht="13.5">
      <c r="A21" s="10" t="s">
        <v>3</v>
      </c>
      <c r="B21" s="6">
        <f>SUM(B22:B26)</f>
        <v>26396</v>
      </c>
      <c r="C21" s="6">
        <f>SUM(C22:C26)</f>
        <v>4395</v>
      </c>
      <c r="D21" s="6">
        <f>SUM(D22:D26)</f>
        <v>5076</v>
      </c>
      <c r="E21" s="6">
        <f>SUM(E22:E26)</f>
        <v>2944</v>
      </c>
      <c r="F21" s="23">
        <f>(C21+D21-E21)/B21*100</f>
        <v>24.727231398696773</v>
      </c>
    </row>
    <row r="22" spans="1:6" ht="13.5">
      <c r="A22" s="11" t="s">
        <v>24</v>
      </c>
      <c r="B22" s="16">
        <v>5574</v>
      </c>
      <c r="C22" s="16">
        <v>876</v>
      </c>
      <c r="D22" s="16">
        <v>898</v>
      </c>
      <c r="E22" s="16">
        <v>581</v>
      </c>
      <c r="F22" s="24">
        <v>21.4</v>
      </c>
    </row>
    <row r="23" spans="1:6" ht="13.5">
      <c r="A23" s="9" t="s">
        <v>25</v>
      </c>
      <c r="B23" s="18">
        <v>2795</v>
      </c>
      <c r="C23" s="18">
        <v>439</v>
      </c>
      <c r="D23" s="18">
        <v>484</v>
      </c>
      <c r="E23" s="18">
        <v>299</v>
      </c>
      <c r="F23" s="25">
        <v>22.3</v>
      </c>
    </row>
    <row r="24" spans="1:6" ht="13.5">
      <c r="A24" s="9" t="s">
        <v>26</v>
      </c>
      <c r="B24" s="18">
        <v>10810</v>
      </c>
      <c r="C24" s="18">
        <v>1211</v>
      </c>
      <c r="D24" s="18">
        <v>1728</v>
      </c>
      <c r="E24" s="18">
        <v>854</v>
      </c>
      <c r="F24" s="25">
        <v>19.3</v>
      </c>
    </row>
    <row r="25" spans="1:6" ht="13.5">
      <c r="A25" s="9" t="s">
        <v>27</v>
      </c>
      <c r="B25" s="18">
        <v>3148</v>
      </c>
      <c r="C25" s="18">
        <v>607</v>
      </c>
      <c r="D25" s="18">
        <v>689</v>
      </c>
      <c r="E25" s="18">
        <v>414</v>
      </c>
      <c r="F25" s="25" t="s">
        <v>57</v>
      </c>
    </row>
    <row r="26" spans="1:6" ht="13.5">
      <c r="A26" s="8" t="s">
        <v>28</v>
      </c>
      <c r="B26" s="17">
        <v>4069</v>
      </c>
      <c r="C26" s="17">
        <v>1262</v>
      </c>
      <c r="D26" s="17">
        <v>1277</v>
      </c>
      <c r="E26" s="17">
        <v>796</v>
      </c>
      <c r="F26" s="26">
        <v>42.8</v>
      </c>
    </row>
    <row r="27" spans="1:6" ht="13.5">
      <c r="A27" s="10" t="s">
        <v>4</v>
      </c>
      <c r="B27" s="6">
        <f>SUM(B28:B29)</f>
        <v>43715</v>
      </c>
      <c r="C27" s="6">
        <f>SUM(C28:C29)</f>
        <v>4834</v>
      </c>
      <c r="D27" s="6">
        <f>SUM(D28:D29)</f>
        <v>4754</v>
      </c>
      <c r="E27" s="6">
        <f>SUM(E28:E29)</f>
        <v>2176</v>
      </c>
      <c r="F27" s="23">
        <f>(C27+D27-E27)/B27*100</f>
        <v>16.9552785085211</v>
      </c>
    </row>
    <row r="28" spans="1:6" ht="13.5">
      <c r="A28" s="11" t="s">
        <v>29</v>
      </c>
      <c r="B28" s="16">
        <v>40037</v>
      </c>
      <c r="C28" s="16">
        <v>4307</v>
      </c>
      <c r="D28" s="16">
        <v>4270</v>
      </c>
      <c r="E28" s="16">
        <v>2176</v>
      </c>
      <c r="F28" s="24">
        <v>16</v>
      </c>
    </row>
    <row r="29" spans="1:6" ht="13.5">
      <c r="A29" s="8" t="s">
        <v>30</v>
      </c>
      <c r="B29" s="17">
        <v>3678</v>
      </c>
      <c r="C29" s="17">
        <v>527</v>
      </c>
      <c r="D29" s="17">
        <v>484</v>
      </c>
      <c r="E29" s="17" t="s">
        <v>57</v>
      </c>
      <c r="F29" s="26" t="s">
        <v>57</v>
      </c>
    </row>
    <row r="30" spans="1:6" ht="13.5">
      <c r="A30" s="10" t="s">
        <v>5</v>
      </c>
      <c r="B30" s="6">
        <f>SUM(B31:B33)</f>
        <v>13590</v>
      </c>
      <c r="C30" s="6">
        <f>SUM(C31:C33)</f>
        <v>1829</v>
      </c>
      <c r="D30" s="6">
        <f>SUM(D31:D33)</f>
        <v>1880</v>
      </c>
      <c r="E30" s="6">
        <f>SUM(E31:E33)</f>
        <v>941</v>
      </c>
      <c r="F30" s="23">
        <f>(C30+D30-E30)/B30*100</f>
        <v>20.36791758646063</v>
      </c>
    </row>
    <row r="31" spans="1:6" ht="13.5">
      <c r="A31" s="7" t="s">
        <v>31</v>
      </c>
      <c r="B31" s="16">
        <v>7436</v>
      </c>
      <c r="C31" s="16">
        <v>652</v>
      </c>
      <c r="D31" s="16">
        <v>725</v>
      </c>
      <c r="E31" s="16">
        <v>155</v>
      </c>
      <c r="F31" s="24">
        <v>16.4</v>
      </c>
    </row>
    <row r="32" spans="1:6" ht="13.5">
      <c r="A32" s="9" t="s">
        <v>32</v>
      </c>
      <c r="B32" s="18">
        <v>4889</v>
      </c>
      <c r="C32" s="18">
        <v>996</v>
      </c>
      <c r="D32" s="18">
        <v>977</v>
      </c>
      <c r="E32" s="18">
        <v>677</v>
      </c>
      <c r="F32" s="25">
        <v>26.5</v>
      </c>
    </row>
    <row r="33" spans="1:6" ht="13.5">
      <c r="A33" s="8" t="s">
        <v>33</v>
      </c>
      <c r="B33" s="17">
        <v>1265</v>
      </c>
      <c r="C33" s="17">
        <v>181</v>
      </c>
      <c r="D33" s="17">
        <v>178</v>
      </c>
      <c r="E33" s="17">
        <v>109</v>
      </c>
      <c r="F33" s="26">
        <v>19.8</v>
      </c>
    </row>
    <row r="34" spans="1:6" ht="13.5">
      <c r="A34" s="10" t="s">
        <v>6</v>
      </c>
      <c r="B34" s="6">
        <f>SUM(B35:B44)</f>
        <v>25776</v>
      </c>
      <c r="C34" s="6">
        <f>SUM(C35:C44)</f>
        <v>4149</v>
      </c>
      <c r="D34" s="6">
        <f>SUM(D35:D44)</f>
        <v>4023</v>
      </c>
      <c r="E34" s="6">
        <f>SUM(E35:E44)</f>
        <v>2118</v>
      </c>
      <c r="F34" s="23">
        <f>(C34+D34-E34)/B34*100</f>
        <v>23.486964618249534</v>
      </c>
    </row>
    <row r="35" spans="1:6" ht="13.5">
      <c r="A35" s="7" t="s">
        <v>34</v>
      </c>
      <c r="B35" s="16">
        <v>9815</v>
      </c>
      <c r="C35" s="16">
        <v>518</v>
      </c>
      <c r="D35" s="16">
        <v>507</v>
      </c>
      <c r="E35" s="16">
        <v>2</v>
      </c>
      <c r="F35" s="24">
        <v>10.4</v>
      </c>
    </row>
    <row r="36" spans="1:6" ht="13.5">
      <c r="A36" s="9" t="s">
        <v>35</v>
      </c>
      <c r="B36" s="18">
        <v>3325</v>
      </c>
      <c r="C36" s="18">
        <v>383</v>
      </c>
      <c r="D36" s="18">
        <v>409</v>
      </c>
      <c r="E36" s="18">
        <v>56</v>
      </c>
      <c r="F36" s="25">
        <v>22.1</v>
      </c>
    </row>
    <row r="37" spans="1:6" ht="13.5">
      <c r="A37" s="12" t="s">
        <v>36</v>
      </c>
      <c r="B37" s="18">
        <v>2664</v>
      </c>
      <c r="C37" s="18">
        <v>624</v>
      </c>
      <c r="D37" s="18">
        <v>582</v>
      </c>
      <c r="E37" s="18">
        <v>371</v>
      </c>
      <c r="F37" s="25">
        <v>31.3</v>
      </c>
    </row>
    <row r="38" spans="1:6" ht="13.5">
      <c r="A38" s="9" t="s">
        <v>37</v>
      </c>
      <c r="B38" s="18">
        <v>1082</v>
      </c>
      <c r="C38" s="18">
        <v>262</v>
      </c>
      <c r="D38" s="18">
        <v>282</v>
      </c>
      <c r="E38" s="18">
        <v>153</v>
      </c>
      <c r="F38" s="25">
        <v>36.1</v>
      </c>
    </row>
    <row r="39" spans="1:6" ht="13.5">
      <c r="A39" s="9" t="s">
        <v>38</v>
      </c>
      <c r="B39" s="18">
        <v>594</v>
      </c>
      <c r="C39" s="18">
        <v>127</v>
      </c>
      <c r="D39" s="18">
        <v>132</v>
      </c>
      <c r="E39" s="18">
        <v>56</v>
      </c>
      <c r="F39" s="25">
        <v>34.2</v>
      </c>
    </row>
    <row r="40" spans="1:6" ht="13.5">
      <c r="A40" s="9" t="s">
        <v>39</v>
      </c>
      <c r="B40" s="18">
        <v>1304</v>
      </c>
      <c r="C40" s="18">
        <v>342</v>
      </c>
      <c r="D40" s="18">
        <v>324</v>
      </c>
      <c r="E40" s="18">
        <v>223</v>
      </c>
      <c r="F40" s="25">
        <v>34</v>
      </c>
    </row>
    <row r="41" spans="1:6" ht="13.5">
      <c r="A41" s="12" t="s">
        <v>40</v>
      </c>
      <c r="B41" s="18">
        <v>385</v>
      </c>
      <c r="C41" s="18">
        <v>134</v>
      </c>
      <c r="D41" s="18">
        <v>141</v>
      </c>
      <c r="E41" s="18">
        <v>99</v>
      </c>
      <c r="F41" s="25">
        <v>45.7</v>
      </c>
    </row>
    <row r="42" spans="1:6" ht="13.5">
      <c r="A42" s="9" t="s">
        <v>41</v>
      </c>
      <c r="B42" s="18">
        <v>1012</v>
      </c>
      <c r="C42" s="18">
        <v>285</v>
      </c>
      <c r="D42" s="18">
        <v>265</v>
      </c>
      <c r="E42" s="18">
        <v>174</v>
      </c>
      <c r="F42" s="25">
        <v>37.2</v>
      </c>
    </row>
    <row r="43" spans="1:6" ht="13.5">
      <c r="A43" s="9" t="s">
        <v>42</v>
      </c>
      <c r="B43" s="18">
        <v>1020</v>
      </c>
      <c r="C43" s="18">
        <v>240</v>
      </c>
      <c r="D43" s="18">
        <v>267</v>
      </c>
      <c r="E43" s="18">
        <v>178</v>
      </c>
      <c r="F43" s="25">
        <v>32.3</v>
      </c>
    </row>
    <row r="44" spans="1:6" ht="13.5">
      <c r="A44" s="8" t="s">
        <v>43</v>
      </c>
      <c r="B44" s="17">
        <v>4575</v>
      </c>
      <c r="C44" s="17">
        <v>1234</v>
      </c>
      <c r="D44" s="17">
        <v>1114</v>
      </c>
      <c r="E44" s="17">
        <v>806</v>
      </c>
      <c r="F44" s="26">
        <v>33.7</v>
      </c>
    </row>
    <row r="45" spans="1:6" ht="13.5">
      <c r="A45" s="10" t="s">
        <v>7</v>
      </c>
      <c r="B45" s="6">
        <f>SUM(B46:B51)</f>
        <v>48549</v>
      </c>
      <c r="C45" s="6">
        <f>SUM(C46:C51)</f>
        <v>5356</v>
      </c>
      <c r="D45" s="6">
        <f>SUM(D46:D51)</f>
        <v>4800</v>
      </c>
      <c r="E45" s="6">
        <f>SUM(E46:E51)</f>
        <v>1905</v>
      </c>
      <c r="F45" s="23">
        <f>(C45+D45-E45)/B45*100</f>
        <v>16.99520072504068</v>
      </c>
    </row>
    <row r="46" spans="1:6" ht="13.5">
      <c r="A46" s="7" t="s">
        <v>44</v>
      </c>
      <c r="B46" s="16">
        <v>16171</v>
      </c>
      <c r="C46" s="16">
        <v>1307</v>
      </c>
      <c r="D46" s="16">
        <v>1372</v>
      </c>
      <c r="E46" s="16">
        <v>158</v>
      </c>
      <c r="F46" s="24">
        <v>15.6</v>
      </c>
    </row>
    <row r="47" spans="1:6" ht="13.5">
      <c r="A47" s="9" t="s">
        <v>45</v>
      </c>
      <c r="B47" s="18">
        <v>20131</v>
      </c>
      <c r="C47" s="18">
        <v>2292</v>
      </c>
      <c r="D47" s="18">
        <v>1859</v>
      </c>
      <c r="E47" s="18">
        <v>883</v>
      </c>
      <c r="F47" s="25">
        <v>16.2</v>
      </c>
    </row>
    <row r="48" spans="1:6" ht="13.5">
      <c r="A48" s="9" t="s">
        <v>46</v>
      </c>
      <c r="B48" s="18">
        <v>1542</v>
      </c>
      <c r="C48" s="18">
        <v>126</v>
      </c>
      <c r="D48" s="18">
        <v>132</v>
      </c>
      <c r="E48" s="18">
        <v>16</v>
      </c>
      <c r="F48" s="25">
        <v>15.7</v>
      </c>
    </row>
    <row r="49" spans="1:6" ht="13.5">
      <c r="A49" s="9" t="s">
        <v>47</v>
      </c>
      <c r="B49" s="18">
        <v>2882</v>
      </c>
      <c r="C49" s="18">
        <v>437</v>
      </c>
      <c r="D49" s="18">
        <v>450</v>
      </c>
      <c r="E49" s="18">
        <v>279</v>
      </c>
      <c r="F49" s="25">
        <v>21.1</v>
      </c>
    </row>
    <row r="50" spans="1:6" ht="13.5">
      <c r="A50" s="9" t="s">
        <v>48</v>
      </c>
      <c r="B50" s="18">
        <v>4826</v>
      </c>
      <c r="C50" s="18">
        <v>592</v>
      </c>
      <c r="D50" s="18">
        <v>582</v>
      </c>
      <c r="E50" s="18">
        <v>348</v>
      </c>
      <c r="F50" s="25">
        <v>17.1</v>
      </c>
    </row>
    <row r="51" spans="1:6" ht="13.5">
      <c r="A51" s="8" t="s">
        <v>49</v>
      </c>
      <c r="B51" s="17">
        <v>2997</v>
      </c>
      <c r="C51" s="17">
        <v>602</v>
      </c>
      <c r="D51" s="17">
        <v>405</v>
      </c>
      <c r="E51" s="17">
        <v>221</v>
      </c>
      <c r="F51" s="26">
        <v>26.2</v>
      </c>
    </row>
    <row r="52" spans="1:6" ht="13.5">
      <c r="A52" s="5" t="s">
        <v>8</v>
      </c>
      <c r="B52" s="6">
        <f>SUM(B53:B55)</f>
        <v>32836</v>
      </c>
      <c r="C52" s="6">
        <f>SUM(C53:C55)</f>
        <v>3279</v>
      </c>
      <c r="D52" s="6">
        <f>SUM(D53:D55)</f>
        <v>3436</v>
      </c>
      <c r="E52" s="6">
        <f>SUM(E53:E55)</f>
        <v>1070</v>
      </c>
      <c r="F52" s="23">
        <f>(C52+D52-E52)/B52*100</f>
        <v>17.19149713728834</v>
      </c>
    </row>
    <row r="53" spans="1:6" ht="13.5">
      <c r="A53" s="7" t="s">
        <v>50</v>
      </c>
      <c r="B53" s="16">
        <v>11579</v>
      </c>
      <c r="C53" s="16">
        <v>1429</v>
      </c>
      <c r="D53" s="16">
        <v>1510</v>
      </c>
      <c r="E53" s="16">
        <v>861</v>
      </c>
      <c r="F53" s="24">
        <v>17.9</v>
      </c>
    </row>
    <row r="54" spans="1:6" ht="13.5">
      <c r="A54" s="9" t="s">
        <v>51</v>
      </c>
      <c r="B54" s="18">
        <v>18437</v>
      </c>
      <c r="C54" s="18">
        <v>1597</v>
      </c>
      <c r="D54" s="18">
        <v>1687</v>
      </c>
      <c r="E54" s="18">
        <v>169</v>
      </c>
      <c r="F54" s="25">
        <v>16.9</v>
      </c>
    </row>
    <row r="55" spans="1:6" ht="13.5">
      <c r="A55" s="8" t="s">
        <v>52</v>
      </c>
      <c r="B55" s="17">
        <v>2820</v>
      </c>
      <c r="C55" s="17">
        <v>253</v>
      </c>
      <c r="D55" s="17">
        <v>239</v>
      </c>
      <c r="E55" s="17">
        <v>40</v>
      </c>
      <c r="F55" s="26">
        <v>16</v>
      </c>
    </row>
    <row r="56" spans="1:6" ht="13.5">
      <c r="A56" s="10" t="s">
        <v>9</v>
      </c>
      <c r="B56" s="6">
        <f>SUM(B57:B59)</f>
        <v>33515</v>
      </c>
      <c r="C56" s="6">
        <f>SUM(C57:C59)</f>
        <v>5897</v>
      </c>
      <c r="D56" s="6">
        <f>SUM(D57:D59)</f>
        <v>5608</v>
      </c>
      <c r="E56" s="6">
        <f>SUM(E57:E59)</f>
        <v>3496</v>
      </c>
      <c r="F56" s="23">
        <f>(C56+D56-E56)/B56*100</f>
        <v>23.89676264359242</v>
      </c>
    </row>
    <row r="57" spans="1:6" ht="13.5">
      <c r="A57" s="7" t="s">
        <v>53</v>
      </c>
      <c r="B57" s="16">
        <v>8141</v>
      </c>
      <c r="C57" s="16">
        <v>1166</v>
      </c>
      <c r="D57" s="16">
        <v>1175</v>
      </c>
      <c r="E57" s="16">
        <v>782</v>
      </c>
      <c r="F57" s="24">
        <v>19.1</v>
      </c>
    </row>
    <row r="58" spans="1:6" ht="13.5">
      <c r="A58" s="9" t="s">
        <v>54</v>
      </c>
      <c r="B58" s="18">
        <v>23337</v>
      </c>
      <c r="C58" s="18">
        <v>4401</v>
      </c>
      <c r="D58" s="18">
        <v>4085</v>
      </c>
      <c r="E58" s="18">
        <v>2476</v>
      </c>
      <c r="F58" s="25">
        <v>25.8</v>
      </c>
    </row>
    <row r="59" spans="1:6" ht="13.5">
      <c r="A59" s="13" t="s">
        <v>55</v>
      </c>
      <c r="B59" s="19">
        <v>2037</v>
      </c>
      <c r="C59" s="19">
        <v>330</v>
      </c>
      <c r="D59" s="19">
        <v>348</v>
      </c>
      <c r="E59" s="19">
        <v>238</v>
      </c>
      <c r="F59" s="27">
        <v>21.6</v>
      </c>
    </row>
    <row r="60" spans="1:6" ht="13.5">
      <c r="A60" s="35" t="s">
        <v>66</v>
      </c>
      <c r="B60" s="33"/>
      <c r="C60" s="33"/>
      <c r="D60" s="33"/>
      <c r="E60" s="33"/>
      <c r="F60" s="34"/>
    </row>
    <row r="61" spans="1:6" ht="13.5">
      <c r="A61" s="35" t="s">
        <v>67</v>
      </c>
      <c r="B61" s="33"/>
      <c r="C61" s="33"/>
      <c r="D61" s="33"/>
      <c r="E61" s="33"/>
      <c r="F61" s="34"/>
    </row>
    <row r="62" spans="1:6" ht="13.5">
      <c r="A62" s="35" t="s">
        <v>64</v>
      </c>
      <c r="B62" s="33"/>
      <c r="C62" s="33"/>
      <c r="D62" s="33"/>
      <c r="E62" s="33"/>
      <c r="F62" s="34"/>
    </row>
    <row r="63" ht="13.5">
      <c r="F63" s="28" t="s">
        <v>65</v>
      </c>
    </row>
  </sheetData>
  <sheetProtection/>
  <printOptions/>
  <pageMargins left="0.7874015748031497" right="0.7874015748031497" top="0.7874015748031497" bottom="0.7874015748031497" header="0" footer="0"/>
  <pageSetup fitToWidth="0" fitToHeight="1" horizontalDpi="600" verticalDpi="600" orientation="portrait" paperSize="9" scale="9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2014-01-07T02:59:29Z</cp:lastPrinted>
  <dcterms:created xsi:type="dcterms:W3CDTF">2006-01-06T04:10:52Z</dcterms:created>
  <dcterms:modified xsi:type="dcterms:W3CDTF">2018-09-20T08:00:10Z</dcterms:modified>
  <cp:category/>
  <cp:version/>
  <cp:contentType/>
  <cp:contentStatus/>
</cp:coreProperties>
</file>