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第２１－２表" sheetId="1" r:id="rId1"/>
  </sheets>
  <definedNames>
    <definedName name="_xlnm.Print_Titles" localSheetId="0">'第２１－２表'!$A:$A</definedName>
  </definedNames>
  <calcPr fullCalcOnLoad="1"/>
</workbook>
</file>

<file path=xl/sharedStrings.xml><?xml version="1.0" encoding="utf-8"?>
<sst xmlns="http://schemas.openxmlformats.org/spreadsheetml/2006/main" count="75" uniqueCount="67">
  <si>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</si>
  <si>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</si>
  <si>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</si>
  <si>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</si>
  <si>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</si>
  <si>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</si>
  <si>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</si>
  <si>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</si>
  <si>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</si>
  <si>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</si>
  <si>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</si>
  <si>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</si>
  <si>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</si>
  <si>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</si>
  <si>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</si>
  <si>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</si>
  <si>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</si>
  <si>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</si>
  <si>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</si>
  <si>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</si>
  <si>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</si>
  <si>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</si>
  <si>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</si>
  <si>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</si>
  <si>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</si>
  <si>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</si>
  <si>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</si>
  <si>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</si>
  <si>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</si>
  <si>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</si>
  <si>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</si>
  <si>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</si>
  <si>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</si>
  <si>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</si>
  <si>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</si>
  <si>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</si>
  <si>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</si>
  <si>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</si>
  <si>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</si>
  <si>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</si>
  <si>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</si>
  <si>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</si>
  <si>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</si>
  <si>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</si>
  <si>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</si>
  <si>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</si>
  <si>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</si>
  <si>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</si>
  <si>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</si>
  <si>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</si>
  <si>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</si>
  <si>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</si>
  <si>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</si>
  <si>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</si>
  <si>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</si>
  <si>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</si>
  <si>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</si>
  <si>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-</t>
  </si>
  <si>
    <t xml:space="preserve"> 第２１－２表　胃がん検診対象者数・受診者数・受診率，市町村別</t>
  </si>
  <si>
    <t>対象者数 1)</t>
  </si>
  <si>
    <t>当該年度受診者数 1)</t>
  </si>
  <si>
    <t>前年度受診者数 1)</t>
  </si>
  <si>
    <t>２年連続受診者数 1)</t>
  </si>
  <si>
    <t>受診率 2)</t>
  </si>
  <si>
    <t>(エックス線及び
胃内視鏡)</t>
  </si>
  <si>
    <t>資料（平成２８年度健康増進事業報告）</t>
  </si>
  <si>
    <t>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</si>
</sst>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2.375" style="2" customWidth="1"/>
    <col min="3" max="3" width="17.50390625" style="2" customWidth="1"/>
    <col min="4" max="4" width="15.50390625" style="2" customWidth="1"/>
    <col min="5" max="5" width="16.625" style="2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58</v>
      </c>
    </row>
    <row r="2" spans="1:6" ht="13.5" customHeight="1">
      <c r="A2" s="34"/>
      <c r="B2" s="33" t="s">
        <v>59</v>
      </c>
      <c r="C2" s="21" t="s">
        <v>60</v>
      </c>
      <c r="D2" s="31" t="s">
        <v>61</v>
      </c>
      <c r="E2" s="31" t="s">
        <v>62</v>
      </c>
      <c r="F2" s="31" t="s">
        <v>63</v>
      </c>
    </row>
    <row r="3" spans="1:6" ht="27">
      <c r="A3" s="35"/>
      <c r="B3" s="32"/>
      <c r="C3" s="14" t="s">
        <v>64</v>
      </c>
      <c r="D3" s="32"/>
      <c r="E3" s="32"/>
      <c r="F3" s="32"/>
    </row>
    <row r="4" spans="1:6" ht="13.5">
      <c r="A4" s="4" t="s">
        <v>10</v>
      </c>
      <c r="B4" s="15">
        <v>33655758</v>
      </c>
      <c r="C4" s="15">
        <v>1998387</v>
      </c>
      <c r="D4" s="15">
        <v>1851380</v>
      </c>
      <c r="E4" s="15">
        <v>932155</v>
      </c>
      <c r="F4" s="22">
        <v>8.6</v>
      </c>
    </row>
    <row r="5" spans="1:6" ht="13.5">
      <c r="A5" s="4" t="s">
        <v>11</v>
      </c>
      <c r="B5" s="15">
        <f>SUM(B6,B7,B9,B14,B22,B28,B31,B35,B46,B53,B57)</f>
        <v>498215</v>
      </c>
      <c r="C5" s="15">
        <f>SUM(C6,C7,C9,C14,C22,C28,C31,C35,C46,C53,C57)</f>
        <v>32971</v>
      </c>
      <c r="D5" s="15">
        <f>SUM(D6,D7,D9,D14,D22,D28,D31,D35,D46,D53,D57)</f>
        <v>33298</v>
      </c>
      <c r="E5" s="15">
        <f>SUM(E6,E7,E9,E14,E22,E28,E31,E35,E46,E53,E57)</f>
        <v>15610</v>
      </c>
      <c r="F5" s="22">
        <v>9.5</v>
      </c>
    </row>
    <row r="6" spans="1:6" ht="13.5">
      <c r="A6" s="30" t="s">
        <v>56</v>
      </c>
      <c r="B6" s="16">
        <v>191553</v>
      </c>
      <c r="C6" s="16">
        <v>4592</v>
      </c>
      <c r="D6" s="16">
        <v>5129</v>
      </c>
      <c r="E6" s="16">
        <v>2513</v>
      </c>
      <c r="F6" s="23">
        <v>3.8</v>
      </c>
    </row>
    <row r="7" spans="1:6" ht="13.5">
      <c r="A7" s="5" t="s">
        <v>0</v>
      </c>
      <c r="B7" s="6">
        <f>B8</f>
        <v>14922</v>
      </c>
      <c r="C7" s="6">
        <f>C8</f>
        <v>1490</v>
      </c>
      <c r="D7" s="6">
        <f>D8</f>
        <v>1580</v>
      </c>
      <c r="E7" s="6">
        <f>E8</f>
        <v>990</v>
      </c>
      <c r="F7" s="24">
        <f>F8</f>
        <v>13.9</v>
      </c>
    </row>
    <row r="8" spans="1:6" ht="13.5">
      <c r="A8" s="7" t="s">
        <v>12</v>
      </c>
      <c r="B8" s="17">
        <v>14922</v>
      </c>
      <c r="C8" s="17">
        <v>1490</v>
      </c>
      <c r="D8" s="17">
        <v>1580</v>
      </c>
      <c r="E8" s="17">
        <v>990</v>
      </c>
      <c r="F8" s="25">
        <v>13.9</v>
      </c>
    </row>
    <row r="9" spans="1:6" ht="13.5">
      <c r="A9" s="5" t="s">
        <v>1</v>
      </c>
      <c r="B9" s="6">
        <f>SUM(B10:B13)</f>
        <v>46803</v>
      </c>
      <c r="C9" s="6">
        <f>SUM(C10:C13)</f>
        <v>3244</v>
      </c>
      <c r="D9" s="6">
        <f>SUM(D10:D13)</f>
        <v>3293</v>
      </c>
      <c r="E9" s="6">
        <f>SUM(E10:E13)</f>
        <v>1858</v>
      </c>
      <c r="F9" s="24">
        <f>(C9+D9-E9)/B9*100</f>
        <v>9.997222400273486</v>
      </c>
    </row>
    <row r="10" spans="1:6" ht="13.5">
      <c r="A10" s="7" t="s">
        <v>13</v>
      </c>
      <c r="B10" s="17">
        <v>14248</v>
      </c>
      <c r="C10" s="17">
        <v>731</v>
      </c>
      <c r="D10" s="17">
        <v>813</v>
      </c>
      <c r="E10" s="17">
        <v>439</v>
      </c>
      <c r="F10" s="25">
        <v>7.8</v>
      </c>
    </row>
    <row r="11" spans="1:6" ht="13.5">
      <c r="A11" s="9" t="s">
        <v>14</v>
      </c>
      <c r="B11" s="19">
        <v>14973</v>
      </c>
      <c r="C11" s="19">
        <v>656</v>
      </c>
      <c r="D11" s="19">
        <v>684</v>
      </c>
      <c r="E11" s="19">
        <v>352</v>
      </c>
      <c r="F11" s="26">
        <v>6.6</v>
      </c>
    </row>
    <row r="12" spans="1:6" ht="13.5">
      <c r="A12" s="9" t="s">
        <v>15</v>
      </c>
      <c r="B12" s="19">
        <v>8275</v>
      </c>
      <c r="C12" s="19">
        <v>646</v>
      </c>
      <c r="D12" s="19">
        <v>769</v>
      </c>
      <c r="E12" s="19">
        <v>427</v>
      </c>
      <c r="F12" s="26">
        <v>11.9</v>
      </c>
    </row>
    <row r="13" spans="1:6" ht="13.5">
      <c r="A13" s="8" t="s">
        <v>16</v>
      </c>
      <c r="B13" s="18">
        <v>9307</v>
      </c>
      <c r="C13" s="18">
        <v>1211</v>
      </c>
      <c r="D13" s="18">
        <v>1027</v>
      </c>
      <c r="E13" s="18">
        <v>640</v>
      </c>
      <c r="F13" s="27">
        <v>17.2</v>
      </c>
    </row>
    <row r="14" spans="1:6" ht="13.5">
      <c r="A14" s="10" t="s">
        <v>2</v>
      </c>
      <c r="B14" s="6">
        <f>SUM(B15:B21)</f>
        <v>20070</v>
      </c>
      <c r="C14" s="6">
        <f>SUM(C15:C21)</f>
        <v>2403</v>
      </c>
      <c r="D14" s="6">
        <f>SUM(D15:D21)</f>
        <v>2549</v>
      </c>
      <c r="E14" s="6">
        <f>SUM(E15:E21)</f>
        <v>1583</v>
      </c>
      <c r="F14" s="24">
        <f>(C14+D14-E14)/B14*100</f>
        <v>16.78624813153961</v>
      </c>
    </row>
    <row r="15" spans="1:6" ht="13.5">
      <c r="A15" s="11" t="s">
        <v>17</v>
      </c>
      <c r="B15" s="17">
        <v>8130</v>
      </c>
      <c r="C15" s="17">
        <v>922</v>
      </c>
      <c r="D15" s="17">
        <v>998</v>
      </c>
      <c r="E15" s="17">
        <v>696</v>
      </c>
      <c r="F15" s="25">
        <v>15.1</v>
      </c>
    </row>
    <row r="16" spans="1:6" ht="13.5">
      <c r="A16" s="9" t="s">
        <v>18</v>
      </c>
      <c r="B16" s="19">
        <v>1276</v>
      </c>
      <c r="C16" s="19">
        <v>210</v>
      </c>
      <c r="D16" s="19">
        <v>206</v>
      </c>
      <c r="E16" s="19">
        <v>152</v>
      </c>
      <c r="F16" s="26">
        <v>20.7</v>
      </c>
    </row>
    <row r="17" spans="1:6" ht="13.5">
      <c r="A17" s="9" t="s">
        <v>19</v>
      </c>
      <c r="B17" s="19">
        <v>2333</v>
      </c>
      <c r="C17" s="19">
        <v>353</v>
      </c>
      <c r="D17" s="19">
        <v>363</v>
      </c>
      <c r="E17" s="19">
        <v>239</v>
      </c>
      <c r="F17" s="26">
        <v>20.4</v>
      </c>
    </row>
    <row r="18" spans="1:6" ht="13.5">
      <c r="A18" s="9" t="s">
        <v>20</v>
      </c>
      <c r="B18" s="19">
        <v>477</v>
      </c>
      <c r="C18" s="19">
        <v>127</v>
      </c>
      <c r="D18" s="19">
        <v>125</v>
      </c>
      <c r="E18" s="19">
        <v>86</v>
      </c>
      <c r="F18" s="26">
        <v>34.8</v>
      </c>
    </row>
    <row r="19" spans="1:6" ht="13.5">
      <c r="A19" s="9" t="s">
        <v>21</v>
      </c>
      <c r="B19" s="19">
        <v>2162</v>
      </c>
      <c r="C19" s="19">
        <v>176</v>
      </c>
      <c r="D19" s="19">
        <v>188</v>
      </c>
      <c r="E19" s="19" t="s">
        <v>57</v>
      </c>
      <c r="F19" s="26" t="s">
        <v>66</v>
      </c>
    </row>
    <row r="20" spans="1:6" ht="13.5">
      <c r="A20" s="9" t="s">
        <v>22</v>
      </c>
      <c r="B20" s="19">
        <v>2106</v>
      </c>
      <c r="C20" s="19">
        <v>182</v>
      </c>
      <c r="D20" s="19">
        <v>232</v>
      </c>
      <c r="E20" s="19">
        <v>124</v>
      </c>
      <c r="F20" s="26">
        <v>13.8</v>
      </c>
    </row>
    <row r="21" spans="1:6" ht="13.5">
      <c r="A21" s="8" t="s">
        <v>23</v>
      </c>
      <c r="B21" s="18">
        <v>3586</v>
      </c>
      <c r="C21" s="18">
        <v>433</v>
      </c>
      <c r="D21" s="18">
        <v>437</v>
      </c>
      <c r="E21" s="18">
        <v>286</v>
      </c>
      <c r="F21" s="27">
        <v>16.3</v>
      </c>
    </row>
    <row r="22" spans="1:6" ht="13.5">
      <c r="A22" s="10" t="s">
        <v>3</v>
      </c>
      <c r="B22" s="6">
        <f>SUM(B23:B27)</f>
        <v>25928</v>
      </c>
      <c r="C22" s="6">
        <f>SUM(C23:C27)</f>
        <v>2907</v>
      </c>
      <c r="D22" s="6">
        <f>SUM(D23:D27)</f>
        <v>2562</v>
      </c>
      <c r="E22" s="6">
        <f>SUM(E23:E27)</f>
        <v>1328</v>
      </c>
      <c r="F22" s="24">
        <f>(C22+D22-E22)/B22*100</f>
        <v>15.971150879358223</v>
      </c>
    </row>
    <row r="23" spans="1:6" ht="13.5">
      <c r="A23" s="11" t="s">
        <v>24</v>
      </c>
      <c r="B23" s="17">
        <v>5708</v>
      </c>
      <c r="C23" s="17">
        <v>735</v>
      </c>
      <c r="D23" s="17">
        <v>389</v>
      </c>
      <c r="E23" s="17">
        <v>198</v>
      </c>
      <c r="F23" s="25">
        <v>16.2</v>
      </c>
    </row>
    <row r="24" spans="1:6" ht="13.5">
      <c r="A24" s="9" t="s">
        <v>25</v>
      </c>
      <c r="B24" s="19">
        <v>2280</v>
      </c>
      <c r="C24" s="19">
        <v>273</v>
      </c>
      <c r="D24" s="19">
        <v>169</v>
      </c>
      <c r="E24" s="19">
        <v>92</v>
      </c>
      <c r="F24" s="26">
        <v>15.4</v>
      </c>
    </row>
    <row r="25" spans="1:6" ht="13.5">
      <c r="A25" s="9" t="s">
        <v>26</v>
      </c>
      <c r="B25" s="19">
        <v>9419</v>
      </c>
      <c r="C25" s="19">
        <v>732</v>
      </c>
      <c r="D25" s="19">
        <v>1012</v>
      </c>
      <c r="E25" s="19">
        <v>539</v>
      </c>
      <c r="F25" s="26">
        <v>12.8</v>
      </c>
    </row>
    <row r="26" spans="1:6" ht="13.5">
      <c r="A26" s="9" t="s">
        <v>27</v>
      </c>
      <c r="B26" s="19">
        <v>3254</v>
      </c>
      <c r="C26" s="19">
        <v>277</v>
      </c>
      <c r="D26" s="19">
        <v>300</v>
      </c>
      <c r="E26" s="19">
        <v>159</v>
      </c>
      <c r="F26" s="26" t="s">
        <v>66</v>
      </c>
    </row>
    <row r="27" spans="1:6" ht="13.5">
      <c r="A27" s="8" t="s">
        <v>28</v>
      </c>
      <c r="B27" s="18">
        <v>5267</v>
      </c>
      <c r="C27" s="18">
        <v>890</v>
      </c>
      <c r="D27" s="18">
        <v>692</v>
      </c>
      <c r="E27" s="18">
        <v>340</v>
      </c>
      <c r="F27" s="27">
        <v>23.6</v>
      </c>
    </row>
    <row r="28" spans="1:6" ht="13.5">
      <c r="A28" s="10" t="s">
        <v>4</v>
      </c>
      <c r="B28" s="6">
        <f>SUM(B29:B30)</f>
        <v>41339</v>
      </c>
      <c r="C28" s="6">
        <f>SUM(C29:C30)</f>
        <v>2567</v>
      </c>
      <c r="D28" s="6">
        <f>SUM(D29:D30)</f>
        <v>2865</v>
      </c>
      <c r="E28" s="6">
        <f>SUM(E29:E30)</f>
        <v>1</v>
      </c>
      <c r="F28" s="24">
        <f>(C28+D28-E28)/B28*100</f>
        <v>13.13771499068676</v>
      </c>
    </row>
    <row r="29" spans="1:6" ht="13.5">
      <c r="A29" s="11" t="s">
        <v>29</v>
      </c>
      <c r="B29" s="17">
        <v>37551</v>
      </c>
      <c r="C29" s="17">
        <v>2108</v>
      </c>
      <c r="D29" s="17">
        <v>2538</v>
      </c>
      <c r="E29" s="17" t="s">
        <v>66</v>
      </c>
      <c r="F29" s="25" t="s">
        <v>66</v>
      </c>
    </row>
    <row r="30" spans="1:6" ht="13.5">
      <c r="A30" s="8" t="s">
        <v>30</v>
      </c>
      <c r="B30" s="18">
        <v>3788</v>
      </c>
      <c r="C30" s="18">
        <v>459</v>
      </c>
      <c r="D30" s="18">
        <v>327</v>
      </c>
      <c r="E30" s="18">
        <v>1</v>
      </c>
      <c r="F30" s="27" t="s">
        <v>66</v>
      </c>
    </row>
    <row r="31" spans="1:6" ht="13.5">
      <c r="A31" s="10" t="s">
        <v>5</v>
      </c>
      <c r="B31" s="6">
        <f>SUM(B32:B34)</f>
        <v>14617</v>
      </c>
      <c r="C31" s="6">
        <f>SUM(C32:C34)</f>
        <v>1181</v>
      </c>
      <c r="D31" s="6">
        <f>SUM(D32:D34)</f>
        <v>1162</v>
      </c>
      <c r="E31" s="6">
        <f>SUM(E32:E34)</f>
        <v>725</v>
      </c>
      <c r="F31" s="24">
        <f>(C31+D31-E31)/B31*100</f>
        <v>11.069302866525279</v>
      </c>
    </row>
    <row r="32" spans="1:6" ht="13.5">
      <c r="A32" s="7" t="s">
        <v>31</v>
      </c>
      <c r="B32" s="17">
        <v>7578</v>
      </c>
      <c r="C32" s="17">
        <v>537</v>
      </c>
      <c r="D32" s="17">
        <v>517</v>
      </c>
      <c r="E32" s="17">
        <v>313</v>
      </c>
      <c r="F32" s="25">
        <v>9.8</v>
      </c>
    </row>
    <row r="33" spans="1:6" ht="13.5">
      <c r="A33" s="9" t="s">
        <v>32</v>
      </c>
      <c r="B33" s="19">
        <v>5577</v>
      </c>
      <c r="C33" s="19">
        <v>534</v>
      </c>
      <c r="D33" s="19">
        <v>523</v>
      </c>
      <c r="E33" s="19">
        <v>341</v>
      </c>
      <c r="F33" s="26">
        <v>12.8</v>
      </c>
    </row>
    <row r="34" spans="1:6" ht="13.5">
      <c r="A34" s="8" t="s">
        <v>33</v>
      </c>
      <c r="B34" s="18">
        <v>1462</v>
      </c>
      <c r="C34" s="18">
        <v>110</v>
      </c>
      <c r="D34" s="18">
        <v>122</v>
      </c>
      <c r="E34" s="18">
        <v>71</v>
      </c>
      <c r="F34" s="27">
        <v>11</v>
      </c>
    </row>
    <row r="35" spans="1:6" ht="13.5">
      <c r="A35" s="10" t="s">
        <v>6</v>
      </c>
      <c r="B35" s="6">
        <f>SUM(B36:B45)</f>
        <v>26966</v>
      </c>
      <c r="C35" s="6">
        <f>SUM(C36:C45)</f>
        <v>4023</v>
      </c>
      <c r="D35" s="6">
        <f>SUM(D36:D45)</f>
        <v>2519</v>
      </c>
      <c r="E35" s="6">
        <f>SUM(E36:E45)</f>
        <v>1381</v>
      </c>
      <c r="F35" s="24">
        <f>(C35+D35-E35)/B35*100</f>
        <v>19.138915671586442</v>
      </c>
    </row>
    <row r="36" spans="1:6" ht="13.5">
      <c r="A36" s="7" t="s">
        <v>34</v>
      </c>
      <c r="B36" s="17">
        <v>9772</v>
      </c>
      <c r="C36" s="17">
        <v>391</v>
      </c>
      <c r="D36" s="17">
        <v>1350</v>
      </c>
      <c r="E36" s="17">
        <v>241</v>
      </c>
      <c r="F36" s="25">
        <v>15.3</v>
      </c>
    </row>
    <row r="37" spans="1:6" ht="13.5">
      <c r="A37" s="9" t="s">
        <v>35</v>
      </c>
      <c r="B37" s="19">
        <v>3250</v>
      </c>
      <c r="C37" s="19">
        <v>339</v>
      </c>
      <c r="D37" s="19">
        <v>269</v>
      </c>
      <c r="E37" s="19">
        <v>128</v>
      </c>
      <c r="F37" s="26" t="s">
        <v>66</v>
      </c>
    </row>
    <row r="38" spans="1:6" ht="13.5">
      <c r="A38" s="12" t="s">
        <v>36</v>
      </c>
      <c r="B38" s="19">
        <v>2957</v>
      </c>
      <c r="C38" s="19">
        <v>619</v>
      </c>
      <c r="D38" s="19">
        <v>263</v>
      </c>
      <c r="E38" s="19">
        <v>133</v>
      </c>
      <c r="F38" s="26" t="s">
        <v>66</v>
      </c>
    </row>
    <row r="39" spans="1:6" ht="13.5">
      <c r="A39" s="9" t="s">
        <v>37</v>
      </c>
      <c r="B39" s="19">
        <v>1241</v>
      </c>
      <c r="C39" s="19">
        <v>310</v>
      </c>
      <c r="D39" s="19">
        <v>125</v>
      </c>
      <c r="E39" s="19">
        <v>45</v>
      </c>
      <c r="F39" s="26">
        <v>31.4</v>
      </c>
    </row>
    <row r="40" spans="1:6" ht="13.5">
      <c r="A40" s="9" t="s">
        <v>38</v>
      </c>
      <c r="B40" s="19">
        <v>689</v>
      </c>
      <c r="C40" s="19">
        <v>115</v>
      </c>
      <c r="D40" s="19">
        <v>48</v>
      </c>
      <c r="E40" s="19">
        <v>26</v>
      </c>
      <c r="F40" s="26">
        <v>19.9</v>
      </c>
    </row>
    <row r="41" spans="1:6" ht="13.5">
      <c r="A41" s="9" t="s">
        <v>39</v>
      </c>
      <c r="B41" s="19">
        <v>1488</v>
      </c>
      <c r="C41" s="19">
        <v>493</v>
      </c>
      <c r="D41" s="19">
        <v>4</v>
      </c>
      <c r="E41" s="19">
        <v>1</v>
      </c>
      <c r="F41" s="26">
        <v>33.3</v>
      </c>
    </row>
    <row r="42" spans="1:6" ht="13.5">
      <c r="A42" s="12" t="s">
        <v>40</v>
      </c>
      <c r="B42" s="19">
        <v>540</v>
      </c>
      <c r="C42" s="19">
        <v>194</v>
      </c>
      <c r="D42" s="19">
        <v>15</v>
      </c>
      <c r="E42" s="19">
        <v>8</v>
      </c>
      <c r="F42" s="26">
        <v>37.2</v>
      </c>
    </row>
    <row r="43" spans="1:6" ht="13.5">
      <c r="A43" s="9" t="s">
        <v>41</v>
      </c>
      <c r="B43" s="19">
        <v>1029</v>
      </c>
      <c r="C43" s="19">
        <v>263</v>
      </c>
      <c r="D43" s="19">
        <v>76</v>
      </c>
      <c r="E43" s="19">
        <v>180</v>
      </c>
      <c r="F43" s="26">
        <v>15.5</v>
      </c>
    </row>
    <row r="44" spans="1:6" ht="13.5">
      <c r="A44" s="9" t="s">
        <v>42</v>
      </c>
      <c r="B44" s="19">
        <v>1311</v>
      </c>
      <c r="C44" s="19">
        <v>95</v>
      </c>
      <c r="D44" s="19">
        <v>129</v>
      </c>
      <c r="E44" s="19">
        <v>63</v>
      </c>
      <c r="F44" s="26">
        <v>12.3</v>
      </c>
    </row>
    <row r="45" spans="1:6" ht="13.5">
      <c r="A45" s="8" t="s">
        <v>43</v>
      </c>
      <c r="B45" s="18">
        <v>4689</v>
      </c>
      <c r="C45" s="18">
        <v>1204</v>
      </c>
      <c r="D45" s="18">
        <v>240</v>
      </c>
      <c r="E45" s="18">
        <v>556</v>
      </c>
      <c r="F45" s="27">
        <v>18.9</v>
      </c>
    </row>
    <row r="46" spans="1:6" ht="13.5">
      <c r="A46" s="10" t="s">
        <v>7</v>
      </c>
      <c r="B46" s="6">
        <f>SUM(B47:B52)</f>
        <v>47387</v>
      </c>
      <c r="C46" s="6">
        <f>SUM(C47:C52)</f>
        <v>3765</v>
      </c>
      <c r="D46" s="6">
        <f>SUM(D47:D52)</f>
        <v>4083</v>
      </c>
      <c r="E46" s="6">
        <f>SUM(E47:E52)</f>
        <v>1667</v>
      </c>
      <c r="F46" s="24">
        <f>(C46+D46-E46)/B46*100</f>
        <v>13.043661763774875</v>
      </c>
    </row>
    <row r="47" spans="1:6" ht="13.5">
      <c r="A47" s="7" t="s">
        <v>44</v>
      </c>
      <c r="B47" s="17">
        <v>15283</v>
      </c>
      <c r="C47" s="17">
        <v>1029</v>
      </c>
      <c r="D47" s="17">
        <v>1063</v>
      </c>
      <c r="E47" s="17">
        <v>641</v>
      </c>
      <c r="F47" s="25">
        <v>9.5</v>
      </c>
    </row>
    <row r="48" spans="1:6" ht="13.5">
      <c r="A48" s="9" t="s">
        <v>45</v>
      </c>
      <c r="B48" s="19">
        <v>19257</v>
      </c>
      <c r="C48" s="19">
        <v>1314</v>
      </c>
      <c r="D48" s="19">
        <v>1501</v>
      </c>
      <c r="E48" s="19" t="s">
        <v>66</v>
      </c>
      <c r="F48" s="26" t="s">
        <v>66</v>
      </c>
    </row>
    <row r="49" spans="1:6" ht="13.5">
      <c r="A49" s="9" t="s">
        <v>46</v>
      </c>
      <c r="B49" s="19">
        <v>1550</v>
      </c>
      <c r="C49" s="19">
        <v>252</v>
      </c>
      <c r="D49" s="19">
        <v>213</v>
      </c>
      <c r="E49" s="19">
        <v>188</v>
      </c>
      <c r="F49" s="26">
        <v>17.9</v>
      </c>
    </row>
    <row r="50" spans="1:6" ht="13.5">
      <c r="A50" s="9" t="s">
        <v>47</v>
      </c>
      <c r="B50" s="19">
        <v>3027</v>
      </c>
      <c r="C50" s="19">
        <v>328</v>
      </c>
      <c r="D50" s="19">
        <v>339</v>
      </c>
      <c r="E50" s="19">
        <v>221</v>
      </c>
      <c r="F50" s="26">
        <v>14.7</v>
      </c>
    </row>
    <row r="51" spans="1:6" ht="13.5">
      <c r="A51" s="9" t="s">
        <v>48</v>
      </c>
      <c r="B51" s="19">
        <v>5008</v>
      </c>
      <c r="C51" s="19">
        <v>284</v>
      </c>
      <c r="D51" s="19">
        <v>341</v>
      </c>
      <c r="E51" s="19">
        <v>181</v>
      </c>
      <c r="F51" s="26">
        <v>8.9</v>
      </c>
    </row>
    <row r="52" spans="1:6" ht="13.5">
      <c r="A52" s="8" t="s">
        <v>49</v>
      </c>
      <c r="B52" s="18">
        <v>3262</v>
      </c>
      <c r="C52" s="18">
        <v>558</v>
      </c>
      <c r="D52" s="18">
        <v>626</v>
      </c>
      <c r="E52" s="18">
        <v>436</v>
      </c>
      <c r="F52" s="27">
        <v>22.9</v>
      </c>
    </row>
    <row r="53" spans="1:6" ht="13.5">
      <c r="A53" s="5" t="s">
        <v>8</v>
      </c>
      <c r="B53" s="6">
        <f>SUM(B54:B56)</f>
        <v>31363</v>
      </c>
      <c r="C53" s="6">
        <f>SUM(C54:C56)</f>
        <v>3052</v>
      </c>
      <c r="D53" s="6">
        <f>SUM(D54:D56)</f>
        <v>3250</v>
      </c>
      <c r="E53" s="6">
        <f>SUM(E54:E56)</f>
        <v>1957</v>
      </c>
      <c r="F53" s="24">
        <f>(C53+D53-E53)/B53*100</f>
        <v>13.85390428211587</v>
      </c>
    </row>
    <row r="54" spans="1:6" ht="13.5">
      <c r="A54" s="7" t="s">
        <v>50</v>
      </c>
      <c r="B54" s="17">
        <v>10422</v>
      </c>
      <c r="C54" s="17">
        <v>910</v>
      </c>
      <c r="D54" s="17">
        <v>927</v>
      </c>
      <c r="E54" s="17">
        <v>559</v>
      </c>
      <c r="F54" s="25">
        <v>12.3</v>
      </c>
    </row>
    <row r="55" spans="1:6" ht="13.5">
      <c r="A55" s="9" t="s">
        <v>51</v>
      </c>
      <c r="B55" s="19">
        <v>17518</v>
      </c>
      <c r="C55" s="19">
        <v>1932</v>
      </c>
      <c r="D55" s="19">
        <v>2134</v>
      </c>
      <c r="E55" s="19">
        <v>1305</v>
      </c>
      <c r="F55" s="26">
        <v>15.8</v>
      </c>
    </row>
    <row r="56" spans="1:6" ht="13.5">
      <c r="A56" s="8" t="s">
        <v>52</v>
      </c>
      <c r="B56" s="18">
        <v>3423</v>
      </c>
      <c r="C56" s="18">
        <v>210</v>
      </c>
      <c r="D56" s="18">
        <v>189</v>
      </c>
      <c r="E56" s="18">
        <v>93</v>
      </c>
      <c r="F56" s="27">
        <v>8.9</v>
      </c>
    </row>
    <row r="57" spans="1:6" ht="13.5">
      <c r="A57" s="10" t="s">
        <v>9</v>
      </c>
      <c r="B57" s="6">
        <f>SUM(B58:B60)</f>
        <v>37267</v>
      </c>
      <c r="C57" s="6">
        <f>SUM(C58:C60)</f>
        <v>3747</v>
      </c>
      <c r="D57" s="6">
        <f>SUM(D58:D60)</f>
        <v>4306</v>
      </c>
      <c r="E57" s="6">
        <f>SUM(E58:E60)</f>
        <v>1607</v>
      </c>
      <c r="F57" s="24">
        <f>(C57+D57-E57)/B57*100</f>
        <v>17.296804143075644</v>
      </c>
    </row>
    <row r="58" spans="1:6" ht="13.5">
      <c r="A58" s="7" t="s">
        <v>53</v>
      </c>
      <c r="B58" s="17">
        <v>8963</v>
      </c>
      <c r="C58" s="17">
        <v>780</v>
      </c>
      <c r="D58" s="17">
        <v>798</v>
      </c>
      <c r="E58" s="17">
        <v>497</v>
      </c>
      <c r="F58" s="25">
        <v>12.1</v>
      </c>
    </row>
    <row r="59" spans="1:6" ht="13.5">
      <c r="A59" s="9" t="s">
        <v>54</v>
      </c>
      <c r="B59" s="19">
        <v>25962</v>
      </c>
      <c r="C59" s="19">
        <v>2681</v>
      </c>
      <c r="D59" s="19">
        <v>3307</v>
      </c>
      <c r="E59" s="19">
        <v>1070</v>
      </c>
      <c r="F59" s="26">
        <v>18.9</v>
      </c>
    </row>
    <row r="60" spans="1:6" ht="13.5">
      <c r="A60" s="13" t="s">
        <v>55</v>
      </c>
      <c r="B60" s="20">
        <v>2342</v>
      </c>
      <c r="C60" s="20">
        <v>286</v>
      </c>
      <c r="D60" s="20">
        <v>201</v>
      </c>
      <c r="E60" s="20">
        <v>40</v>
      </c>
      <c r="F60" s="28">
        <v>19.1</v>
      </c>
    </row>
    <row r="61" ht="13.5">
      <c r="F61" s="29" t="s">
        <v>65</v>
      </c>
    </row>
  </sheetData>
  <sheetProtection/>
  <mergeCells count="1">
    <mergeCell ref="A2:A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2014-01-07T02:58:58Z</cp:lastPrinted>
  <dcterms:created xsi:type="dcterms:W3CDTF">2006-01-06T04:10:52Z</dcterms:created>
  <dcterms:modified xsi:type="dcterms:W3CDTF">2018-09-20T07:44:15Z</dcterms:modified>
  <cp:category/>
  <cp:version/>
  <cp:contentType/>
  <cp:contentStatus/>
</cp:coreProperties>
</file>