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2120" windowHeight="8295" tabRatio="502" activeTab="0"/>
  </bookViews>
  <sheets>
    <sheet name="第17表 死因不慮（性・年齢階級別 数）" sheetId="1" r:id="rId1"/>
    <sheet name="第17表 （割合）" sheetId="2" r:id="rId2"/>
  </sheets>
  <definedNames/>
  <calcPr fullCalcOnLoad="1"/>
</workbook>
</file>

<file path=xl/sharedStrings.xml><?xml version="1.0" encoding="utf-8"?>
<sst xmlns="http://schemas.openxmlformats.org/spreadsheetml/2006/main" count="278" uniqueCount="60">
  <si>
    <t>性</t>
  </si>
  <si>
    <t xml:space="preserve">  死因分類コード</t>
  </si>
  <si>
    <t>死　　　　因</t>
  </si>
  <si>
    <t>総　　数</t>
  </si>
  <si>
    <t>0歳</t>
  </si>
  <si>
    <t>1～4</t>
  </si>
  <si>
    <t>5～14</t>
  </si>
  <si>
    <t>15～44</t>
  </si>
  <si>
    <t>45～64</t>
  </si>
  <si>
    <t>65～79</t>
  </si>
  <si>
    <t>80以上</t>
  </si>
  <si>
    <t>65～の  再掲</t>
  </si>
  <si>
    <t>V01-X59</t>
  </si>
  <si>
    <t>不慮の事故 ※</t>
  </si>
  <si>
    <t>W00-W19</t>
  </si>
  <si>
    <t>転倒・転落</t>
  </si>
  <si>
    <t>W01</t>
  </si>
  <si>
    <t>スリップ、つまずき及びよろめきによる同一平面上での転倒</t>
  </si>
  <si>
    <t>W10</t>
  </si>
  <si>
    <t>階段及びステップからの転倒及びその上での転倒</t>
  </si>
  <si>
    <t>W13</t>
  </si>
  <si>
    <t>建物又は建造物からの転落</t>
  </si>
  <si>
    <t>W65-W74</t>
  </si>
  <si>
    <t>不慮の溺死及び溺水</t>
  </si>
  <si>
    <t>W65</t>
  </si>
  <si>
    <t>浴槽内での溺死及び溺水</t>
  </si>
  <si>
    <t>W66</t>
  </si>
  <si>
    <t>浴槽内への転落による溺死及び溺水</t>
  </si>
  <si>
    <t>総</t>
  </si>
  <si>
    <t>W75-W84</t>
  </si>
  <si>
    <t>その他の不慮の窒息</t>
  </si>
  <si>
    <t>W78</t>
  </si>
  <si>
    <t>胃内容物の誤嚥</t>
  </si>
  <si>
    <t>W79</t>
  </si>
  <si>
    <t>気管支閉塞を生じた食物の誤嚥</t>
  </si>
  <si>
    <t>数</t>
  </si>
  <si>
    <t>W80</t>
  </si>
  <si>
    <t>気管支閉塞を生じたその他の物体の誤嚥</t>
  </si>
  <si>
    <t>X00-X09</t>
  </si>
  <si>
    <t>煙、火及び火災への暴露</t>
  </si>
  <si>
    <t>X00</t>
  </si>
  <si>
    <t>建物又は建造物内の管理されていない火への暴露</t>
  </si>
  <si>
    <t>X05-X06</t>
  </si>
  <si>
    <t>夜着及びその他の着衣及び衣服の発火又は溶解への暴露</t>
  </si>
  <si>
    <t>X10-X19</t>
  </si>
  <si>
    <t>熱及び高温物質との接触</t>
  </si>
  <si>
    <t>X10</t>
  </si>
  <si>
    <t>高温の飲物、食物、油脂及び食用油との接触</t>
  </si>
  <si>
    <t>X40-X49</t>
  </si>
  <si>
    <t>有害物質による不慮の中毒及び有害物質への暴露</t>
  </si>
  <si>
    <t>X47</t>
  </si>
  <si>
    <t>その他のガス及び蒸気による不慮の中毒及び暴露</t>
  </si>
  <si>
    <t>X48</t>
  </si>
  <si>
    <t>農薬による不慮の中毒及び暴露</t>
  </si>
  <si>
    <t>男</t>
  </si>
  <si>
    <t>女</t>
  </si>
  <si>
    <t>(注） ※ 家庭における不慮の事故以外の不慮の事故を含む。</t>
  </si>
  <si>
    <t>第１７表 家庭における不慮の事故の種類別にみた死亡数、性・年齢（特定階級）別</t>
  </si>
  <si>
    <t>(平成24年)</t>
  </si>
  <si>
    <t>第１７表 家庭における不慮の事故の種類別にみた死亡割合、年齢（特定階級）別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</si>
</sst>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_ ;_ * \-#,##0.0_ ;_ * &quot;-&quot;_ ;_ @_ "/>
    <numFmt numFmtId="185" formatCode="_ * #,##0.0_ ;_ * \-#,##0.0_ ;_ * &quot;-&quot;?_ ;_ @_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double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0" fillId="0" borderId="13" xfId="0" applyFont="1" applyBorder="1" applyAlignment="1" quotePrefix="1">
      <alignment horizontal="centerContinuous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Continuous" vertical="center" wrapText="1"/>
    </xf>
    <xf numFmtId="0" fontId="0" fillId="0" borderId="17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0" fillId="0" borderId="25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Continuous" vertical="center"/>
    </xf>
    <xf numFmtId="41" fontId="0" fillId="0" borderId="26" xfId="0" applyNumberFormat="1" applyFont="1" applyBorder="1" applyAlignment="1" quotePrefix="1">
      <alignment horizontal="center"/>
    </xf>
    <xf numFmtId="41" fontId="0" fillId="0" borderId="27" xfId="0" applyNumberFormat="1" applyFont="1" applyBorder="1" applyAlignment="1" quotePrefix="1">
      <alignment horizontal="center"/>
    </xf>
    <xf numFmtId="41" fontId="0" fillId="0" borderId="28" xfId="0" applyNumberFormat="1" applyFont="1" applyBorder="1" applyAlignment="1" quotePrefix="1">
      <alignment horizontal="center"/>
    </xf>
    <xf numFmtId="41" fontId="0" fillId="0" borderId="29" xfId="0" applyNumberFormat="1" applyFont="1" applyBorder="1" applyAlignment="1" quotePrefix="1">
      <alignment horizontal="center"/>
    </xf>
    <xf numFmtId="41" fontId="0" fillId="0" borderId="30" xfId="0" applyNumberFormat="1" applyFont="1" applyBorder="1" applyAlignment="1" quotePrefix="1">
      <alignment horizontal="center"/>
    </xf>
    <xf numFmtId="41" fontId="0" fillId="0" borderId="31" xfId="0" applyNumberFormat="1" applyFont="1" applyBorder="1" applyAlignment="1" quotePrefix="1">
      <alignment horizontal="center"/>
    </xf>
    <xf numFmtId="0" fontId="0" fillId="0" borderId="32" xfId="0" applyNumberFormat="1" applyFont="1" applyBorder="1" applyAlignment="1">
      <alignment horizontal="left" vertical="center"/>
    </xf>
    <xf numFmtId="0" fontId="0" fillId="0" borderId="32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left"/>
    </xf>
    <xf numFmtId="0" fontId="0" fillId="0" borderId="34" xfId="0" applyNumberFormat="1" applyFont="1" applyBorder="1" applyAlignment="1">
      <alignment horizontal="left"/>
    </xf>
    <xf numFmtId="0" fontId="0" fillId="0" borderId="23" xfId="0" applyNumberFormat="1" applyFont="1" applyBorder="1" applyAlignment="1">
      <alignment horizontal="left"/>
    </xf>
    <xf numFmtId="0" fontId="0" fillId="0" borderId="35" xfId="0" applyNumberFormat="1" applyFont="1" applyBorder="1" applyAlignment="1">
      <alignment horizontal="left"/>
    </xf>
    <xf numFmtId="0" fontId="0" fillId="0" borderId="36" xfId="0" applyNumberFormat="1" applyFont="1" applyBorder="1" applyAlignment="1">
      <alignment horizontal="left"/>
    </xf>
    <xf numFmtId="0" fontId="0" fillId="0" borderId="37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left" vertical="center"/>
    </xf>
    <xf numFmtId="0" fontId="0" fillId="0" borderId="34" xfId="0" applyNumberFormat="1" applyFont="1" applyBorder="1" applyAlignment="1">
      <alignment horizontal="left" vertical="center"/>
    </xf>
    <xf numFmtId="185" fontId="0" fillId="0" borderId="38" xfId="0" applyNumberFormat="1" applyFont="1" applyBorder="1" applyAlignment="1">
      <alignment horizontal="center" vertical="center"/>
    </xf>
    <xf numFmtId="185" fontId="0" fillId="0" borderId="39" xfId="0" applyNumberFormat="1" applyFont="1" applyBorder="1" applyAlignment="1">
      <alignment horizontal="center" vertical="center"/>
    </xf>
    <xf numFmtId="185" fontId="0" fillId="0" borderId="26" xfId="0" applyNumberFormat="1" applyFont="1" applyBorder="1" applyAlignment="1">
      <alignment horizontal="center" vertical="center"/>
    </xf>
    <xf numFmtId="185" fontId="0" fillId="0" borderId="30" xfId="0" applyNumberFormat="1" applyFont="1" applyBorder="1" applyAlignment="1">
      <alignment horizontal="center" vertical="center"/>
    </xf>
    <xf numFmtId="185" fontId="0" fillId="0" borderId="27" xfId="0" applyNumberFormat="1" applyFont="1" applyBorder="1" applyAlignment="1">
      <alignment horizontal="center" vertical="center"/>
    </xf>
    <xf numFmtId="185" fontId="0" fillId="0" borderId="29" xfId="0" applyNumberFormat="1" applyFont="1" applyBorder="1" applyAlignment="1">
      <alignment horizontal="center" vertical="center"/>
    </xf>
    <xf numFmtId="185" fontId="0" fillId="0" borderId="27" xfId="0" applyNumberFormat="1" applyFont="1" applyBorder="1" applyAlignment="1" quotePrefix="1">
      <alignment horizontal="center"/>
    </xf>
    <xf numFmtId="185" fontId="0" fillId="0" borderId="29" xfId="0" applyNumberFormat="1" applyFont="1" applyBorder="1" applyAlignment="1" quotePrefix="1">
      <alignment horizontal="center"/>
    </xf>
    <xf numFmtId="185" fontId="0" fillId="0" borderId="26" xfId="0" applyNumberFormat="1" applyFont="1" applyBorder="1" applyAlignment="1" quotePrefix="1">
      <alignment horizontal="center"/>
    </xf>
    <xf numFmtId="185" fontId="0" fillId="0" borderId="30" xfId="0" applyNumberFormat="1" applyFont="1" applyBorder="1" applyAlignment="1" quotePrefix="1">
      <alignment horizontal="center"/>
    </xf>
    <xf numFmtId="185" fontId="0" fillId="0" borderId="28" xfId="0" applyNumberFormat="1" applyFont="1" applyBorder="1" applyAlignment="1" quotePrefix="1">
      <alignment horizontal="center"/>
    </xf>
    <xf numFmtId="185" fontId="0" fillId="0" borderId="31" xfId="0" applyNumberFormat="1" applyFont="1" applyBorder="1" applyAlignment="1" quotePrefix="1">
      <alignment horizontal="center"/>
    </xf>
    <xf numFmtId="41" fontId="0" fillId="0" borderId="38" xfId="0" applyNumberFormat="1" applyFont="1" applyBorder="1" applyAlignment="1">
      <alignment horizontal="center"/>
    </xf>
    <xf numFmtId="41" fontId="0" fillId="0" borderId="39" xfId="0" applyNumberFormat="1" applyFont="1" applyBorder="1" applyAlignment="1">
      <alignment horizontal="center"/>
    </xf>
    <xf numFmtId="41" fontId="0" fillId="0" borderId="26" xfId="0" applyNumberFormat="1" applyFont="1" applyBorder="1" applyAlignment="1">
      <alignment horizontal="center"/>
    </xf>
    <xf numFmtId="41" fontId="0" fillId="0" borderId="30" xfId="0" applyNumberFormat="1" applyFont="1" applyBorder="1" applyAlignment="1">
      <alignment horizontal="center"/>
    </xf>
    <xf numFmtId="41" fontId="0" fillId="0" borderId="27" xfId="0" applyNumberFormat="1" applyFont="1" applyBorder="1" applyAlignment="1">
      <alignment horizontal="center"/>
    </xf>
    <xf numFmtId="41" fontId="0" fillId="0" borderId="29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42" xfId="0" applyFont="1" applyBorder="1" applyAlignment="1">
      <alignment horizontal="center" vertical="center"/>
    </xf>
    <xf numFmtId="41" fontId="0" fillId="0" borderId="21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 horizontal="center"/>
    </xf>
    <xf numFmtId="41" fontId="0" fillId="0" borderId="43" xfId="0" applyNumberFormat="1" applyFont="1" applyBorder="1" applyAlignment="1" quotePrefix="1">
      <alignment horizontal="center"/>
    </xf>
    <xf numFmtId="41" fontId="0" fillId="0" borderId="43" xfId="0" applyNumberFormat="1" applyFont="1" applyBorder="1" applyAlignment="1">
      <alignment horizontal="center"/>
    </xf>
    <xf numFmtId="41" fontId="0" fillId="0" borderId="20" xfId="0" applyNumberFormat="1" applyFont="1" applyBorder="1" applyAlignment="1" quotePrefix="1">
      <alignment horizontal="center"/>
    </xf>
    <xf numFmtId="41" fontId="0" fillId="0" borderId="44" xfId="0" applyNumberFormat="1" applyFont="1" applyBorder="1" applyAlignment="1" quotePrefix="1">
      <alignment horizontal="center"/>
    </xf>
    <xf numFmtId="0" fontId="0" fillId="0" borderId="45" xfId="0" applyFont="1" applyBorder="1" applyAlignment="1">
      <alignment horizontal="center" vertical="center" wrapText="1"/>
    </xf>
    <xf numFmtId="41" fontId="0" fillId="0" borderId="46" xfId="0" applyNumberFormat="1" applyFont="1" applyBorder="1" applyAlignment="1">
      <alignment horizontal="center"/>
    </xf>
    <xf numFmtId="41" fontId="0" fillId="0" borderId="47" xfId="0" applyNumberFormat="1" applyFont="1" applyBorder="1" applyAlignment="1">
      <alignment horizontal="center"/>
    </xf>
    <xf numFmtId="41" fontId="0" fillId="0" borderId="48" xfId="0" applyNumberFormat="1" applyFont="1" applyBorder="1" applyAlignment="1" quotePrefix="1">
      <alignment horizontal="center"/>
    </xf>
    <xf numFmtId="41" fontId="0" fillId="0" borderId="48" xfId="0" applyNumberFormat="1" applyFont="1" applyBorder="1" applyAlignment="1">
      <alignment horizontal="center"/>
    </xf>
    <xf numFmtId="41" fontId="0" fillId="0" borderId="47" xfId="0" applyNumberFormat="1" applyFont="1" applyBorder="1" applyAlignment="1" quotePrefix="1">
      <alignment horizontal="center"/>
    </xf>
    <xf numFmtId="41" fontId="0" fillId="0" borderId="49" xfId="0" applyNumberFormat="1" applyFont="1" applyBorder="1" applyAlignment="1" quotePrefix="1">
      <alignment horizontal="center"/>
    </xf>
    <xf numFmtId="185" fontId="0" fillId="0" borderId="21" xfId="0" applyNumberFormat="1" applyFont="1" applyBorder="1" applyAlignment="1">
      <alignment horizontal="center" vertical="center"/>
    </xf>
    <xf numFmtId="185" fontId="0" fillId="0" borderId="20" xfId="0" applyNumberFormat="1" applyFont="1" applyBorder="1" applyAlignment="1">
      <alignment horizontal="center" vertical="center"/>
    </xf>
    <xf numFmtId="185" fontId="0" fillId="0" borderId="43" xfId="0" applyNumberFormat="1" applyFont="1" applyBorder="1" applyAlignment="1" quotePrefix="1">
      <alignment horizontal="center"/>
    </xf>
    <xf numFmtId="185" fontId="0" fillId="0" borderId="43" xfId="0" applyNumberFormat="1" applyFont="1" applyBorder="1" applyAlignment="1">
      <alignment horizontal="center" vertical="center"/>
    </xf>
    <xf numFmtId="185" fontId="0" fillId="0" borderId="20" xfId="0" applyNumberFormat="1" applyFont="1" applyBorder="1" applyAlignment="1" quotePrefix="1">
      <alignment horizontal="center"/>
    </xf>
    <xf numFmtId="185" fontId="0" fillId="0" borderId="44" xfId="0" applyNumberFormat="1" applyFont="1" applyBorder="1" applyAlignment="1" quotePrefix="1">
      <alignment horizontal="center"/>
    </xf>
    <xf numFmtId="185" fontId="0" fillId="0" borderId="46" xfId="0" applyNumberFormat="1" applyFont="1" applyBorder="1" applyAlignment="1">
      <alignment horizontal="center" vertical="center"/>
    </xf>
    <xf numFmtId="185" fontId="0" fillId="0" borderId="47" xfId="0" applyNumberFormat="1" applyFont="1" applyBorder="1" applyAlignment="1">
      <alignment horizontal="center" vertical="center"/>
    </xf>
    <xf numFmtId="185" fontId="0" fillId="0" borderId="48" xfId="0" applyNumberFormat="1" applyFont="1" applyBorder="1" applyAlignment="1" quotePrefix="1">
      <alignment horizontal="center"/>
    </xf>
    <xf numFmtId="185" fontId="0" fillId="0" borderId="48" xfId="0" applyNumberFormat="1" applyFont="1" applyBorder="1" applyAlignment="1">
      <alignment horizontal="center" vertical="center"/>
    </xf>
    <xf numFmtId="185" fontId="0" fillId="0" borderId="47" xfId="0" applyNumberFormat="1" applyFont="1" applyBorder="1" applyAlignment="1" quotePrefix="1">
      <alignment horizontal="center"/>
    </xf>
    <xf numFmtId="185" fontId="0" fillId="0" borderId="49" xfId="0" applyNumberFormat="1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62</xdr:row>
      <xdr:rowOff>57150</xdr:rowOff>
    </xdr:from>
    <xdr:to>
      <xdr:col>16</xdr:col>
      <xdr:colOff>323850</xdr:colOff>
      <xdr:row>63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315200" y="14439900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62</xdr:row>
      <xdr:rowOff>66675</xdr:rowOff>
    </xdr:from>
    <xdr:to>
      <xdr:col>16</xdr:col>
      <xdr:colOff>314325</xdr:colOff>
      <xdr:row>63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305675" y="14449425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0.5" style="1" customWidth="1"/>
    <col min="2" max="2" width="3.375" style="1" customWidth="1"/>
    <col min="3" max="4" width="1.37890625" style="1" customWidth="1"/>
    <col min="5" max="5" width="7.875" style="1" customWidth="1"/>
    <col min="6" max="7" width="2.125" style="1" customWidth="1"/>
    <col min="8" max="8" width="51.00390625" style="1" customWidth="1"/>
    <col min="9" max="9" width="8.125" style="1" customWidth="1"/>
    <col min="10" max="16" width="7.125" style="1" customWidth="1"/>
    <col min="17" max="17" width="7.375" style="1" customWidth="1"/>
    <col min="18" max="16384" width="9.00390625" style="1" customWidth="1"/>
  </cols>
  <sheetData>
    <row r="1" spans="2:17" s="66" customFormat="1" ht="22.5" customHeight="1" thickBot="1">
      <c r="B1" s="65" t="s">
        <v>57</v>
      </c>
      <c r="C1" s="65"/>
      <c r="D1" s="65"/>
      <c r="E1" s="65"/>
      <c r="F1" s="65"/>
      <c r="G1" s="65"/>
      <c r="Q1" s="60" t="s">
        <v>58</v>
      </c>
    </row>
    <row r="2" spans="2:17" ht="30" customHeight="1" thickBot="1">
      <c r="B2" s="61" t="s">
        <v>0</v>
      </c>
      <c r="C2" s="11" t="s">
        <v>1</v>
      </c>
      <c r="D2" s="12"/>
      <c r="E2" s="13"/>
      <c r="F2" s="23" t="s">
        <v>2</v>
      </c>
      <c r="G2" s="6"/>
      <c r="H2" s="7"/>
      <c r="I2" s="2" t="s">
        <v>3</v>
      </c>
      <c r="J2" s="3" t="s">
        <v>4</v>
      </c>
      <c r="K2" s="3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67" t="s">
        <v>10</v>
      </c>
      <c r="Q2" s="74" t="s">
        <v>11</v>
      </c>
    </row>
    <row r="3" spans="2:17" s="5" customFormat="1" ht="18" customHeight="1">
      <c r="B3" s="62"/>
      <c r="C3" s="14" t="s">
        <v>12</v>
      </c>
      <c r="D3" s="8"/>
      <c r="E3" s="9"/>
      <c r="F3" s="8" t="s">
        <v>13</v>
      </c>
      <c r="G3" s="8"/>
      <c r="H3" s="9"/>
      <c r="I3" s="54">
        <f aca="true" t="shared" si="0" ref="I3:Q3">I23+I43</f>
        <v>680</v>
      </c>
      <c r="J3" s="55">
        <f t="shared" si="0"/>
        <v>3</v>
      </c>
      <c r="K3" s="55">
        <f t="shared" si="0"/>
        <v>1</v>
      </c>
      <c r="L3" s="55">
        <f t="shared" si="0"/>
        <v>4</v>
      </c>
      <c r="M3" s="55">
        <f t="shared" si="0"/>
        <v>34</v>
      </c>
      <c r="N3" s="55">
        <f t="shared" si="0"/>
        <v>99</v>
      </c>
      <c r="O3" s="55">
        <f t="shared" si="0"/>
        <v>170</v>
      </c>
      <c r="P3" s="68">
        <f t="shared" si="0"/>
        <v>369</v>
      </c>
      <c r="Q3" s="75">
        <f t="shared" si="0"/>
        <v>539</v>
      </c>
    </row>
    <row r="4" spans="2:17" s="5" customFormat="1" ht="18" customHeight="1">
      <c r="B4" s="62"/>
      <c r="C4" s="30"/>
      <c r="D4" s="15" t="s">
        <v>14</v>
      </c>
      <c r="E4" s="16"/>
      <c r="F4" s="8"/>
      <c r="G4" s="17" t="s">
        <v>15</v>
      </c>
      <c r="H4" s="16"/>
      <c r="I4" s="56">
        <f aca="true" t="shared" si="1" ref="I4:Q4">I24+I44</f>
        <v>122</v>
      </c>
      <c r="J4" s="57">
        <f t="shared" si="1"/>
        <v>0</v>
      </c>
      <c r="K4" s="57">
        <f t="shared" si="1"/>
        <v>0</v>
      </c>
      <c r="L4" s="57">
        <f t="shared" si="1"/>
        <v>1</v>
      </c>
      <c r="M4" s="57">
        <f t="shared" si="1"/>
        <v>1</v>
      </c>
      <c r="N4" s="57">
        <f t="shared" si="1"/>
        <v>10</v>
      </c>
      <c r="O4" s="57">
        <f t="shared" si="1"/>
        <v>30</v>
      </c>
      <c r="P4" s="69">
        <f t="shared" si="1"/>
        <v>80</v>
      </c>
      <c r="Q4" s="76">
        <f t="shared" si="1"/>
        <v>110</v>
      </c>
    </row>
    <row r="5" spans="2:17" s="5" customFormat="1" ht="18" customHeight="1">
      <c r="B5" s="62"/>
      <c r="C5" s="34"/>
      <c r="D5" s="35"/>
      <c r="E5" s="36" t="s">
        <v>16</v>
      </c>
      <c r="F5" s="8"/>
      <c r="G5" s="18"/>
      <c r="H5" s="21" t="s">
        <v>17</v>
      </c>
      <c r="I5" s="25">
        <f aca="true" t="shared" si="2" ref="I5:Q5">I25+I45</f>
        <v>78</v>
      </c>
      <c r="J5" s="27">
        <f t="shared" si="2"/>
        <v>0</v>
      </c>
      <c r="K5" s="27">
        <f t="shared" si="2"/>
        <v>0</v>
      </c>
      <c r="L5" s="27">
        <f t="shared" si="2"/>
        <v>0</v>
      </c>
      <c r="M5" s="27">
        <f t="shared" si="2"/>
        <v>0</v>
      </c>
      <c r="N5" s="27">
        <f t="shared" si="2"/>
        <v>3</v>
      </c>
      <c r="O5" s="27">
        <f t="shared" si="2"/>
        <v>17</v>
      </c>
      <c r="P5" s="70">
        <f t="shared" si="2"/>
        <v>58</v>
      </c>
      <c r="Q5" s="77">
        <f t="shared" si="2"/>
        <v>75</v>
      </c>
    </row>
    <row r="6" spans="2:17" s="5" customFormat="1" ht="18" customHeight="1">
      <c r="B6" s="62"/>
      <c r="C6" s="34"/>
      <c r="D6" s="35"/>
      <c r="E6" s="36" t="s">
        <v>18</v>
      </c>
      <c r="F6" s="8"/>
      <c r="G6" s="18"/>
      <c r="H6" s="21" t="s">
        <v>19</v>
      </c>
      <c r="I6" s="25">
        <f aca="true" t="shared" si="3" ref="I6:Q6">I26+I46</f>
        <v>11</v>
      </c>
      <c r="J6" s="27">
        <f t="shared" si="3"/>
        <v>0</v>
      </c>
      <c r="K6" s="27">
        <f t="shared" si="3"/>
        <v>0</v>
      </c>
      <c r="L6" s="27">
        <f t="shared" si="3"/>
        <v>0</v>
      </c>
      <c r="M6" s="27">
        <f t="shared" si="3"/>
        <v>0</v>
      </c>
      <c r="N6" s="27">
        <f t="shared" si="3"/>
        <v>0</v>
      </c>
      <c r="O6" s="27">
        <f t="shared" si="3"/>
        <v>5</v>
      </c>
      <c r="P6" s="70">
        <f t="shared" si="3"/>
        <v>6</v>
      </c>
      <c r="Q6" s="77">
        <f t="shared" si="3"/>
        <v>11</v>
      </c>
    </row>
    <row r="7" spans="2:17" s="5" customFormat="1" ht="18" customHeight="1">
      <c r="B7" s="62"/>
      <c r="C7" s="40"/>
      <c r="D7" s="41"/>
      <c r="E7" s="20" t="s">
        <v>20</v>
      </c>
      <c r="F7" s="8"/>
      <c r="G7" s="18"/>
      <c r="H7" s="21" t="s">
        <v>21</v>
      </c>
      <c r="I7" s="58">
        <f aca="true" t="shared" si="4" ref="I7:Q7">I27+I47</f>
        <v>14</v>
      </c>
      <c r="J7" s="59">
        <f t="shared" si="4"/>
        <v>0</v>
      </c>
      <c r="K7" s="59">
        <f t="shared" si="4"/>
        <v>0</v>
      </c>
      <c r="L7" s="59">
        <f t="shared" si="4"/>
        <v>1</v>
      </c>
      <c r="M7" s="59">
        <f t="shared" si="4"/>
        <v>1</v>
      </c>
      <c r="N7" s="59">
        <f t="shared" si="4"/>
        <v>6</v>
      </c>
      <c r="O7" s="59">
        <f t="shared" si="4"/>
        <v>2</v>
      </c>
      <c r="P7" s="71">
        <f t="shared" si="4"/>
        <v>4</v>
      </c>
      <c r="Q7" s="78">
        <f t="shared" si="4"/>
        <v>6</v>
      </c>
    </row>
    <row r="8" spans="2:17" s="5" customFormat="1" ht="18" customHeight="1">
      <c r="B8" s="62"/>
      <c r="C8" s="31"/>
      <c r="D8" s="32" t="s">
        <v>22</v>
      </c>
      <c r="E8" s="33"/>
      <c r="F8" s="8"/>
      <c r="G8" s="17" t="s">
        <v>23</v>
      </c>
      <c r="H8" s="16"/>
      <c r="I8" s="24">
        <f aca="true" t="shared" si="5" ref="I8:Q8">I28+I48</f>
        <v>85</v>
      </c>
      <c r="J8" s="28">
        <f t="shared" si="5"/>
        <v>0</v>
      </c>
      <c r="K8" s="28">
        <f t="shared" si="5"/>
        <v>0</v>
      </c>
      <c r="L8" s="28">
        <f t="shared" si="5"/>
        <v>1</v>
      </c>
      <c r="M8" s="28">
        <f t="shared" si="5"/>
        <v>5</v>
      </c>
      <c r="N8" s="28">
        <f t="shared" si="5"/>
        <v>14</v>
      </c>
      <c r="O8" s="28">
        <f t="shared" si="5"/>
        <v>25</v>
      </c>
      <c r="P8" s="72">
        <f t="shared" si="5"/>
        <v>40</v>
      </c>
      <c r="Q8" s="79">
        <f t="shared" si="5"/>
        <v>65</v>
      </c>
    </row>
    <row r="9" spans="2:17" s="5" customFormat="1" ht="18" customHeight="1">
      <c r="B9" s="62"/>
      <c r="C9" s="34"/>
      <c r="D9" s="35"/>
      <c r="E9" s="36" t="s">
        <v>24</v>
      </c>
      <c r="F9" s="8"/>
      <c r="G9" s="18"/>
      <c r="H9" s="21" t="s">
        <v>25</v>
      </c>
      <c r="I9" s="25">
        <f aca="true" t="shared" si="6" ref="I9:Q9">I29+I49</f>
        <v>52</v>
      </c>
      <c r="J9" s="27">
        <f t="shared" si="6"/>
        <v>0</v>
      </c>
      <c r="K9" s="27">
        <f t="shared" si="6"/>
        <v>0</v>
      </c>
      <c r="L9" s="27">
        <f t="shared" si="6"/>
        <v>1</v>
      </c>
      <c r="M9" s="27">
        <f t="shared" si="6"/>
        <v>2</v>
      </c>
      <c r="N9" s="27">
        <f t="shared" si="6"/>
        <v>7</v>
      </c>
      <c r="O9" s="27">
        <f t="shared" si="6"/>
        <v>17</v>
      </c>
      <c r="P9" s="70">
        <f t="shared" si="6"/>
        <v>25</v>
      </c>
      <c r="Q9" s="77">
        <f t="shared" si="6"/>
        <v>42</v>
      </c>
    </row>
    <row r="10" spans="2:17" s="5" customFormat="1" ht="18" customHeight="1">
      <c r="B10" s="62"/>
      <c r="C10" s="40"/>
      <c r="D10" s="41"/>
      <c r="E10" s="20" t="s">
        <v>26</v>
      </c>
      <c r="F10" s="8"/>
      <c r="G10" s="18"/>
      <c r="H10" s="21" t="s">
        <v>27</v>
      </c>
      <c r="I10" s="58">
        <f aca="true" t="shared" si="7" ref="I10:Q10">I30+I50</f>
        <v>0</v>
      </c>
      <c r="J10" s="59">
        <f t="shared" si="7"/>
        <v>0</v>
      </c>
      <c r="K10" s="59">
        <f t="shared" si="7"/>
        <v>0</v>
      </c>
      <c r="L10" s="59">
        <f t="shared" si="7"/>
        <v>0</v>
      </c>
      <c r="M10" s="59">
        <f t="shared" si="7"/>
        <v>0</v>
      </c>
      <c r="N10" s="59">
        <f t="shared" si="7"/>
        <v>0</v>
      </c>
      <c r="O10" s="59">
        <f t="shared" si="7"/>
        <v>0</v>
      </c>
      <c r="P10" s="71">
        <f t="shared" si="7"/>
        <v>0</v>
      </c>
      <c r="Q10" s="78">
        <f t="shared" si="7"/>
        <v>0</v>
      </c>
    </row>
    <row r="11" spans="2:17" s="5" customFormat="1" ht="18" customHeight="1">
      <c r="B11" s="62" t="s">
        <v>28</v>
      </c>
      <c r="C11" s="31"/>
      <c r="D11" s="32" t="s">
        <v>29</v>
      </c>
      <c r="E11" s="33"/>
      <c r="F11" s="8"/>
      <c r="G11" s="17" t="s">
        <v>30</v>
      </c>
      <c r="H11" s="16"/>
      <c r="I11" s="24">
        <f aca="true" t="shared" si="8" ref="I11:Q11">I31+I51</f>
        <v>190</v>
      </c>
      <c r="J11" s="28">
        <f t="shared" si="8"/>
        <v>3</v>
      </c>
      <c r="K11" s="28">
        <f t="shared" si="8"/>
        <v>1</v>
      </c>
      <c r="L11" s="28">
        <f t="shared" si="8"/>
        <v>0</v>
      </c>
      <c r="M11" s="28">
        <f t="shared" si="8"/>
        <v>4</v>
      </c>
      <c r="N11" s="28">
        <f t="shared" si="8"/>
        <v>13</v>
      </c>
      <c r="O11" s="28">
        <f t="shared" si="8"/>
        <v>38</v>
      </c>
      <c r="P11" s="72">
        <f t="shared" si="8"/>
        <v>131</v>
      </c>
      <c r="Q11" s="79">
        <f t="shared" si="8"/>
        <v>169</v>
      </c>
    </row>
    <row r="12" spans="2:17" s="5" customFormat="1" ht="18" customHeight="1">
      <c r="B12" s="62"/>
      <c r="C12" s="34"/>
      <c r="D12" s="35"/>
      <c r="E12" s="36" t="s">
        <v>31</v>
      </c>
      <c r="F12" s="8"/>
      <c r="G12" s="18"/>
      <c r="H12" s="21" t="s">
        <v>32</v>
      </c>
      <c r="I12" s="25">
        <f aca="true" t="shared" si="9" ref="I12:Q12">I32+I52</f>
        <v>40</v>
      </c>
      <c r="J12" s="27">
        <f t="shared" si="9"/>
        <v>1</v>
      </c>
      <c r="K12" s="27">
        <f t="shared" si="9"/>
        <v>1</v>
      </c>
      <c r="L12" s="27">
        <f t="shared" si="9"/>
        <v>0</v>
      </c>
      <c r="M12" s="27">
        <f t="shared" si="9"/>
        <v>0</v>
      </c>
      <c r="N12" s="27">
        <f t="shared" si="9"/>
        <v>5</v>
      </c>
      <c r="O12" s="27">
        <f t="shared" si="9"/>
        <v>9</v>
      </c>
      <c r="P12" s="70">
        <f t="shared" si="9"/>
        <v>24</v>
      </c>
      <c r="Q12" s="77">
        <f t="shared" si="9"/>
        <v>33</v>
      </c>
    </row>
    <row r="13" spans="2:17" s="5" customFormat="1" ht="18" customHeight="1">
      <c r="B13" s="62"/>
      <c r="C13" s="40"/>
      <c r="D13" s="41"/>
      <c r="E13" s="20" t="s">
        <v>33</v>
      </c>
      <c r="F13" s="8"/>
      <c r="G13" s="18"/>
      <c r="H13" s="21" t="s">
        <v>34</v>
      </c>
      <c r="I13" s="58">
        <f aca="true" t="shared" si="10" ref="I13:Q13">I33+I53</f>
        <v>83</v>
      </c>
      <c r="J13" s="59">
        <f t="shared" si="10"/>
        <v>0</v>
      </c>
      <c r="K13" s="59">
        <f t="shared" si="10"/>
        <v>0</v>
      </c>
      <c r="L13" s="59">
        <f t="shared" si="10"/>
        <v>0</v>
      </c>
      <c r="M13" s="59">
        <f t="shared" si="10"/>
        <v>1</v>
      </c>
      <c r="N13" s="59">
        <f t="shared" si="10"/>
        <v>3</v>
      </c>
      <c r="O13" s="59">
        <f t="shared" si="10"/>
        <v>17</v>
      </c>
      <c r="P13" s="71">
        <f t="shared" si="10"/>
        <v>62</v>
      </c>
      <c r="Q13" s="78">
        <f t="shared" si="10"/>
        <v>79</v>
      </c>
    </row>
    <row r="14" spans="2:17" s="5" customFormat="1" ht="18" customHeight="1">
      <c r="B14" s="62" t="s">
        <v>35</v>
      </c>
      <c r="C14" s="34"/>
      <c r="D14" s="35"/>
      <c r="E14" s="36" t="s">
        <v>36</v>
      </c>
      <c r="F14" s="8"/>
      <c r="G14" s="18"/>
      <c r="H14" s="21" t="s">
        <v>37</v>
      </c>
      <c r="I14" s="25">
        <f aca="true" t="shared" si="11" ref="I14:Q14">I34+I54</f>
        <v>13</v>
      </c>
      <c r="J14" s="27">
        <f t="shared" si="11"/>
        <v>0</v>
      </c>
      <c r="K14" s="27">
        <f t="shared" si="11"/>
        <v>0</v>
      </c>
      <c r="L14" s="27">
        <f t="shared" si="11"/>
        <v>0</v>
      </c>
      <c r="M14" s="27">
        <f t="shared" si="11"/>
        <v>1</v>
      </c>
      <c r="N14" s="27">
        <f t="shared" si="11"/>
        <v>0</v>
      </c>
      <c r="O14" s="27">
        <f t="shared" si="11"/>
        <v>2</v>
      </c>
      <c r="P14" s="70">
        <f t="shared" si="11"/>
        <v>10</v>
      </c>
      <c r="Q14" s="77">
        <f t="shared" si="11"/>
        <v>12</v>
      </c>
    </row>
    <row r="15" spans="2:17" s="5" customFormat="1" ht="18" customHeight="1">
      <c r="B15" s="62"/>
      <c r="C15" s="31"/>
      <c r="D15" s="32" t="s">
        <v>38</v>
      </c>
      <c r="E15" s="33"/>
      <c r="F15" s="8"/>
      <c r="G15" s="17" t="s">
        <v>39</v>
      </c>
      <c r="H15" s="16"/>
      <c r="I15" s="24">
        <f aca="true" t="shared" si="12" ref="I15:Q15">I35+I55</f>
        <v>22</v>
      </c>
      <c r="J15" s="28">
        <f t="shared" si="12"/>
        <v>0</v>
      </c>
      <c r="K15" s="28">
        <f t="shared" si="12"/>
        <v>0</v>
      </c>
      <c r="L15" s="28">
        <f t="shared" si="12"/>
        <v>0</v>
      </c>
      <c r="M15" s="28">
        <f t="shared" si="12"/>
        <v>0</v>
      </c>
      <c r="N15" s="28">
        <f t="shared" si="12"/>
        <v>8</v>
      </c>
      <c r="O15" s="28">
        <f t="shared" si="12"/>
        <v>6</v>
      </c>
      <c r="P15" s="72">
        <f t="shared" si="12"/>
        <v>8</v>
      </c>
      <c r="Q15" s="79">
        <f t="shared" si="12"/>
        <v>14</v>
      </c>
    </row>
    <row r="16" spans="2:17" s="5" customFormat="1" ht="18" customHeight="1">
      <c r="B16" s="62"/>
      <c r="C16" s="40"/>
      <c r="D16" s="41"/>
      <c r="E16" s="20" t="s">
        <v>40</v>
      </c>
      <c r="F16" s="8"/>
      <c r="G16" s="18"/>
      <c r="H16" s="21" t="s">
        <v>41</v>
      </c>
      <c r="I16" s="58">
        <f aca="true" t="shared" si="13" ref="I16:Q16">I36+I56</f>
        <v>18</v>
      </c>
      <c r="J16" s="59">
        <f t="shared" si="13"/>
        <v>0</v>
      </c>
      <c r="K16" s="59">
        <f t="shared" si="13"/>
        <v>0</v>
      </c>
      <c r="L16" s="59">
        <f t="shared" si="13"/>
        <v>0</v>
      </c>
      <c r="M16" s="59">
        <f t="shared" si="13"/>
        <v>0</v>
      </c>
      <c r="N16" s="59">
        <f t="shared" si="13"/>
        <v>6</v>
      </c>
      <c r="O16" s="59">
        <f t="shared" si="13"/>
        <v>5</v>
      </c>
      <c r="P16" s="71">
        <f t="shared" si="13"/>
        <v>7</v>
      </c>
      <c r="Q16" s="78">
        <f t="shared" si="13"/>
        <v>12</v>
      </c>
    </row>
    <row r="17" spans="2:17" s="5" customFormat="1" ht="18" customHeight="1">
      <c r="B17" s="62"/>
      <c r="C17" s="34"/>
      <c r="D17" s="35" t="s">
        <v>42</v>
      </c>
      <c r="E17" s="36"/>
      <c r="F17" s="8"/>
      <c r="G17" s="18"/>
      <c r="H17" s="21" t="s">
        <v>43</v>
      </c>
      <c r="I17" s="25">
        <f aca="true" t="shared" si="14" ref="I17:Q17">I37+I57</f>
        <v>2</v>
      </c>
      <c r="J17" s="27">
        <f t="shared" si="14"/>
        <v>0</v>
      </c>
      <c r="K17" s="27">
        <f t="shared" si="14"/>
        <v>0</v>
      </c>
      <c r="L17" s="27">
        <f t="shared" si="14"/>
        <v>0</v>
      </c>
      <c r="M17" s="27">
        <f t="shared" si="14"/>
        <v>0</v>
      </c>
      <c r="N17" s="27">
        <f t="shared" si="14"/>
        <v>2</v>
      </c>
      <c r="O17" s="27">
        <f t="shared" si="14"/>
        <v>0</v>
      </c>
      <c r="P17" s="70">
        <f t="shared" si="14"/>
        <v>0</v>
      </c>
      <c r="Q17" s="77">
        <f t="shared" si="14"/>
        <v>0</v>
      </c>
    </row>
    <row r="18" spans="2:17" s="5" customFormat="1" ht="18" customHeight="1">
      <c r="B18" s="62"/>
      <c r="C18" s="31"/>
      <c r="D18" s="32" t="s">
        <v>44</v>
      </c>
      <c r="E18" s="33"/>
      <c r="F18" s="8"/>
      <c r="G18" s="17" t="s">
        <v>45</v>
      </c>
      <c r="H18" s="16"/>
      <c r="I18" s="24">
        <f aca="true" t="shared" si="15" ref="I18:Q18">I38+I58</f>
        <v>4</v>
      </c>
      <c r="J18" s="28">
        <f t="shared" si="15"/>
        <v>0</v>
      </c>
      <c r="K18" s="28">
        <f t="shared" si="15"/>
        <v>0</v>
      </c>
      <c r="L18" s="28">
        <f t="shared" si="15"/>
        <v>0</v>
      </c>
      <c r="M18" s="28">
        <f t="shared" si="15"/>
        <v>0</v>
      </c>
      <c r="N18" s="28">
        <f t="shared" si="15"/>
        <v>0</v>
      </c>
      <c r="O18" s="28">
        <f t="shared" si="15"/>
        <v>0</v>
      </c>
      <c r="P18" s="72">
        <f t="shared" si="15"/>
        <v>4</v>
      </c>
      <c r="Q18" s="79">
        <f t="shared" si="15"/>
        <v>4</v>
      </c>
    </row>
    <row r="19" spans="2:17" s="5" customFormat="1" ht="18" customHeight="1">
      <c r="B19" s="62"/>
      <c r="C19" s="40"/>
      <c r="D19" s="41"/>
      <c r="E19" s="20" t="s">
        <v>46</v>
      </c>
      <c r="F19" s="8"/>
      <c r="G19" s="18"/>
      <c r="H19" s="21" t="s">
        <v>47</v>
      </c>
      <c r="I19" s="58">
        <f aca="true" t="shared" si="16" ref="I19:Q19">I39+I59</f>
        <v>0</v>
      </c>
      <c r="J19" s="59">
        <f t="shared" si="16"/>
        <v>0</v>
      </c>
      <c r="K19" s="59">
        <f t="shared" si="16"/>
        <v>0</v>
      </c>
      <c r="L19" s="59">
        <f t="shared" si="16"/>
        <v>0</v>
      </c>
      <c r="M19" s="59">
        <f t="shared" si="16"/>
        <v>0</v>
      </c>
      <c r="N19" s="59">
        <f t="shared" si="16"/>
        <v>0</v>
      </c>
      <c r="O19" s="59">
        <f t="shared" si="16"/>
        <v>0</v>
      </c>
      <c r="P19" s="71">
        <f t="shared" si="16"/>
        <v>0</v>
      </c>
      <c r="Q19" s="78">
        <f t="shared" si="16"/>
        <v>0</v>
      </c>
    </row>
    <row r="20" spans="2:17" s="5" customFormat="1" ht="18" customHeight="1">
      <c r="B20" s="62"/>
      <c r="C20" s="31"/>
      <c r="D20" s="32" t="s">
        <v>48</v>
      </c>
      <c r="E20" s="33"/>
      <c r="F20" s="8"/>
      <c r="G20" s="17" t="s">
        <v>49</v>
      </c>
      <c r="H20" s="16"/>
      <c r="I20" s="24">
        <f aca="true" t="shared" si="17" ref="I20:Q20">I40+I60</f>
        <v>11</v>
      </c>
      <c r="J20" s="28">
        <f t="shared" si="17"/>
        <v>0</v>
      </c>
      <c r="K20" s="28">
        <f t="shared" si="17"/>
        <v>0</v>
      </c>
      <c r="L20" s="28">
        <f t="shared" si="17"/>
        <v>0</v>
      </c>
      <c r="M20" s="28">
        <f t="shared" si="17"/>
        <v>1</v>
      </c>
      <c r="N20" s="28">
        <f t="shared" si="17"/>
        <v>2</v>
      </c>
      <c r="O20" s="28">
        <f t="shared" si="17"/>
        <v>5</v>
      </c>
      <c r="P20" s="72">
        <f t="shared" si="17"/>
        <v>3</v>
      </c>
      <c r="Q20" s="79">
        <f t="shared" si="17"/>
        <v>8</v>
      </c>
    </row>
    <row r="21" spans="2:17" s="5" customFormat="1" ht="18" customHeight="1">
      <c r="B21" s="62"/>
      <c r="C21" s="34"/>
      <c r="D21" s="35"/>
      <c r="E21" s="36" t="s">
        <v>50</v>
      </c>
      <c r="F21" s="8"/>
      <c r="G21" s="18"/>
      <c r="H21" s="21" t="s">
        <v>51</v>
      </c>
      <c r="I21" s="25">
        <f aca="true" t="shared" si="18" ref="I21:Q21">I41+I61</f>
        <v>4</v>
      </c>
      <c r="J21" s="27">
        <f t="shared" si="18"/>
        <v>0</v>
      </c>
      <c r="K21" s="27">
        <f t="shared" si="18"/>
        <v>0</v>
      </c>
      <c r="L21" s="27">
        <f t="shared" si="18"/>
        <v>0</v>
      </c>
      <c r="M21" s="27">
        <f t="shared" si="18"/>
        <v>0</v>
      </c>
      <c r="N21" s="27">
        <f t="shared" si="18"/>
        <v>2</v>
      </c>
      <c r="O21" s="27">
        <f t="shared" si="18"/>
        <v>1</v>
      </c>
      <c r="P21" s="70">
        <f t="shared" si="18"/>
        <v>1</v>
      </c>
      <c r="Q21" s="77">
        <f t="shared" si="18"/>
        <v>2</v>
      </c>
    </row>
    <row r="22" spans="2:17" ht="18" customHeight="1" thickBot="1">
      <c r="B22" s="63"/>
      <c r="C22" s="37"/>
      <c r="D22" s="38"/>
      <c r="E22" s="39" t="s">
        <v>52</v>
      </c>
      <c r="F22" s="10"/>
      <c r="G22" s="19"/>
      <c r="H22" s="22" t="s">
        <v>53</v>
      </c>
      <c r="I22" s="26">
        <f aca="true" t="shared" si="19" ref="I22:Q22">I42+I62</f>
        <v>3</v>
      </c>
      <c r="J22" s="29">
        <f t="shared" si="19"/>
        <v>0</v>
      </c>
      <c r="K22" s="29">
        <f t="shared" si="19"/>
        <v>0</v>
      </c>
      <c r="L22" s="29">
        <f t="shared" si="19"/>
        <v>0</v>
      </c>
      <c r="M22" s="29">
        <f t="shared" si="19"/>
        <v>0</v>
      </c>
      <c r="N22" s="29">
        <f t="shared" si="19"/>
        <v>0</v>
      </c>
      <c r="O22" s="29">
        <f t="shared" si="19"/>
        <v>2</v>
      </c>
      <c r="P22" s="73">
        <f t="shared" si="19"/>
        <v>1</v>
      </c>
      <c r="Q22" s="80">
        <f t="shared" si="19"/>
        <v>3</v>
      </c>
    </row>
    <row r="23" spans="2:17" s="5" customFormat="1" ht="18" customHeight="1">
      <c r="B23" s="64"/>
      <c r="C23" s="14" t="s">
        <v>12</v>
      </c>
      <c r="D23" s="8"/>
      <c r="E23" s="9"/>
      <c r="F23" s="8" t="s">
        <v>13</v>
      </c>
      <c r="G23" s="8"/>
      <c r="H23" s="9"/>
      <c r="I23" s="54">
        <f>SUM(J23:P23)</f>
        <v>407</v>
      </c>
      <c r="J23" s="55">
        <v>3</v>
      </c>
      <c r="K23" s="55">
        <v>1</v>
      </c>
      <c r="L23" s="55">
        <v>3</v>
      </c>
      <c r="M23" s="55">
        <v>28</v>
      </c>
      <c r="N23" s="55">
        <v>77</v>
      </c>
      <c r="O23" s="55">
        <v>115</v>
      </c>
      <c r="P23" s="68">
        <v>180</v>
      </c>
      <c r="Q23" s="75">
        <f>O23+P23</f>
        <v>295</v>
      </c>
    </row>
    <row r="24" spans="2:17" s="5" customFormat="1" ht="18" customHeight="1">
      <c r="B24" s="62"/>
      <c r="C24" s="30"/>
      <c r="D24" s="15" t="s">
        <v>14</v>
      </c>
      <c r="E24" s="16"/>
      <c r="F24" s="8"/>
      <c r="G24" s="17" t="s">
        <v>15</v>
      </c>
      <c r="H24" s="16"/>
      <c r="I24" s="56">
        <f aca="true" t="shared" si="20" ref="I24:I42">SUM(J24:P24)</f>
        <v>71</v>
      </c>
      <c r="J24" s="57">
        <v>0</v>
      </c>
      <c r="K24" s="57">
        <v>0</v>
      </c>
      <c r="L24" s="57">
        <v>1</v>
      </c>
      <c r="M24" s="57">
        <v>1</v>
      </c>
      <c r="N24" s="57">
        <v>9</v>
      </c>
      <c r="O24" s="57">
        <v>26</v>
      </c>
      <c r="P24" s="69">
        <v>34</v>
      </c>
      <c r="Q24" s="76">
        <f aca="true" t="shared" si="21" ref="Q24:Q42">O24+P24</f>
        <v>60</v>
      </c>
    </row>
    <row r="25" spans="2:17" s="5" customFormat="1" ht="18" customHeight="1">
      <c r="B25" s="62"/>
      <c r="C25" s="34"/>
      <c r="D25" s="35"/>
      <c r="E25" s="36" t="s">
        <v>16</v>
      </c>
      <c r="F25" s="8"/>
      <c r="G25" s="18"/>
      <c r="H25" s="21" t="s">
        <v>17</v>
      </c>
      <c r="I25" s="25">
        <f t="shared" si="20"/>
        <v>42</v>
      </c>
      <c r="J25" s="27">
        <v>0</v>
      </c>
      <c r="K25" s="27">
        <v>0</v>
      </c>
      <c r="L25" s="27">
        <v>0</v>
      </c>
      <c r="M25" s="27">
        <v>0</v>
      </c>
      <c r="N25" s="27">
        <v>3</v>
      </c>
      <c r="O25" s="27">
        <v>15</v>
      </c>
      <c r="P25" s="70">
        <v>24</v>
      </c>
      <c r="Q25" s="77">
        <f t="shared" si="21"/>
        <v>39</v>
      </c>
    </row>
    <row r="26" spans="2:17" s="5" customFormat="1" ht="18" customHeight="1">
      <c r="B26" s="62"/>
      <c r="C26" s="34"/>
      <c r="D26" s="35"/>
      <c r="E26" s="36" t="s">
        <v>18</v>
      </c>
      <c r="F26" s="8"/>
      <c r="G26" s="18"/>
      <c r="H26" s="21" t="s">
        <v>19</v>
      </c>
      <c r="I26" s="25">
        <f t="shared" si="20"/>
        <v>6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3</v>
      </c>
      <c r="P26" s="70">
        <v>3</v>
      </c>
      <c r="Q26" s="77">
        <f t="shared" si="21"/>
        <v>6</v>
      </c>
    </row>
    <row r="27" spans="2:17" s="5" customFormat="1" ht="18" customHeight="1">
      <c r="B27" s="62"/>
      <c r="C27" s="40"/>
      <c r="D27" s="41"/>
      <c r="E27" s="20" t="s">
        <v>20</v>
      </c>
      <c r="F27" s="8"/>
      <c r="G27" s="18"/>
      <c r="H27" s="21" t="s">
        <v>21</v>
      </c>
      <c r="I27" s="58">
        <f t="shared" si="20"/>
        <v>11</v>
      </c>
      <c r="J27" s="59">
        <v>0</v>
      </c>
      <c r="K27" s="59">
        <v>0</v>
      </c>
      <c r="L27" s="59">
        <v>1</v>
      </c>
      <c r="M27" s="59">
        <v>1</v>
      </c>
      <c r="N27" s="59">
        <v>6</v>
      </c>
      <c r="O27" s="59">
        <v>2</v>
      </c>
      <c r="P27" s="71">
        <v>1</v>
      </c>
      <c r="Q27" s="78">
        <f t="shared" si="21"/>
        <v>3</v>
      </c>
    </row>
    <row r="28" spans="2:17" s="5" customFormat="1" ht="18" customHeight="1">
      <c r="B28" s="62"/>
      <c r="C28" s="31"/>
      <c r="D28" s="32" t="s">
        <v>22</v>
      </c>
      <c r="E28" s="33"/>
      <c r="F28" s="8"/>
      <c r="G28" s="17" t="s">
        <v>23</v>
      </c>
      <c r="H28" s="16"/>
      <c r="I28" s="24">
        <f t="shared" si="20"/>
        <v>44</v>
      </c>
      <c r="J28" s="28">
        <v>0</v>
      </c>
      <c r="K28" s="28">
        <v>0</v>
      </c>
      <c r="L28" s="28">
        <v>0</v>
      </c>
      <c r="M28" s="28">
        <v>3</v>
      </c>
      <c r="N28" s="28">
        <v>10</v>
      </c>
      <c r="O28" s="28">
        <v>15</v>
      </c>
      <c r="P28" s="72">
        <v>16</v>
      </c>
      <c r="Q28" s="79">
        <f t="shared" si="21"/>
        <v>31</v>
      </c>
    </row>
    <row r="29" spans="2:17" s="5" customFormat="1" ht="18" customHeight="1">
      <c r="B29" s="62"/>
      <c r="C29" s="34"/>
      <c r="D29" s="35"/>
      <c r="E29" s="36" t="s">
        <v>24</v>
      </c>
      <c r="F29" s="8"/>
      <c r="G29" s="18"/>
      <c r="H29" s="21" t="s">
        <v>25</v>
      </c>
      <c r="I29" s="25">
        <f t="shared" si="20"/>
        <v>23</v>
      </c>
      <c r="J29" s="27">
        <v>0</v>
      </c>
      <c r="K29" s="27">
        <v>0</v>
      </c>
      <c r="L29" s="27">
        <v>0</v>
      </c>
      <c r="M29" s="27">
        <v>1</v>
      </c>
      <c r="N29" s="27">
        <v>4</v>
      </c>
      <c r="O29" s="27">
        <v>9</v>
      </c>
      <c r="P29" s="70">
        <v>9</v>
      </c>
      <c r="Q29" s="77">
        <f t="shared" si="21"/>
        <v>18</v>
      </c>
    </row>
    <row r="30" spans="2:17" s="5" customFormat="1" ht="18" customHeight="1">
      <c r="B30" s="62"/>
      <c r="C30" s="40"/>
      <c r="D30" s="41"/>
      <c r="E30" s="20" t="s">
        <v>26</v>
      </c>
      <c r="F30" s="8"/>
      <c r="G30" s="18"/>
      <c r="H30" s="21" t="s">
        <v>27</v>
      </c>
      <c r="I30" s="58">
        <f t="shared" si="20"/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71">
        <v>0</v>
      </c>
      <c r="Q30" s="78">
        <f t="shared" si="21"/>
        <v>0</v>
      </c>
    </row>
    <row r="31" spans="2:17" s="5" customFormat="1" ht="18" customHeight="1">
      <c r="B31" s="62"/>
      <c r="C31" s="31"/>
      <c r="D31" s="32" t="s">
        <v>29</v>
      </c>
      <c r="E31" s="33"/>
      <c r="F31" s="8"/>
      <c r="G31" s="17" t="s">
        <v>30</v>
      </c>
      <c r="H31" s="16"/>
      <c r="I31" s="24">
        <f t="shared" si="20"/>
        <v>109</v>
      </c>
      <c r="J31" s="28">
        <v>3</v>
      </c>
      <c r="K31" s="28">
        <v>1</v>
      </c>
      <c r="L31" s="28">
        <v>0</v>
      </c>
      <c r="M31" s="28">
        <v>4</v>
      </c>
      <c r="N31" s="28">
        <v>11</v>
      </c>
      <c r="O31" s="28">
        <v>26</v>
      </c>
      <c r="P31" s="72">
        <v>64</v>
      </c>
      <c r="Q31" s="79">
        <f t="shared" si="21"/>
        <v>90</v>
      </c>
    </row>
    <row r="32" spans="2:17" s="5" customFormat="1" ht="18" customHeight="1">
      <c r="B32" s="62" t="s">
        <v>54</v>
      </c>
      <c r="C32" s="34"/>
      <c r="D32" s="35"/>
      <c r="E32" s="36" t="s">
        <v>31</v>
      </c>
      <c r="F32" s="8"/>
      <c r="G32" s="18"/>
      <c r="H32" s="21" t="s">
        <v>32</v>
      </c>
      <c r="I32" s="25">
        <f t="shared" si="20"/>
        <v>24</v>
      </c>
      <c r="J32" s="27">
        <v>1</v>
      </c>
      <c r="K32" s="27">
        <v>1</v>
      </c>
      <c r="L32" s="27">
        <v>0</v>
      </c>
      <c r="M32" s="27">
        <v>0</v>
      </c>
      <c r="N32" s="27">
        <v>4</v>
      </c>
      <c r="O32" s="27">
        <v>6</v>
      </c>
      <c r="P32" s="70">
        <v>12</v>
      </c>
      <c r="Q32" s="77">
        <f t="shared" si="21"/>
        <v>18</v>
      </c>
    </row>
    <row r="33" spans="2:17" s="5" customFormat="1" ht="18" customHeight="1">
      <c r="B33" s="62"/>
      <c r="C33" s="40"/>
      <c r="D33" s="41"/>
      <c r="E33" s="20" t="s">
        <v>33</v>
      </c>
      <c r="F33" s="8"/>
      <c r="G33" s="18"/>
      <c r="H33" s="21" t="s">
        <v>34</v>
      </c>
      <c r="I33" s="58">
        <f t="shared" si="20"/>
        <v>45</v>
      </c>
      <c r="J33" s="59">
        <v>0</v>
      </c>
      <c r="K33" s="59">
        <v>0</v>
      </c>
      <c r="L33" s="59">
        <v>0</v>
      </c>
      <c r="M33" s="59">
        <v>1</v>
      </c>
      <c r="N33" s="59">
        <v>3</v>
      </c>
      <c r="O33" s="59">
        <v>8</v>
      </c>
      <c r="P33" s="71">
        <v>33</v>
      </c>
      <c r="Q33" s="78">
        <f t="shared" si="21"/>
        <v>41</v>
      </c>
    </row>
    <row r="34" spans="2:17" s="5" customFormat="1" ht="18" customHeight="1">
      <c r="B34" s="62"/>
      <c r="C34" s="34"/>
      <c r="D34" s="35"/>
      <c r="E34" s="36" t="s">
        <v>36</v>
      </c>
      <c r="F34" s="8"/>
      <c r="G34" s="18"/>
      <c r="H34" s="21" t="s">
        <v>37</v>
      </c>
      <c r="I34" s="25">
        <f t="shared" si="20"/>
        <v>8</v>
      </c>
      <c r="J34" s="27">
        <v>0</v>
      </c>
      <c r="K34" s="27">
        <v>0</v>
      </c>
      <c r="L34" s="27">
        <v>0</v>
      </c>
      <c r="M34" s="27">
        <v>1</v>
      </c>
      <c r="N34" s="27">
        <v>0</v>
      </c>
      <c r="O34" s="27">
        <v>2</v>
      </c>
      <c r="P34" s="70">
        <v>5</v>
      </c>
      <c r="Q34" s="77">
        <f t="shared" si="21"/>
        <v>7</v>
      </c>
    </row>
    <row r="35" spans="2:17" s="5" customFormat="1" ht="18" customHeight="1">
      <c r="B35" s="62"/>
      <c r="C35" s="31"/>
      <c r="D35" s="32" t="s">
        <v>38</v>
      </c>
      <c r="E35" s="33"/>
      <c r="F35" s="8"/>
      <c r="G35" s="17" t="s">
        <v>39</v>
      </c>
      <c r="H35" s="16"/>
      <c r="I35" s="24">
        <f t="shared" si="20"/>
        <v>17</v>
      </c>
      <c r="J35" s="28">
        <v>0</v>
      </c>
      <c r="K35" s="28">
        <v>0</v>
      </c>
      <c r="L35" s="28">
        <v>0</v>
      </c>
      <c r="M35" s="28">
        <v>0</v>
      </c>
      <c r="N35" s="28">
        <v>7</v>
      </c>
      <c r="O35" s="28">
        <v>4</v>
      </c>
      <c r="P35" s="72">
        <v>6</v>
      </c>
      <c r="Q35" s="79">
        <f t="shared" si="21"/>
        <v>10</v>
      </c>
    </row>
    <row r="36" spans="2:17" s="5" customFormat="1" ht="18" customHeight="1">
      <c r="B36" s="62"/>
      <c r="C36" s="40"/>
      <c r="D36" s="41"/>
      <c r="E36" s="20" t="s">
        <v>40</v>
      </c>
      <c r="F36" s="8"/>
      <c r="G36" s="18"/>
      <c r="H36" s="21" t="s">
        <v>41</v>
      </c>
      <c r="I36" s="58">
        <f t="shared" si="20"/>
        <v>13</v>
      </c>
      <c r="J36" s="59">
        <v>0</v>
      </c>
      <c r="K36" s="59">
        <v>0</v>
      </c>
      <c r="L36" s="59">
        <v>0</v>
      </c>
      <c r="M36" s="59">
        <v>0</v>
      </c>
      <c r="N36" s="59">
        <v>5</v>
      </c>
      <c r="O36" s="59">
        <v>3</v>
      </c>
      <c r="P36" s="71">
        <v>5</v>
      </c>
      <c r="Q36" s="78">
        <f t="shared" si="21"/>
        <v>8</v>
      </c>
    </row>
    <row r="37" spans="2:17" s="5" customFormat="1" ht="18" customHeight="1">
      <c r="B37" s="62"/>
      <c r="C37" s="34"/>
      <c r="D37" s="35" t="s">
        <v>42</v>
      </c>
      <c r="E37" s="36"/>
      <c r="F37" s="8"/>
      <c r="G37" s="18"/>
      <c r="H37" s="21" t="s">
        <v>43</v>
      </c>
      <c r="I37" s="25">
        <f t="shared" si="20"/>
        <v>2</v>
      </c>
      <c r="J37" s="27">
        <v>0</v>
      </c>
      <c r="K37" s="27">
        <v>0</v>
      </c>
      <c r="L37" s="27">
        <v>0</v>
      </c>
      <c r="M37" s="27">
        <v>0</v>
      </c>
      <c r="N37" s="27">
        <v>2</v>
      </c>
      <c r="O37" s="27">
        <v>0</v>
      </c>
      <c r="P37" s="70">
        <v>0</v>
      </c>
      <c r="Q37" s="77">
        <f t="shared" si="21"/>
        <v>0</v>
      </c>
    </row>
    <row r="38" spans="2:17" s="5" customFormat="1" ht="18" customHeight="1">
      <c r="B38" s="62"/>
      <c r="C38" s="31"/>
      <c r="D38" s="32" t="s">
        <v>44</v>
      </c>
      <c r="E38" s="33"/>
      <c r="F38" s="8"/>
      <c r="G38" s="17" t="s">
        <v>45</v>
      </c>
      <c r="H38" s="16"/>
      <c r="I38" s="24">
        <f t="shared" si="20"/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72">
        <v>0</v>
      </c>
      <c r="Q38" s="79">
        <f t="shared" si="21"/>
        <v>0</v>
      </c>
    </row>
    <row r="39" spans="2:17" s="5" customFormat="1" ht="18" customHeight="1">
      <c r="B39" s="62"/>
      <c r="C39" s="40"/>
      <c r="D39" s="41"/>
      <c r="E39" s="20" t="s">
        <v>46</v>
      </c>
      <c r="F39" s="8"/>
      <c r="G39" s="18"/>
      <c r="H39" s="21" t="s">
        <v>47</v>
      </c>
      <c r="I39" s="58">
        <f t="shared" si="20"/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71">
        <v>0</v>
      </c>
      <c r="Q39" s="78">
        <f t="shared" si="21"/>
        <v>0</v>
      </c>
    </row>
    <row r="40" spans="2:17" s="5" customFormat="1" ht="18" customHeight="1">
      <c r="B40" s="62"/>
      <c r="C40" s="31"/>
      <c r="D40" s="32" t="s">
        <v>48</v>
      </c>
      <c r="E40" s="33"/>
      <c r="F40" s="8"/>
      <c r="G40" s="17" t="s">
        <v>49</v>
      </c>
      <c r="H40" s="16"/>
      <c r="I40" s="24">
        <f t="shared" si="20"/>
        <v>8</v>
      </c>
      <c r="J40" s="28">
        <v>0</v>
      </c>
      <c r="K40" s="28">
        <v>0</v>
      </c>
      <c r="L40" s="28">
        <v>0</v>
      </c>
      <c r="M40" s="28">
        <v>1</v>
      </c>
      <c r="N40" s="28">
        <v>2</v>
      </c>
      <c r="O40" s="28">
        <v>3</v>
      </c>
      <c r="P40" s="72">
        <v>2</v>
      </c>
      <c r="Q40" s="79">
        <f t="shared" si="21"/>
        <v>5</v>
      </c>
    </row>
    <row r="41" spans="2:17" s="5" customFormat="1" ht="18" customHeight="1">
      <c r="B41" s="62"/>
      <c r="C41" s="34"/>
      <c r="D41" s="35"/>
      <c r="E41" s="36" t="s">
        <v>50</v>
      </c>
      <c r="F41" s="8"/>
      <c r="G41" s="18"/>
      <c r="H41" s="21" t="s">
        <v>51</v>
      </c>
      <c r="I41" s="25">
        <f t="shared" si="20"/>
        <v>4</v>
      </c>
      <c r="J41" s="27">
        <v>0</v>
      </c>
      <c r="K41" s="27">
        <v>0</v>
      </c>
      <c r="L41" s="27">
        <v>0</v>
      </c>
      <c r="M41" s="27">
        <v>0</v>
      </c>
      <c r="N41" s="27">
        <v>2</v>
      </c>
      <c r="O41" s="27">
        <v>1</v>
      </c>
      <c r="P41" s="70">
        <v>1</v>
      </c>
      <c r="Q41" s="77">
        <f t="shared" si="21"/>
        <v>2</v>
      </c>
    </row>
    <row r="42" spans="2:17" ht="18" customHeight="1" thickBot="1">
      <c r="B42" s="62"/>
      <c r="C42" s="37"/>
      <c r="D42" s="38"/>
      <c r="E42" s="39" t="s">
        <v>52</v>
      </c>
      <c r="F42" s="10"/>
      <c r="G42" s="19"/>
      <c r="H42" s="22" t="s">
        <v>53</v>
      </c>
      <c r="I42" s="26">
        <f t="shared" si="20"/>
        <v>3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2</v>
      </c>
      <c r="P42" s="73">
        <v>1</v>
      </c>
      <c r="Q42" s="80">
        <f t="shared" si="21"/>
        <v>3</v>
      </c>
    </row>
    <row r="43" spans="2:17" s="5" customFormat="1" ht="18" customHeight="1">
      <c r="B43" s="64"/>
      <c r="C43" s="14" t="s">
        <v>12</v>
      </c>
      <c r="D43" s="8"/>
      <c r="E43" s="9"/>
      <c r="F43" s="8" t="s">
        <v>13</v>
      </c>
      <c r="G43" s="8"/>
      <c r="H43" s="9"/>
      <c r="I43" s="54">
        <f>SUM(J43:P43)</f>
        <v>273</v>
      </c>
      <c r="J43" s="55">
        <v>0</v>
      </c>
      <c r="K43" s="55">
        <v>0</v>
      </c>
      <c r="L43" s="55">
        <v>1</v>
      </c>
      <c r="M43" s="55">
        <v>6</v>
      </c>
      <c r="N43" s="55">
        <v>22</v>
      </c>
      <c r="O43" s="55">
        <v>55</v>
      </c>
      <c r="P43" s="68">
        <v>189</v>
      </c>
      <c r="Q43" s="75">
        <f>O43+P43</f>
        <v>244</v>
      </c>
    </row>
    <row r="44" spans="2:17" s="5" customFormat="1" ht="18" customHeight="1">
      <c r="B44" s="62"/>
      <c r="C44" s="30"/>
      <c r="D44" s="15" t="s">
        <v>14</v>
      </c>
      <c r="E44" s="16"/>
      <c r="F44" s="8"/>
      <c r="G44" s="17" t="s">
        <v>15</v>
      </c>
      <c r="H44" s="16"/>
      <c r="I44" s="56">
        <f aca="true" t="shared" si="22" ref="I44:I62">SUM(J44:P44)</f>
        <v>51</v>
      </c>
      <c r="J44" s="57">
        <v>0</v>
      </c>
      <c r="K44" s="57">
        <v>0</v>
      </c>
      <c r="L44" s="57">
        <v>0</v>
      </c>
      <c r="M44" s="57">
        <v>0</v>
      </c>
      <c r="N44" s="57">
        <v>1</v>
      </c>
      <c r="O44" s="57">
        <v>4</v>
      </c>
      <c r="P44" s="69">
        <v>46</v>
      </c>
      <c r="Q44" s="76">
        <f aca="true" t="shared" si="23" ref="Q44:Q62">O44+P44</f>
        <v>50</v>
      </c>
    </row>
    <row r="45" spans="2:17" s="5" customFormat="1" ht="18" customHeight="1">
      <c r="B45" s="62"/>
      <c r="C45" s="34"/>
      <c r="D45" s="35"/>
      <c r="E45" s="36" t="s">
        <v>16</v>
      </c>
      <c r="F45" s="8"/>
      <c r="G45" s="18"/>
      <c r="H45" s="21" t="s">
        <v>17</v>
      </c>
      <c r="I45" s="25">
        <f t="shared" si="22"/>
        <v>36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2</v>
      </c>
      <c r="P45" s="70">
        <v>34</v>
      </c>
      <c r="Q45" s="77">
        <f t="shared" si="23"/>
        <v>36</v>
      </c>
    </row>
    <row r="46" spans="2:17" s="5" customFormat="1" ht="18" customHeight="1">
      <c r="B46" s="62"/>
      <c r="C46" s="34"/>
      <c r="D46" s="35"/>
      <c r="E46" s="36" t="s">
        <v>18</v>
      </c>
      <c r="F46" s="8"/>
      <c r="G46" s="18"/>
      <c r="H46" s="21" t="s">
        <v>19</v>
      </c>
      <c r="I46" s="25">
        <f t="shared" si="22"/>
        <v>5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2</v>
      </c>
      <c r="P46" s="70">
        <v>3</v>
      </c>
      <c r="Q46" s="77">
        <f t="shared" si="23"/>
        <v>5</v>
      </c>
    </row>
    <row r="47" spans="2:17" s="5" customFormat="1" ht="18" customHeight="1">
      <c r="B47" s="62"/>
      <c r="C47" s="40"/>
      <c r="D47" s="41"/>
      <c r="E47" s="20" t="s">
        <v>20</v>
      </c>
      <c r="F47" s="8"/>
      <c r="G47" s="18"/>
      <c r="H47" s="21" t="s">
        <v>21</v>
      </c>
      <c r="I47" s="58">
        <f t="shared" si="22"/>
        <v>3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71">
        <v>3</v>
      </c>
      <c r="Q47" s="78">
        <f t="shared" si="23"/>
        <v>3</v>
      </c>
    </row>
    <row r="48" spans="2:17" s="5" customFormat="1" ht="18" customHeight="1">
      <c r="B48" s="62"/>
      <c r="C48" s="31"/>
      <c r="D48" s="32" t="s">
        <v>22</v>
      </c>
      <c r="E48" s="33"/>
      <c r="F48" s="8"/>
      <c r="G48" s="17" t="s">
        <v>23</v>
      </c>
      <c r="H48" s="16"/>
      <c r="I48" s="24">
        <f t="shared" si="22"/>
        <v>41</v>
      </c>
      <c r="J48" s="28">
        <v>0</v>
      </c>
      <c r="K48" s="28">
        <v>0</v>
      </c>
      <c r="L48" s="28">
        <v>1</v>
      </c>
      <c r="M48" s="28">
        <v>2</v>
      </c>
      <c r="N48" s="28">
        <v>4</v>
      </c>
      <c r="O48" s="28">
        <v>10</v>
      </c>
      <c r="P48" s="72">
        <v>24</v>
      </c>
      <c r="Q48" s="79">
        <f t="shared" si="23"/>
        <v>34</v>
      </c>
    </row>
    <row r="49" spans="2:17" s="5" customFormat="1" ht="18" customHeight="1">
      <c r="B49" s="62"/>
      <c r="C49" s="34"/>
      <c r="D49" s="35"/>
      <c r="E49" s="36" t="s">
        <v>24</v>
      </c>
      <c r="F49" s="8"/>
      <c r="G49" s="18"/>
      <c r="H49" s="21" t="s">
        <v>25</v>
      </c>
      <c r="I49" s="25">
        <f t="shared" si="22"/>
        <v>29</v>
      </c>
      <c r="J49" s="27">
        <v>0</v>
      </c>
      <c r="K49" s="27">
        <v>0</v>
      </c>
      <c r="L49" s="27">
        <v>1</v>
      </c>
      <c r="M49" s="27">
        <v>1</v>
      </c>
      <c r="N49" s="27">
        <v>3</v>
      </c>
      <c r="O49" s="27">
        <v>8</v>
      </c>
      <c r="P49" s="70">
        <v>16</v>
      </c>
      <c r="Q49" s="77">
        <f t="shared" si="23"/>
        <v>24</v>
      </c>
    </row>
    <row r="50" spans="2:17" s="5" customFormat="1" ht="18" customHeight="1">
      <c r="B50" s="62"/>
      <c r="C50" s="40"/>
      <c r="D50" s="41"/>
      <c r="E50" s="20" t="s">
        <v>26</v>
      </c>
      <c r="F50" s="8"/>
      <c r="G50" s="18"/>
      <c r="H50" s="21" t="s">
        <v>27</v>
      </c>
      <c r="I50" s="58">
        <f t="shared" si="22"/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71">
        <v>0</v>
      </c>
      <c r="Q50" s="78">
        <f t="shared" si="23"/>
        <v>0</v>
      </c>
    </row>
    <row r="51" spans="2:17" s="5" customFormat="1" ht="18" customHeight="1">
      <c r="B51" s="62"/>
      <c r="C51" s="31"/>
      <c r="D51" s="32" t="s">
        <v>29</v>
      </c>
      <c r="E51" s="33"/>
      <c r="F51" s="8"/>
      <c r="G51" s="17" t="s">
        <v>30</v>
      </c>
      <c r="H51" s="16"/>
      <c r="I51" s="24">
        <f t="shared" si="22"/>
        <v>81</v>
      </c>
      <c r="J51" s="28">
        <v>0</v>
      </c>
      <c r="K51" s="28">
        <v>0</v>
      </c>
      <c r="L51" s="28">
        <v>0</v>
      </c>
      <c r="M51" s="28">
        <v>0</v>
      </c>
      <c r="N51" s="28">
        <v>2</v>
      </c>
      <c r="O51" s="28">
        <v>12</v>
      </c>
      <c r="P51" s="72">
        <v>67</v>
      </c>
      <c r="Q51" s="79">
        <f t="shared" si="23"/>
        <v>79</v>
      </c>
    </row>
    <row r="52" spans="2:17" s="5" customFormat="1" ht="18" customHeight="1">
      <c r="B52" s="62" t="s">
        <v>55</v>
      </c>
      <c r="C52" s="34"/>
      <c r="D52" s="35"/>
      <c r="E52" s="36" t="s">
        <v>31</v>
      </c>
      <c r="F52" s="8"/>
      <c r="G52" s="18"/>
      <c r="H52" s="21" t="s">
        <v>32</v>
      </c>
      <c r="I52" s="25">
        <f t="shared" si="22"/>
        <v>16</v>
      </c>
      <c r="J52" s="27">
        <v>0</v>
      </c>
      <c r="K52" s="27">
        <v>0</v>
      </c>
      <c r="L52" s="27">
        <v>0</v>
      </c>
      <c r="M52" s="27">
        <v>0</v>
      </c>
      <c r="N52" s="27">
        <v>1</v>
      </c>
      <c r="O52" s="27">
        <v>3</v>
      </c>
      <c r="P52" s="70">
        <v>12</v>
      </c>
      <c r="Q52" s="77">
        <f t="shared" si="23"/>
        <v>15</v>
      </c>
    </row>
    <row r="53" spans="2:17" s="5" customFormat="1" ht="18" customHeight="1">
      <c r="B53" s="62"/>
      <c r="C53" s="40"/>
      <c r="D53" s="41"/>
      <c r="E53" s="20" t="s">
        <v>33</v>
      </c>
      <c r="F53" s="8"/>
      <c r="G53" s="18"/>
      <c r="H53" s="21" t="s">
        <v>34</v>
      </c>
      <c r="I53" s="58">
        <f t="shared" si="22"/>
        <v>38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9</v>
      </c>
      <c r="P53" s="71">
        <v>29</v>
      </c>
      <c r="Q53" s="78">
        <f t="shared" si="23"/>
        <v>38</v>
      </c>
    </row>
    <row r="54" spans="2:17" s="5" customFormat="1" ht="18" customHeight="1">
      <c r="B54" s="62"/>
      <c r="C54" s="34"/>
      <c r="D54" s="35"/>
      <c r="E54" s="36" t="s">
        <v>36</v>
      </c>
      <c r="F54" s="8"/>
      <c r="G54" s="18"/>
      <c r="H54" s="21" t="s">
        <v>37</v>
      </c>
      <c r="I54" s="25">
        <f t="shared" si="22"/>
        <v>5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70">
        <v>5</v>
      </c>
      <c r="Q54" s="77">
        <f t="shared" si="23"/>
        <v>5</v>
      </c>
    </row>
    <row r="55" spans="2:17" s="5" customFormat="1" ht="18" customHeight="1">
      <c r="B55" s="62"/>
      <c r="C55" s="31"/>
      <c r="D55" s="32" t="s">
        <v>38</v>
      </c>
      <c r="E55" s="33"/>
      <c r="F55" s="8"/>
      <c r="G55" s="17" t="s">
        <v>39</v>
      </c>
      <c r="H55" s="16"/>
      <c r="I55" s="24">
        <f t="shared" si="22"/>
        <v>5</v>
      </c>
      <c r="J55" s="28">
        <v>0</v>
      </c>
      <c r="K55" s="28">
        <v>0</v>
      </c>
      <c r="L55" s="28">
        <v>0</v>
      </c>
      <c r="M55" s="28">
        <v>0</v>
      </c>
      <c r="N55" s="28">
        <v>1</v>
      </c>
      <c r="O55" s="28">
        <v>2</v>
      </c>
      <c r="P55" s="72">
        <v>2</v>
      </c>
      <c r="Q55" s="79">
        <f t="shared" si="23"/>
        <v>4</v>
      </c>
    </row>
    <row r="56" spans="2:17" s="5" customFormat="1" ht="18" customHeight="1">
      <c r="B56" s="62"/>
      <c r="C56" s="40"/>
      <c r="D56" s="41"/>
      <c r="E56" s="20" t="s">
        <v>40</v>
      </c>
      <c r="F56" s="8"/>
      <c r="G56" s="18"/>
      <c r="H56" s="21" t="s">
        <v>41</v>
      </c>
      <c r="I56" s="58">
        <f t="shared" si="22"/>
        <v>5</v>
      </c>
      <c r="J56" s="59">
        <v>0</v>
      </c>
      <c r="K56" s="59">
        <v>0</v>
      </c>
      <c r="L56" s="59">
        <v>0</v>
      </c>
      <c r="M56" s="59">
        <v>0</v>
      </c>
      <c r="N56" s="59">
        <v>1</v>
      </c>
      <c r="O56" s="59">
        <v>2</v>
      </c>
      <c r="P56" s="71">
        <v>2</v>
      </c>
      <c r="Q56" s="78">
        <f t="shared" si="23"/>
        <v>4</v>
      </c>
    </row>
    <row r="57" spans="2:17" s="5" customFormat="1" ht="18" customHeight="1">
      <c r="B57" s="62"/>
      <c r="C57" s="34"/>
      <c r="D57" s="35" t="s">
        <v>42</v>
      </c>
      <c r="E57" s="36"/>
      <c r="F57" s="8"/>
      <c r="G57" s="18"/>
      <c r="H57" s="21" t="s">
        <v>43</v>
      </c>
      <c r="I57" s="25">
        <f t="shared" si="22"/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70">
        <v>0</v>
      </c>
      <c r="Q57" s="77">
        <f t="shared" si="23"/>
        <v>0</v>
      </c>
    </row>
    <row r="58" spans="2:17" s="5" customFormat="1" ht="18" customHeight="1">
      <c r="B58" s="62"/>
      <c r="C58" s="31"/>
      <c r="D58" s="32" t="s">
        <v>44</v>
      </c>
      <c r="E58" s="33"/>
      <c r="F58" s="8"/>
      <c r="G58" s="17" t="s">
        <v>45</v>
      </c>
      <c r="H58" s="16"/>
      <c r="I58" s="24">
        <f t="shared" si="22"/>
        <v>4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72">
        <v>4</v>
      </c>
      <c r="Q58" s="79">
        <f t="shared" si="23"/>
        <v>4</v>
      </c>
    </row>
    <row r="59" spans="2:17" s="5" customFormat="1" ht="18" customHeight="1">
      <c r="B59" s="62"/>
      <c r="C59" s="40"/>
      <c r="D59" s="41"/>
      <c r="E59" s="20" t="s">
        <v>46</v>
      </c>
      <c r="F59" s="8"/>
      <c r="G59" s="18"/>
      <c r="H59" s="21" t="s">
        <v>47</v>
      </c>
      <c r="I59" s="58">
        <f t="shared" si="22"/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71">
        <v>0</v>
      </c>
      <c r="Q59" s="78">
        <f t="shared" si="23"/>
        <v>0</v>
      </c>
    </row>
    <row r="60" spans="2:17" s="5" customFormat="1" ht="18" customHeight="1">
      <c r="B60" s="62"/>
      <c r="C60" s="31"/>
      <c r="D60" s="32" t="s">
        <v>48</v>
      </c>
      <c r="E60" s="33"/>
      <c r="F60" s="8"/>
      <c r="G60" s="17" t="s">
        <v>49</v>
      </c>
      <c r="H60" s="16"/>
      <c r="I60" s="24">
        <f t="shared" si="22"/>
        <v>3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2</v>
      </c>
      <c r="P60" s="72">
        <v>1</v>
      </c>
      <c r="Q60" s="79">
        <f t="shared" si="23"/>
        <v>3</v>
      </c>
    </row>
    <row r="61" spans="2:17" s="5" customFormat="1" ht="18" customHeight="1">
      <c r="B61" s="62"/>
      <c r="C61" s="34"/>
      <c r="D61" s="35"/>
      <c r="E61" s="36" t="s">
        <v>50</v>
      </c>
      <c r="F61" s="8"/>
      <c r="G61" s="18"/>
      <c r="H61" s="21" t="s">
        <v>51</v>
      </c>
      <c r="I61" s="25">
        <f t="shared" si="22"/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70">
        <v>0</v>
      </c>
      <c r="Q61" s="77">
        <f t="shared" si="23"/>
        <v>0</v>
      </c>
    </row>
    <row r="62" spans="2:17" ht="18" customHeight="1" thickBot="1">
      <c r="B62" s="63"/>
      <c r="C62" s="37"/>
      <c r="D62" s="38"/>
      <c r="E62" s="39" t="s">
        <v>52</v>
      </c>
      <c r="F62" s="10"/>
      <c r="G62" s="19"/>
      <c r="H62" s="22" t="s">
        <v>53</v>
      </c>
      <c r="I62" s="26">
        <f t="shared" si="22"/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73">
        <v>0</v>
      </c>
      <c r="Q62" s="80">
        <f t="shared" si="23"/>
        <v>0</v>
      </c>
    </row>
    <row r="63" ht="13.5">
      <c r="B63" s="1" t="s">
        <v>56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63"/>
  <sheetViews>
    <sheetView view="pageBreakPreview" zoomScale="80" zoomScaleNormal="75" zoomScaleSheetLayoutView="80" zoomScalePageLayoutView="0" workbookViewId="0" topLeftCell="A1">
      <selection activeCell="B2" sqref="B2"/>
    </sheetView>
  </sheetViews>
  <sheetFormatPr defaultColWidth="9.00390625" defaultRowHeight="13.5"/>
  <cols>
    <col min="1" max="1" width="0.5" style="1" customWidth="1"/>
    <col min="2" max="2" width="3.375" style="1" customWidth="1"/>
    <col min="3" max="4" width="1.37890625" style="1" customWidth="1"/>
    <col min="5" max="5" width="7.875" style="1" customWidth="1"/>
    <col min="6" max="7" width="2.125" style="1" customWidth="1"/>
    <col min="8" max="8" width="51.00390625" style="1" customWidth="1"/>
    <col min="9" max="9" width="8.125" style="1" customWidth="1"/>
    <col min="10" max="16" width="7.125" style="1" customWidth="1"/>
    <col min="17" max="17" width="7.375" style="1" customWidth="1"/>
    <col min="18" max="16384" width="9.00390625" style="1" customWidth="1"/>
  </cols>
  <sheetData>
    <row r="1" spans="2:17" s="66" customFormat="1" ht="22.5" customHeight="1" thickBot="1">
      <c r="B1" s="65" t="s">
        <v>59</v>
      </c>
      <c r="C1" s="65"/>
      <c r="D1" s="65"/>
      <c r="E1" s="65"/>
      <c r="F1" s="65"/>
      <c r="G1" s="65"/>
      <c r="Q1" s="60" t="s">
        <v>58</v>
      </c>
    </row>
    <row r="2" spans="2:17" ht="30" customHeight="1" thickBot="1">
      <c r="B2" s="61" t="s">
        <v>0</v>
      </c>
      <c r="C2" s="11" t="s">
        <v>1</v>
      </c>
      <c r="D2" s="12"/>
      <c r="E2" s="13"/>
      <c r="F2" s="23" t="s">
        <v>2</v>
      </c>
      <c r="G2" s="6"/>
      <c r="H2" s="7"/>
      <c r="I2" s="2" t="s">
        <v>3</v>
      </c>
      <c r="J2" s="3" t="s">
        <v>4</v>
      </c>
      <c r="K2" s="3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67" t="s">
        <v>10</v>
      </c>
      <c r="Q2" s="74" t="s">
        <v>11</v>
      </c>
    </row>
    <row r="3" spans="2:17" s="5" customFormat="1" ht="18" customHeight="1">
      <c r="B3" s="62"/>
      <c r="C3" s="14" t="s">
        <v>12</v>
      </c>
      <c r="D3" s="8"/>
      <c r="E3" s="9"/>
      <c r="F3" s="8" t="s">
        <v>13</v>
      </c>
      <c r="G3" s="8"/>
      <c r="H3" s="9"/>
      <c r="I3" s="42">
        <f>IF('第17表 死因不慮（性・年齢階級別 数）'!I$3&lt;&gt;0,'第17表 死因不慮（性・年齢階級別 数）'!I3/'第17表 死因不慮（性・年齢階級別 数）'!I$3*100,0)</f>
        <v>100</v>
      </c>
      <c r="J3" s="43">
        <f>IF('第17表 死因不慮（性・年齢階級別 数）'!J$3&lt;&gt;0,'第17表 死因不慮（性・年齢階級別 数）'!J3/'第17表 死因不慮（性・年齢階級別 数）'!J$3*100,0)</f>
        <v>100</v>
      </c>
      <c r="K3" s="43">
        <f>IF('第17表 死因不慮（性・年齢階級別 数）'!K$3&lt;&gt;0,'第17表 死因不慮（性・年齢階級別 数）'!K3/'第17表 死因不慮（性・年齢階級別 数）'!K$3*100,0)</f>
        <v>100</v>
      </c>
      <c r="L3" s="43">
        <f>IF('第17表 死因不慮（性・年齢階級別 数）'!L$3&lt;&gt;0,'第17表 死因不慮（性・年齢階級別 数）'!L3/'第17表 死因不慮（性・年齢階級別 数）'!L$3*100,0)</f>
        <v>100</v>
      </c>
      <c r="M3" s="43">
        <f>IF('第17表 死因不慮（性・年齢階級別 数）'!M$3&lt;&gt;0,'第17表 死因不慮（性・年齢階級別 数）'!M3/'第17表 死因不慮（性・年齢階級別 数）'!M$3*100,0)</f>
        <v>100</v>
      </c>
      <c r="N3" s="43">
        <f>IF('第17表 死因不慮（性・年齢階級別 数）'!N$3&lt;&gt;0,'第17表 死因不慮（性・年齢階級別 数）'!N3/'第17表 死因不慮（性・年齢階級別 数）'!N$3*100,0)</f>
        <v>100</v>
      </c>
      <c r="O3" s="43">
        <f>IF('第17表 死因不慮（性・年齢階級別 数）'!O$3&lt;&gt;0,'第17表 死因不慮（性・年齢階級別 数）'!O3/'第17表 死因不慮（性・年齢階級別 数）'!O$3*100,0)</f>
        <v>100</v>
      </c>
      <c r="P3" s="81">
        <f>IF('第17表 死因不慮（性・年齢階級別 数）'!P$3&lt;&gt;0,'第17表 死因不慮（性・年齢階級別 数）'!P3/'第17表 死因不慮（性・年齢階級別 数）'!P$3*100,0)</f>
        <v>100</v>
      </c>
      <c r="Q3" s="87">
        <f>IF('第17表 死因不慮（性・年齢階級別 数）'!Q$3&lt;&gt;0,'第17表 死因不慮（性・年齢階級別 数）'!Q3/'第17表 死因不慮（性・年齢階級別 数）'!Q$3*100,0)</f>
        <v>100</v>
      </c>
    </row>
    <row r="4" spans="2:17" s="5" customFormat="1" ht="18" customHeight="1">
      <c r="B4" s="62"/>
      <c r="C4" s="30"/>
      <c r="D4" s="15" t="s">
        <v>14</v>
      </c>
      <c r="E4" s="16"/>
      <c r="F4" s="8"/>
      <c r="G4" s="17" t="s">
        <v>15</v>
      </c>
      <c r="H4" s="16"/>
      <c r="I4" s="44">
        <f>IF('第17表 死因不慮（性・年齢階級別 数）'!I$3&lt;&gt;0,'第17表 死因不慮（性・年齢階級別 数）'!I4/'第17表 死因不慮（性・年齢階級別 数）'!I$3*100,0)</f>
        <v>17.941176470588236</v>
      </c>
      <c r="J4" s="45">
        <f>IF('第17表 死因不慮（性・年齢階級別 数）'!J$3&lt;&gt;0,'第17表 死因不慮（性・年齢階級別 数）'!J4/'第17表 死因不慮（性・年齢階級別 数）'!J$3*100,0)</f>
        <v>0</v>
      </c>
      <c r="K4" s="45">
        <f>IF('第17表 死因不慮（性・年齢階級別 数）'!K$3&lt;&gt;0,'第17表 死因不慮（性・年齢階級別 数）'!K4/'第17表 死因不慮（性・年齢階級別 数）'!K$3*100,0)</f>
        <v>0</v>
      </c>
      <c r="L4" s="45">
        <f>IF('第17表 死因不慮（性・年齢階級別 数）'!L$3&lt;&gt;0,'第17表 死因不慮（性・年齢階級別 数）'!L4/'第17表 死因不慮（性・年齢階級別 数）'!L$3*100,0)</f>
        <v>25</v>
      </c>
      <c r="M4" s="45">
        <f>IF('第17表 死因不慮（性・年齢階級別 数）'!M$3&lt;&gt;0,'第17表 死因不慮（性・年齢階級別 数）'!M4/'第17表 死因不慮（性・年齢階級別 数）'!M$3*100,0)</f>
        <v>2.941176470588235</v>
      </c>
      <c r="N4" s="45">
        <f>IF('第17表 死因不慮（性・年齢階級別 数）'!N$3&lt;&gt;0,'第17表 死因不慮（性・年齢階級別 数）'!N4/'第17表 死因不慮（性・年齢階級別 数）'!N$3*100,0)</f>
        <v>10.1010101010101</v>
      </c>
      <c r="O4" s="45">
        <f>IF('第17表 死因不慮（性・年齢階級別 数）'!O$3&lt;&gt;0,'第17表 死因不慮（性・年齢階級別 数）'!O4/'第17表 死因不慮（性・年齢階級別 数）'!O$3*100,0)</f>
        <v>17.647058823529413</v>
      </c>
      <c r="P4" s="82">
        <f>IF('第17表 死因不慮（性・年齢階級別 数）'!P$3&lt;&gt;0,'第17表 死因不慮（性・年齢階級別 数）'!P4/'第17表 死因不慮（性・年齢階級別 数）'!P$3*100,0)</f>
        <v>21.680216802168022</v>
      </c>
      <c r="Q4" s="88">
        <f>IF('第17表 死因不慮（性・年齢階級別 数）'!Q$3&lt;&gt;0,'第17表 死因不慮（性・年齢階級別 数）'!Q4/'第17表 死因不慮（性・年齢階級別 数）'!Q$3*100,0)</f>
        <v>20.408163265306122</v>
      </c>
    </row>
    <row r="5" spans="2:17" s="5" customFormat="1" ht="18" customHeight="1">
      <c r="B5" s="62"/>
      <c r="C5" s="34"/>
      <c r="D5" s="35"/>
      <c r="E5" s="36" t="s">
        <v>16</v>
      </c>
      <c r="F5" s="8"/>
      <c r="G5" s="18"/>
      <c r="H5" s="21" t="s">
        <v>17</v>
      </c>
      <c r="I5" s="48">
        <f>IF('第17表 死因不慮（性・年齢階級別 数）'!I$3&lt;&gt;0,'第17表 死因不慮（性・年齢階級別 数）'!I5/'第17表 死因不慮（性・年齢階級別 数）'!I$3*100,0)</f>
        <v>11.470588235294118</v>
      </c>
      <c r="J5" s="49">
        <f>IF('第17表 死因不慮（性・年齢階級別 数）'!J$3&lt;&gt;0,'第17表 死因不慮（性・年齢階級別 数）'!J5/'第17表 死因不慮（性・年齢階級別 数）'!J$3*100,0)</f>
        <v>0</v>
      </c>
      <c r="K5" s="49">
        <f>IF('第17表 死因不慮（性・年齢階級別 数）'!K$3&lt;&gt;0,'第17表 死因不慮（性・年齢階級別 数）'!K5/'第17表 死因不慮（性・年齢階級別 数）'!K$3*100,0)</f>
        <v>0</v>
      </c>
      <c r="L5" s="49">
        <f>IF('第17表 死因不慮（性・年齢階級別 数）'!L$3&lt;&gt;0,'第17表 死因不慮（性・年齢階級別 数）'!L5/'第17表 死因不慮（性・年齢階級別 数）'!L$3*100,0)</f>
        <v>0</v>
      </c>
      <c r="M5" s="49">
        <f>IF('第17表 死因不慮（性・年齢階級別 数）'!M$3&lt;&gt;0,'第17表 死因不慮（性・年齢階級別 数）'!M5/'第17表 死因不慮（性・年齢階級別 数）'!M$3*100,0)</f>
        <v>0</v>
      </c>
      <c r="N5" s="49">
        <f>IF('第17表 死因不慮（性・年齢階級別 数）'!N$3&lt;&gt;0,'第17表 死因不慮（性・年齢階級別 数）'!N5/'第17表 死因不慮（性・年齢階級別 数）'!N$3*100,0)</f>
        <v>3.0303030303030303</v>
      </c>
      <c r="O5" s="49">
        <f>IF('第17表 死因不慮（性・年齢階級別 数）'!O$3&lt;&gt;0,'第17表 死因不慮（性・年齢階級別 数）'!O5/'第17表 死因不慮（性・年齢階級別 数）'!O$3*100,0)</f>
        <v>10</v>
      </c>
      <c r="P5" s="83">
        <f>IF('第17表 死因不慮（性・年齢階級別 数）'!P$3&lt;&gt;0,'第17表 死因不慮（性・年齢階級別 数）'!P5/'第17表 死因不慮（性・年齢階級別 数）'!P$3*100,0)</f>
        <v>15.718157181571815</v>
      </c>
      <c r="Q5" s="89">
        <f>IF('第17表 死因不慮（性・年齢階級別 数）'!Q$3&lt;&gt;0,'第17表 死因不慮（性・年齢階級別 数）'!Q5/'第17表 死因不慮（性・年齢階級別 数）'!Q$3*100,0)</f>
        <v>13.91465677179963</v>
      </c>
    </row>
    <row r="6" spans="2:17" s="5" customFormat="1" ht="18" customHeight="1">
      <c r="B6" s="62"/>
      <c r="C6" s="34"/>
      <c r="D6" s="35"/>
      <c r="E6" s="36" t="s">
        <v>18</v>
      </c>
      <c r="F6" s="8"/>
      <c r="G6" s="18"/>
      <c r="H6" s="21" t="s">
        <v>19</v>
      </c>
      <c r="I6" s="48">
        <f>IF('第17表 死因不慮（性・年齢階級別 数）'!I$3&lt;&gt;0,'第17表 死因不慮（性・年齢階級別 数）'!I6/'第17表 死因不慮（性・年齢階級別 数）'!I$3*100,0)</f>
        <v>1.6176470588235297</v>
      </c>
      <c r="J6" s="49">
        <f>IF('第17表 死因不慮（性・年齢階級別 数）'!J$3&lt;&gt;0,'第17表 死因不慮（性・年齢階級別 数）'!J6/'第17表 死因不慮（性・年齢階級別 数）'!J$3*100,0)</f>
        <v>0</v>
      </c>
      <c r="K6" s="49">
        <f>IF('第17表 死因不慮（性・年齢階級別 数）'!K$3&lt;&gt;0,'第17表 死因不慮（性・年齢階級別 数）'!K6/'第17表 死因不慮（性・年齢階級別 数）'!K$3*100,0)</f>
        <v>0</v>
      </c>
      <c r="L6" s="49">
        <f>IF('第17表 死因不慮（性・年齢階級別 数）'!L$3&lt;&gt;0,'第17表 死因不慮（性・年齢階級別 数）'!L6/'第17表 死因不慮（性・年齢階級別 数）'!L$3*100,0)</f>
        <v>0</v>
      </c>
      <c r="M6" s="49">
        <f>IF('第17表 死因不慮（性・年齢階級別 数）'!M$3&lt;&gt;0,'第17表 死因不慮（性・年齢階級別 数）'!M6/'第17表 死因不慮（性・年齢階級別 数）'!M$3*100,0)</f>
        <v>0</v>
      </c>
      <c r="N6" s="49">
        <f>IF('第17表 死因不慮（性・年齢階級別 数）'!N$3&lt;&gt;0,'第17表 死因不慮（性・年齢階級別 数）'!N6/'第17表 死因不慮（性・年齢階級別 数）'!N$3*100,0)</f>
        <v>0</v>
      </c>
      <c r="O6" s="49">
        <f>IF('第17表 死因不慮（性・年齢階級別 数）'!O$3&lt;&gt;0,'第17表 死因不慮（性・年齢階級別 数）'!O6/'第17表 死因不慮（性・年齢階級別 数）'!O$3*100,0)</f>
        <v>2.941176470588235</v>
      </c>
      <c r="P6" s="83">
        <f>IF('第17表 死因不慮（性・年齢階級別 数）'!P$3&lt;&gt;0,'第17表 死因不慮（性・年齢階級別 数）'!P6/'第17表 死因不慮（性・年齢階級別 数）'!P$3*100,0)</f>
        <v>1.6260162601626018</v>
      </c>
      <c r="Q6" s="89">
        <f>IF('第17表 死因不慮（性・年齢階級別 数）'!Q$3&lt;&gt;0,'第17表 死因不慮（性・年齢階級別 数）'!Q6/'第17表 死因不慮（性・年齢階級別 数）'!Q$3*100,0)</f>
        <v>2.0408163265306123</v>
      </c>
    </row>
    <row r="7" spans="2:17" s="5" customFormat="1" ht="18" customHeight="1">
      <c r="B7" s="62"/>
      <c r="C7" s="40"/>
      <c r="D7" s="41"/>
      <c r="E7" s="20" t="s">
        <v>20</v>
      </c>
      <c r="F7" s="8"/>
      <c r="G7" s="18"/>
      <c r="H7" s="21" t="s">
        <v>21</v>
      </c>
      <c r="I7" s="46">
        <f>IF('第17表 死因不慮（性・年齢階級別 数）'!I$3&lt;&gt;0,'第17表 死因不慮（性・年齢階級別 数）'!I7/'第17表 死因不慮（性・年齢階級別 数）'!I$3*100,0)</f>
        <v>2.0588235294117645</v>
      </c>
      <c r="J7" s="47">
        <f>IF('第17表 死因不慮（性・年齢階級別 数）'!J$3&lt;&gt;0,'第17表 死因不慮（性・年齢階級別 数）'!J7/'第17表 死因不慮（性・年齢階級別 数）'!J$3*100,0)</f>
        <v>0</v>
      </c>
      <c r="K7" s="47">
        <f>IF('第17表 死因不慮（性・年齢階級別 数）'!K$3&lt;&gt;0,'第17表 死因不慮（性・年齢階級別 数）'!K7/'第17表 死因不慮（性・年齢階級別 数）'!K$3*100,0)</f>
        <v>0</v>
      </c>
      <c r="L7" s="47">
        <f>IF('第17表 死因不慮（性・年齢階級別 数）'!L$3&lt;&gt;0,'第17表 死因不慮（性・年齢階級別 数）'!L7/'第17表 死因不慮（性・年齢階級別 数）'!L$3*100,0)</f>
        <v>25</v>
      </c>
      <c r="M7" s="47">
        <f>IF('第17表 死因不慮（性・年齢階級別 数）'!M$3&lt;&gt;0,'第17表 死因不慮（性・年齢階級別 数）'!M7/'第17表 死因不慮（性・年齢階級別 数）'!M$3*100,0)</f>
        <v>2.941176470588235</v>
      </c>
      <c r="N7" s="47">
        <f>IF('第17表 死因不慮（性・年齢階級別 数）'!N$3&lt;&gt;0,'第17表 死因不慮（性・年齢階級別 数）'!N7/'第17表 死因不慮（性・年齢階級別 数）'!N$3*100,0)</f>
        <v>6.0606060606060606</v>
      </c>
      <c r="O7" s="47">
        <f>IF('第17表 死因不慮（性・年齢階級別 数）'!O$3&lt;&gt;0,'第17表 死因不慮（性・年齢階級別 数）'!O7/'第17表 死因不慮（性・年齢階級別 数）'!O$3*100,0)</f>
        <v>1.1764705882352942</v>
      </c>
      <c r="P7" s="84">
        <f>IF('第17表 死因不慮（性・年齢階級別 数）'!P$3&lt;&gt;0,'第17表 死因不慮（性・年齢階級別 数）'!P7/'第17表 死因不慮（性・年齢階級別 数）'!P$3*100,0)</f>
        <v>1.084010840108401</v>
      </c>
      <c r="Q7" s="90">
        <f>IF('第17表 死因不慮（性・年齢階級別 数）'!Q$3&lt;&gt;0,'第17表 死因不慮（性・年齢階級別 数）'!Q7/'第17表 死因不慮（性・年齢階級別 数）'!Q$3*100,0)</f>
        <v>1.1131725417439702</v>
      </c>
    </row>
    <row r="8" spans="2:17" s="5" customFormat="1" ht="18" customHeight="1">
      <c r="B8" s="62"/>
      <c r="C8" s="31"/>
      <c r="D8" s="32" t="s">
        <v>22</v>
      </c>
      <c r="E8" s="33"/>
      <c r="F8" s="8"/>
      <c r="G8" s="17" t="s">
        <v>23</v>
      </c>
      <c r="H8" s="16"/>
      <c r="I8" s="50">
        <f>IF('第17表 死因不慮（性・年齢階級別 数）'!I$3&lt;&gt;0,'第17表 死因不慮（性・年齢階級別 数）'!I8/'第17表 死因不慮（性・年齢階級別 数）'!I$3*100,0)</f>
        <v>12.5</v>
      </c>
      <c r="J8" s="51">
        <f>IF('第17表 死因不慮（性・年齢階級別 数）'!J$3&lt;&gt;0,'第17表 死因不慮（性・年齢階級別 数）'!J8/'第17表 死因不慮（性・年齢階級別 数）'!J$3*100,0)</f>
        <v>0</v>
      </c>
      <c r="K8" s="51">
        <f>IF('第17表 死因不慮（性・年齢階級別 数）'!K$3&lt;&gt;0,'第17表 死因不慮（性・年齢階級別 数）'!K8/'第17表 死因不慮（性・年齢階級別 数）'!K$3*100,0)</f>
        <v>0</v>
      </c>
      <c r="L8" s="51">
        <f>IF('第17表 死因不慮（性・年齢階級別 数）'!L$3&lt;&gt;0,'第17表 死因不慮（性・年齢階級別 数）'!L8/'第17表 死因不慮（性・年齢階級別 数）'!L$3*100,0)</f>
        <v>25</v>
      </c>
      <c r="M8" s="51">
        <f>IF('第17表 死因不慮（性・年齢階級別 数）'!M$3&lt;&gt;0,'第17表 死因不慮（性・年齢階級別 数）'!M8/'第17表 死因不慮（性・年齢階級別 数）'!M$3*100,0)</f>
        <v>14.705882352941178</v>
      </c>
      <c r="N8" s="51">
        <f>IF('第17表 死因不慮（性・年齢階級別 数）'!N$3&lt;&gt;0,'第17表 死因不慮（性・年齢階級別 数）'!N8/'第17表 死因不慮（性・年齢階級別 数）'!N$3*100,0)</f>
        <v>14.14141414141414</v>
      </c>
      <c r="O8" s="51">
        <f>IF('第17表 死因不慮（性・年齢階級別 数）'!O$3&lt;&gt;0,'第17表 死因不慮（性・年齢階級別 数）'!O8/'第17表 死因不慮（性・年齢階級別 数）'!O$3*100,0)</f>
        <v>14.705882352941178</v>
      </c>
      <c r="P8" s="85">
        <f>IF('第17表 死因不慮（性・年齢階級別 数）'!P$3&lt;&gt;0,'第17表 死因不慮（性・年齢階級別 数）'!P8/'第17表 死因不慮（性・年齢階級別 数）'!P$3*100,0)</f>
        <v>10.840108401084011</v>
      </c>
      <c r="Q8" s="91">
        <f>IF('第17表 死因不慮（性・年齢階級別 数）'!Q$3&lt;&gt;0,'第17表 死因不慮（性・年齢階級別 数）'!Q8/'第17表 死因不慮（性・年齢階級別 数）'!Q$3*100,0)</f>
        <v>12.059369202226346</v>
      </c>
    </row>
    <row r="9" spans="2:17" s="5" customFormat="1" ht="18" customHeight="1">
      <c r="B9" s="62"/>
      <c r="C9" s="34"/>
      <c r="D9" s="35"/>
      <c r="E9" s="36" t="s">
        <v>24</v>
      </c>
      <c r="F9" s="8"/>
      <c r="G9" s="18"/>
      <c r="H9" s="21" t="s">
        <v>25</v>
      </c>
      <c r="I9" s="48">
        <f>IF('第17表 死因不慮（性・年齢階級別 数）'!I$3&lt;&gt;0,'第17表 死因不慮（性・年齢階級別 数）'!I9/'第17表 死因不慮（性・年齢階級別 数）'!I$3*100,0)</f>
        <v>7.647058823529412</v>
      </c>
      <c r="J9" s="49">
        <f>IF('第17表 死因不慮（性・年齢階級別 数）'!J$3&lt;&gt;0,'第17表 死因不慮（性・年齢階級別 数）'!J9/'第17表 死因不慮（性・年齢階級別 数）'!J$3*100,0)</f>
        <v>0</v>
      </c>
      <c r="K9" s="49">
        <f>IF('第17表 死因不慮（性・年齢階級別 数）'!K$3&lt;&gt;0,'第17表 死因不慮（性・年齢階級別 数）'!K9/'第17表 死因不慮（性・年齢階級別 数）'!K$3*100,0)</f>
        <v>0</v>
      </c>
      <c r="L9" s="49">
        <f>IF('第17表 死因不慮（性・年齢階級別 数）'!L$3&lt;&gt;0,'第17表 死因不慮（性・年齢階級別 数）'!L9/'第17表 死因不慮（性・年齢階級別 数）'!L$3*100,0)</f>
        <v>25</v>
      </c>
      <c r="M9" s="49">
        <f>IF('第17表 死因不慮（性・年齢階級別 数）'!M$3&lt;&gt;0,'第17表 死因不慮（性・年齢階級別 数）'!M9/'第17表 死因不慮（性・年齢階級別 数）'!M$3*100,0)</f>
        <v>5.88235294117647</v>
      </c>
      <c r="N9" s="49">
        <f>IF('第17表 死因不慮（性・年齢階級別 数）'!N$3&lt;&gt;0,'第17表 死因不慮（性・年齢階級別 数）'!N9/'第17表 死因不慮（性・年齢階級別 数）'!N$3*100,0)</f>
        <v>7.07070707070707</v>
      </c>
      <c r="O9" s="49">
        <f>IF('第17表 死因不慮（性・年齢階級別 数）'!O$3&lt;&gt;0,'第17表 死因不慮（性・年齢階級別 数）'!O9/'第17表 死因不慮（性・年齢階級別 数）'!O$3*100,0)</f>
        <v>10</v>
      </c>
      <c r="P9" s="83">
        <f>IF('第17表 死因不慮（性・年齢階級別 数）'!P$3&lt;&gt;0,'第17表 死因不慮（性・年齢階級別 数）'!P9/'第17表 死因不慮（性・年齢階級別 数）'!P$3*100,0)</f>
        <v>6.775067750677506</v>
      </c>
      <c r="Q9" s="89">
        <f>IF('第17表 死因不慮（性・年齢階級別 数）'!Q$3&lt;&gt;0,'第17表 死因不慮（性・年齢階級別 数）'!Q9/'第17表 死因不慮（性・年齢階級別 数）'!Q$3*100,0)</f>
        <v>7.792207792207792</v>
      </c>
    </row>
    <row r="10" spans="2:17" s="5" customFormat="1" ht="18" customHeight="1">
      <c r="B10" s="62"/>
      <c r="C10" s="40"/>
      <c r="D10" s="41"/>
      <c r="E10" s="20" t="s">
        <v>26</v>
      </c>
      <c r="F10" s="8"/>
      <c r="G10" s="18"/>
      <c r="H10" s="21" t="s">
        <v>27</v>
      </c>
      <c r="I10" s="46">
        <f>IF('第17表 死因不慮（性・年齢階級別 数）'!I$3&lt;&gt;0,'第17表 死因不慮（性・年齢階級別 数）'!I10/'第17表 死因不慮（性・年齢階級別 数）'!I$3*100,0)</f>
        <v>0</v>
      </c>
      <c r="J10" s="47">
        <f>IF('第17表 死因不慮（性・年齢階級別 数）'!J$3&lt;&gt;0,'第17表 死因不慮（性・年齢階級別 数）'!J10/'第17表 死因不慮（性・年齢階級別 数）'!J$3*100,0)</f>
        <v>0</v>
      </c>
      <c r="K10" s="47">
        <f>IF('第17表 死因不慮（性・年齢階級別 数）'!K$3&lt;&gt;0,'第17表 死因不慮（性・年齢階級別 数）'!K10/'第17表 死因不慮（性・年齢階級別 数）'!K$3*100,0)</f>
        <v>0</v>
      </c>
      <c r="L10" s="47">
        <f>IF('第17表 死因不慮（性・年齢階級別 数）'!L$3&lt;&gt;0,'第17表 死因不慮（性・年齢階級別 数）'!L10/'第17表 死因不慮（性・年齢階級別 数）'!L$3*100,0)</f>
        <v>0</v>
      </c>
      <c r="M10" s="47">
        <f>IF('第17表 死因不慮（性・年齢階級別 数）'!M$3&lt;&gt;0,'第17表 死因不慮（性・年齢階級別 数）'!M10/'第17表 死因不慮（性・年齢階級別 数）'!M$3*100,0)</f>
        <v>0</v>
      </c>
      <c r="N10" s="47">
        <f>IF('第17表 死因不慮（性・年齢階級別 数）'!N$3&lt;&gt;0,'第17表 死因不慮（性・年齢階級別 数）'!N10/'第17表 死因不慮（性・年齢階級別 数）'!N$3*100,0)</f>
        <v>0</v>
      </c>
      <c r="O10" s="47">
        <f>IF('第17表 死因不慮（性・年齢階級別 数）'!O$3&lt;&gt;0,'第17表 死因不慮（性・年齢階級別 数）'!O10/'第17表 死因不慮（性・年齢階級別 数）'!O$3*100,0)</f>
        <v>0</v>
      </c>
      <c r="P10" s="84">
        <f>IF('第17表 死因不慮（性・年齢階級別 数）'!P$3&lt;&gt;0,'第17表 死因不慮（性・年齢階級別 数）'!P10/'第17表 死因不慮（性・年齢階級別 数）'!P$3*100,0)</f>
        <v>0</v>
      </c>
      <c r="Q10" s="90">
        <f>IF('第17表 死因不慮（性・年齢階級別 数）'!Q$3&lt;&gt;0,'第17表 死因不慮（性・年齢階級別 数）'!Q10/'第17表 死因不慮（性・年齢階級別 数）'!Q$3*100,0)</f>
        <v>0</v>
      </c>
    </row>
    <row r="11" spans="2:17" s="5" customFormat="1" ht="18" customHeight="1">
      <c r="B11" s="62" t="s">
        <v>28</v>
      </c>
      <c r="C11" s="31"/>
      <c r="D11" s="32" t="s">
        <v>29</v>
      </c>
      <c r="E11" s="33"/>
      <c r="F11" s="8"/>
      <c r="G11" s="17" t="s">
        <v>30</v>
      </c>
      <c r="H11" s="16"/>
      <c r="I11" s="50">
        <f>IF('第17表 死因不慮（性・年齢階級別 数）'!I$3&lt;&gt;0,'第17表 死因不慮（性・年齢階級別 数）'!I11/'第17表 死因不慮（性・年齢階級別 数）'!I$3*100,0)</f>
        <v>27.941176470588236</v>
      </c>
      <c r="J11" s="51">
        <f>IF('第17表 死因不慮（性・年齢階級別 数）'!J$3&lt;&gt;0,'第17表 死因不慮（性・年齢階級別 数）'!J11/'第17表 死因不慮（性・年齢階級別 数）'!J$3*100,0)</f>
        <v>100</v>
      </c>
      <c r="K11" s="51">
        <f>IF('第17表 死因不慮（性・年齢階級別 数）'!K$3&lt;&gt;0,'第17表 死因不慮（性・年齢階級別 数）'!K11/'第17表 死因不慮（性・年齢階級別 数）'!K$3*100,0)</f>
        <v>100</v>
      </c>
      <c r="L11" s="51">
        <f>IF('第17表 死因不慮（性・年齢階級別 数）'!L$3&lt;&gt;0,'第17表 死因不慮（性・年齢階級別 数）'!L11/'第17表 死因不慮（性・年齢階級別 数）'!L$3*100,0)</f>
        <v>0</v>
      </c>
      <c r="M11" s="51">
        <f>IF('第17表 死因不慮（性・年齢階級別 数）'!M$3&lt;&gt;0,'第17表 死因不慮（性・年齢階級別 数）'!M11/'第17表 死因不慮（性・年齢階級別 数）'!M$3*100,0)</f>
        <v>11.76470588235294</v>
      </c>
      <c r="N11" s="51">
        <f>IF('第17表 死因不慮（性・年齢階級別 数）'!N$3&lt;&gt;0,'第17表 死因不慮（性・年齢階級別 数）'!N11/'第17表 死因不慮（性・年齢階級別 数）'!N$3*100,0)</f>
        <v>13.131313131313133</v>
      </c>
      <c r="O11" s="51">
        <f>IF('第17表 死因不慮（性・年齢階級別 数）'!O$3&lt;&gt;0,'第17表 死因不慮（性・年齢階級別 数）'!O11/'第17表 死因不慮（性・年齢階級別 数）'!O$3*100,0)</f>
        <v>22.35294117647059</v>
      </c>
      <c r="P11" s="85">
        <f>IF('第17表 死因不慮（性・年齢階級別 数）'!P$3&lt;&gt;0,'第17表 死因不慮（性・年齢階級別 数）'!P11/'第17表 死因不慮（性・年齢階級別 数）'!P$3*100,0)</f>
        <v>35.50135501355013</v>
      </c>
      <c r="Q11" s="91">
        <f>IF('第17表 死因不慮（性・年齢階級別 数）'!Q$3&lt;&gt;0,'第17表 死因不慮（性・年齢階級別 数）'!Q11/'第17表 死因不慮（性・年齢階級別 数）'!Q$3*100,0)</f>
        <v>31.3543599257885</v>
      </c>
    </row>
    <row r="12" spans="2:17" s="5" customFormat="1" ht="18" customHeight="1">
      <c r="B12" s="62"/>
      <c r="C12" s="34"/>
      <c r="D12" s="35"/>
      <c r="E12" s="36" t="s">
        <v>31</v>
      </c>
      <c r="F12" s="8"/>
      <c r="G12" s="18"/>
      <c r="H12" s="21" t="s">
        <v>32</v>
      </c>
      <c r="I12" s="48">
        <f>IF('第17表 死因不慮（性・年齢階級別 数）'!I$3&lt;&gt;0,'第17表 死因不慮（性・年齢階級別 数）'!I12/'第17表 死因不慮（性・年齢階級別 数）'!I$3*100,0)</f>
        <v>5.88235294117647</v>
      </c>
      <c r="J12" s="49">
        <f>IF('第17表 死因不慮（性・年齢階級別 数）'!J$3&lt;&gt;0,'第17表 死因不慮（性・年齢階級別 数）'!J12/'第17表 死因不慮（性・年齢階級別 数）'!J$3*100,0)</f>
        <v>33.33333333333333</v>
      </c>
      <c r="K12" s="49">
        <f>IF('第17表 死因不慮（性・年齢階級別 数）'!K$3&lt;&gt;0,'第17表 死因不慮（性・年齢階級別 数）'!K12/'第17表 死因不慮（性・年齢階級別 数）'!K$3*100,0)</f>
        <v>100</v>
      </c>
      <c r="L12" s="49">
        <f>IF('第17表 死因不慮（性・年齢階級別 数）'!L$3&lt;&gt;0,'第17表 死因不慮（性・年齢階級別 数）'!L12/'第17表 死因不慮（性・年齢階級別 数）'!L$3*100,0)</f>
        <v>0</v>
      </c>
      <c r="M12" s="49">
        <f>IF('第17表 死因不慮（性・年齢階級別 数）'!M$3&lt;&gt;0,'第17表 死因不慮（性・年齢階級別 数）'!M12/'第17表 死因不慮（性・年齢階級別 数）'!M$3*100,0)</f>
        <v>0</v>
      </c>
      <c r="N12" s="49">
        <f>IF('第17表 死因不慮（性・年齢階級別 数）'!N$3&lt;&gt;0,'第17表 死因不慮（性・年齢階級別 数）'!N12/'第17表 死因不慮（性・年齢階級別 数）'!N$3*100,0)</f>
        <v>5.05050505050505</v>
      </c>
      <c r="O12" s="49">
        <f>IF('第17表 死因不慮（性・年齢階級別 数）'!O$3&lt;&gt;0,'第17表 死因不慮（性・年齢階級別 数）'!O12/'第17表 死因不慮（性・年齢階級別 数）'!O$3*100,0)</f>
        <v>5.294117647058823</v>
      </c>
      <c r="P12" s="83">
        <f>IF('第17表 死因不慮（性・年齢階級別 数）'!P$3&lt;&gt;0,'第17表 死因不慮（性・年齢階級別 数）'!P12/'第17表 死因不慮（性・年齢階級別 数）'!P$3*100,0)</f>
        <v>6.504065040650407</v>
      </c>
      <c r="Q12" s="89">
        <f>IF('第17表 死因不慮（性・年齢階級別 数）'!Q$3&lt;&gt;0,'第17表 死因不慮（性・年齢階級別 数）'!Q12/'第17表 死因不慮（性・年齢階級別 数）'!Q$3*100,0)</f>
        <v>6.122448979591836</v>
      </c>
    </row>
    <row r="13" spans="2:17" s="5" customFormat="1" ht="18" customHeight="1">
      <c r="B13" s="62"/>
      <c r="C13" s="40"/>
      <c r="D13" s="41"/>
      <c r="E13" s="20" t="s">
        <v>33</v>
      </c>
      <c r="F13" s="8"/>
      <c r="G13" s="18"/>
      <c r="H13" s="21" t="s">
        <v>34</v>
      </c>
      <c r="I13" s="46">
        <f>IF('第17表 死因不慮（性・年齢階級別 数）'!I$3&lt;&gt;0,'第17表 死因不慮（性・年齢階級別 数）'!I13/'第17表 死因不慮（性・年齢階級別 数）'!I$3*100,0)</f>
        <v>12.205882352941176</v>
      </c>
      <c r="J13" s="47">
        <f>IF('第17表 死因不慮（性・年齢階級別 数）'!J$3&lt;&gt;0,'第17表 死因不慮（性・年齢階級別 数）'!J13/'第17表 死因不慮（性・年齢階級別 数）'!J$3*100,0)</f>
        <v>0</v>
      </c>
      <c r="K13" s="47">
        <f>IF('第17表 死因不慮（性・年齢階級別 数）'!K$3&lt;&gt;0,'第17表 死因不慮（性・年齢階級別 数）'!K13/'第17表 死因不慮（性・年齢階級別 数）'!K$3*100,0)</f>
        <v>0</v>
      </c>
      <c r="L13" s="47">
        <f>IF('第17表 死因不慮（性・年齢階級別 数）'!L$3&lt;&gt;0,'第17表 死因不慮（性・年齢階級別 数）'!L13/'第17表 死因不慮（性・年齢階級別 数）'!L$3*100,0)</f>
        <v>0</v>
      </c>
      <c r="M13" s="47">
        <f>IF('第17表 死因不慮（性・年齢階級別 数）'!M$3&lt;&gt;0,'第17表 死因不慮（性・年齢階級別 数）'!M13/'第17表 死因不慮（性・年齢階級別 数）'!M$3*100,0)</f>
        <v>2.941176470588235</v>
      </c>
      <c r="N13" s="47">
        <f>IF('第17表 死因不慮（性・年齢階級別 数）'!N$3&lt;&gt;0,'第17表 死因不慮（性・年齢階級別 数）'!N13/'第17表 死因不慮（性・年齢階級別 数）'!N$3*100,0)</f>
        <v>3.0303030303030303</v>
      </c>
      <c r="O13" s="47">
        <f>IF('第17表 死因不慮（性・年齢階級別 数）'!O$3&lt;&gt;0,'第17表 死因不慮（性・年齢階級別 数）'!O13/'第17表 死因不慮（性・年齢階級別 数）'!O$3*100,0)</f>
        <v>10</v>
      </c>
      <c r="P13" s="84">
        <f>IF('第17表 死因不慮（性・年齢階級別 数）'!P$3&lt;&gt;0,'第17表 死因不慮（性・年齢階級別 数）'!P13/'第17表 死因不慮（性・年齢階級別 数）'!P$3*100,0)</f>
        <v>16.802168021680217</v>
      </c>
      <c r="Q13" s="90">
        <f>IF('第17表 死因不慮（性・年齢階級別 数）'!Q$3&lt;&gt;0,'第17表 死因不慮（性・年齢階級別 数）'!Q13/'第17表 死因不慮（性・年齢階級別 数）'!Q$3*100,0)</f>
        <v>14.656771799628942</v>
      </c>
    </row>
    <row r="14" spans="2:17" s="5" customFormat="1" ht="18" customHeight="1">
      <c r="B14" s="62" t="s">
        <v>35</v>
      </c>
      <c r="C14" s="34"/>
      <c r="D14" s="35"/>
      <c r="E14" s="36" t="s">
        <v>36</v>
      </c>
      <c r="F14" s="8"/>
      <c r="G14" s="18"/>
      <c r="H14" s="21" t="s">
        <v>37</v>
      </c>
      <c r="I14" s="48">
        <f>IF('第17表 死因不慮（性・年齢階級別 数）'!I$3&lt;&gt;0,'第17表 死因不慮（性・年齢階級別 数）'!I14/'第17表 死因不慮（性・年齢階級別 数）'!I$3*100,0)</f>
        <v>1.911764705882353</v>
      </c>
      <c r="J14" s="49">
        <f>IF('第17表 死因不慮（性・年齢階級別 数）'!J$3&lt;&gt;0,'第17表 死因不慮（性・年齢階級別 数）'!J14/'第17表 死因不慮（性・年齢階級別 数）'!J$3*100,0)</f>
        <v>0</v>
      </c>
      <c r="K14" s="49">
        <f>IF('第17表 死因不慮（性・年齢階級別 数）'!K$3&lt;&gt;0,'第17表 死因不慮（性・年齢階級別 数）'!K14/'第17表 死因不慮（性・年齢階級別 数）'!K$3*100,0)</f>
        <v>0</v>
      </c>
      <c r="L14" s="49">
        <f>IF('第17表 死因不慮（性・年齢階級別 数）'!L$3&lt;&gt;0,'第17表 死因不慮（性・年齢階級別 数）'!L14/'第17表 死因不慮（性・年齢階級別 数）'!L$3*100,0)</f>
        <v>0</v>
      </c>
      <c r="M14" s="49">
        <f>IF('第17表 死因不慮（性・年齢階級別 数）'!M$3&lt;&gt;0,'第17表 死因不慮（性・年齢階級別 数）'!M14/'第17表 死因不慮（性・年齢階級別 数）'!M$3*100,0)</f>
        <v>2.941176470588235</v>
      </c>
      <c r="N14" s="49">
        <f>IF('第17表 死因不慮（性・年齢階級別 数）'!N$3&lt;&gt;0,'第17表 死因不慮（性・年齢階級別 数）'!N14/'第17表 死因不慮（性・年齢階級別 数）'!N$3*100,0)</f>
        <v>0</v>
      </c>
      <c r="O14" s="49">
        <f>IF('第17表 死因不慮（性・年齢階級別 数）'!O$3&lt;&gt;0,'第17表 死因不慮（性・年齢階級別 数）'!O14/'第17表 死因不慮（性・年齢階級別 数）'!O$3*100,0)</f>
        <v>1.1764705882352942</v>
      </c>
      <c r="P14" s="83">
        <f>IF('第17表 死因不慮（性・年齢階級別 数）'!P$3&lt;&gt;0,'第17表 死因不慮（性・年齢階級別 数）'!P14/'第17表 死因不慮（性・年齢階級別 数）'!P$3*100,0)</f>
        <v>2.710027100271003</v>
      </c>
      <c r="Q14" s="89">
        <f>IF('第17表 死因不慮（性・年齢階級別 数）'!Q$3&lt;&gt;0,'第17表 死因不慮（性・年齢階級別 数）'!Q14/'第17表 死因不慮（性・年齢階級別 数）'!Q$3*100,0)</f>
        <v>2.2263450834879404</v>
      </c>
    </row>
    <row r="15" spans="2:17" s="5" customFormat="1" ht="18" customHeight="1">
      <c r="B15" s="62"/>
      <c r="C15" s="31"/>
      <c r="D15" s="32" t="s">
        <v>38</v>
      </c>
      <c r="E15" s="33"/>
      <c r="F15" s="8"/>
      <c r="G15" s="17" t="s">
        <v>39</v>
      </c>
      <c r="H15" s="16"/>
      <c r="I15" s="50">
        <f>IF('第17表 死因不慮（性・年齢階級別 数）'!I$3&lt;&gt;0,'第17表 死因不慮（性・年齢階級別 数）'!I15/'第17表 死因不慮（性・年齢階級別 数）'!I$3*100,0)</f>
        <v>3.2352941176470593</v>
      </c>
      <c r="J15" s="51">
        <f>IF('第17表 死因不慮（性・年齢階級別 数）'!J$3&lt;&gt;0,'第17表 死因不慮（性・年齢階級別 数）'!J15/'第17表 死因不慮（性・年齢階級別 数）'!J$3*100,0)</f>
        <v>0</v>
      </c>
      <c r="K15" s="51">
        <f>IF('第17表 死因不慮（性・年齢階級別 数）'!K$3&lt;&gt;0,'第17表 死因不慮（性・年齢階級別 数）'!K15/'第17表 死因不慮（性・年齢階級別 数）'!K$3*100,0)</f>
        <v>0</v>
      </c>
      <c r="L15" s="51">
        <f>IF('第17表 死因不慮（性・年齢階級別 数）'!L$3&lt;&gt;0,'第17表 死因不慮（性・年齢階級別 数）'!L15/'第17表 死因不慮（性・年齢階級別 数）'!L$3*100,0)</f>
        <v>0</v>
      </c>
      <c r="M15" s="51">
        <f>IF('第17表 死因不慮（性・年齢階級別 数）'!M$3&lt;&gt;0,'第17表 死因不慮（性・年齢階級別 数）'!M15/'第17表 死因不慮（性・年齢階級別 数）'!M$3*100,0)</f>
        <v>0</v>
      </c>
      <c r="N15" s="51">
        <f>IF('第17表 死因不慮（性・年齢階級別 数）'!N$3&lt;&gt;0,'第17表 死因不慮（性・年齢階級別 数）'!N15/'第17表 死因不慮（性・年齢階級別 数）'!N$3*100,0)</f>
        <v>8.080808080808081</v>
      </c>
      <c r="O15" s="51">
        <f>IF('第17表 死因不慮（性・年齢階級別 数）'!O$3&lt;&gt;0,'第17表 死因不慮（性・年齢階級別 数）'!O15/'第17表 死因不慮（性・年齢階級別 数）'!O$3*100,0)</f>
        <v>3.5294117647058822</v>
      </c>
      <c r="P15" s="85">
        <f>IF('第17表 死因不慮（性・年齢階級別 数）'!P$3&lt;&gt;0,'第17表 死因不慮（性・年齢階級別 数）'!P15/'第17表 死因不慮（性・年齢階級別 数）'!P$3*100,0)</f>
        <v>2.168021680216802</v>
      </c>
      <c r="Q15" s="91">
        <f>IF('第17表 死因不慮（性・年齢階級別 数）'!Q$3&lt;&gt;0,'第17表 死因不慮（性・年齢階級別 数）'!Q15/'第17表 死因不慮（性・年齢階級別 数）'!Q$3*100,0)</f>
        <v>2.5974025974025974</v>
      </c>
    </row>
    <row r="16" spans="2:17" s="5" customFormat="1" ht="18" customHeight="1">
      <c r="B16" s="62"/>
      <c r="C16" s="40"/>
      <c r="D16" s="41"/>
      <c r="E16" s="20" t="s">
        <v>40</v>
      </c>
      <c r="F16" s="8"/>
      <c r="G16" s="18"/>
      <c r="H16" s="21" t="s">
        <v>41</v>
      </c>
      <c r="I16" s="46">
        <f>IF('第17表 死因不慮（性・年齢階級別 数）'!I$3&lt;&gt;0,'第17表 死因不慮（性・年齢階級別 数）'!I16/'第17表 死因不慮（性・年齢階級別 数）'!I$3*100,0)</f>
        <v>2.6470588235294117</v>
      </c>
      <c r="J16" s="47">
        <f>IF('第17表 死因不慮（性・年齢階級別 数）'!J$3&lt;&gt;0,'第17表 死因不慮（性・年齢階級別 数）'!J16/'第17表 死因不慮（性・年齢階級別 数）'!J$3*100,0)</f>
        <v>0</v>
      </c>
      <c r="K16" s="47">
        <f>IF('第17表 死因不慮（性・年齢階級別 数）'!K$3&lt;&gt;0,'第17表 死因不慮（性・年齢階級別 数）'!K16/'第17表 死因不慮（性・年齢階級別 数）'!K$3*100,0)</f>
        <v>0</v>
      </c>
      <c r="L16" s="47">
        <f>IF('第17表 死因不慮（性・年齢階級別 数）'!L$3&lt;&gt;0,'第17表 死因不慮（性・年齢階級別 数）'!L16/'第17表 死因不慮（性・年齢階級別 数）'!L$3*100,0)</f>
        <v>0</v>
      </c>
      <c r="M16" s="47">
        <f>IF('第17表 死因不慮（性・年齢階級別 数）'!M$3&lt;&gt;0,'第17表 死因不慮（性・年齢階級別 数）'!M16/'第17表 死因不慮（性・年齢階級別 数）'!M$3*100,0)</f>
        <v>0</v>
      </c>
      <c r="N16" s="47">
        <f>IF('第17表 死因不慮（性・年齢階級別 数）'!N$3&lt;&gt;0,'第17表 死因不慮（性・年齢階級別 数）'!N16/'第17表 死因不慮（性・年齢階級別 数）'!N$3*100,0)</f>
        <v>6.0606060606060606</v>
      </c>
      <c r="O16" s="47">
        <f>IF('第17表 死因不慮（性・年齢階級別 数）'!O$3&lt;&gt;0,'第17表 死因不慮（性・年齢階級別 数）'!O16/'第17表 死因不慮（性・年齢階級別 数）'!O$3*100,0)</f>
        <v>2.941176470588235</v>
      </c>
      <c r="P16" s="84">
        <f>IF('第17表 死因不慮（性・年齢階級別 数）'!P$3&lt;&gt;0,'第17表 死因不慮（性・年齢階級別 数）'!P16/'第17表 死因不慮（性・年齢階級別 数）'!P$3*100,0)</f>
        <v>1.8970189701897018</v>
      </c>
      <c r="Q16" s="90">
        <f>IF('第17表 死因不慮（性・年齢階級別 数）'!Q$3&lt;&gt;0,'第17表 死因不慮（性・年齢階級別 数）'!Q16/'第17表 死因不慮（性・年齢階級別 数）'!Q$3*100,0)</f>
        <v>2.2263450834879404</v>
      </c>
    </row>
    <row r="17" spans="2:17" s="5" customFormat="1" ht="18" customHeight="1">
      <c r="B17" s="62"/>
      <c r="C17" s="34"/>
      <c r="D17" s="35" t="s">
        <v>42</v>
      </c>
      <c r="E17" s="36"/>
      <c r="F17" s="8"/>
      <c r="G17" s="18"/>
      <c r="H17" s="21" t="s">
        <v>43</v>
      </c>
      <c r="I17" s="48">
        <f>IF('第17表 死因不慮（性・年齢階級別 数）'!I$3&lt;&gt;0,'第17表 死因不慮（性・年齢階級別 数）'!I17/'第17表 死因不慮（性・年齢階級別 数）'!I$3*100,0)</f>
        <v>0.29411764705882354</v>
      </c>
      <c r="J17" s="49">
        <f>IF('第17表 死因不慮（性・年齢階級別 数）'!J$3&lt;&gt;0,'第17表 死因不慮（性・年齢階級別 数）'!J17/'第17表 死因不慮（性・年齢階級別 数）'!J$3*100,0)</f>
        <v>0</v>
      </c>
      <c r="K17" s="49">
        <f>IF('第17表 死因不慮（性・年齢階級別 数）'!K$3&lt;&gt;0,'第17表 死因不慮（性・年齢階級別 数）'!K17/'第17表 死因不慮（性・年齢階級別 数）'!K$3*100,0)</f>
        <v>0</v>
      </c>
      <c r="L17" s="49">
        <f>IF('第17表 死因不慮（性・年齢階級別 数）'!L$3&lt;&gt;0,'第17表 死因不慮（性・年齢階級別 数）'!L17/'第17表 死因不慮（性・年齢階級別 数）'!L$3*100,0)</f>
        <v>0</v>
      </c>
      <c r="M17" s="49">
        <f>IF('第17表 死因不慮（性・年齢階級別 数）'!M$3&lt;&gt;0,'第17表 死因不慮（性・年齢階級別 数）'!M17/'第17表 死因不慮（性・年齢階級別 数）'!M$3*100,0)</f>
        <v>0</v>
      </c>
      <c r="N17" s="49">
        <f>IF('第17表 死因不慮（性・年齢階級別 数）'!N$3&lt;&gt;0,'第17表 死因不慮（性・年齢階級別 数）'!N17/'第17表 死因不慮（性・年齢階級別 数）'!N$3*100,0)</f>
        <v>2.0202020202020203</v>
      </c>
      <c r="O17" s="49">
        <f>IF('第17表 死因不慮（性・年齢階級別 数）'!O$3&lt;&gt;0,'第17表 死因不慮（性・年齢階級別 数）'!O17/'第17表 死因不慮（性・年齢階級別 数）'!O$3*100,0)</f>
        <v>0</v>
      </c>
      <c r="P17" s="83">
        <f>IF('第17表 死因不慮（性・年齢階級別 数）'!P$3&lt;&gt;0,'第17表 死因不慮（性・年齢階級別 数）'!P17/'第17表 死因不慮（性・年齢階級別 数）'!P$3*100,0)</f>
        <v>0</v>
      </c>
      <c r="Q17" s="89">
        <f>IF('第17表 死因不慮（性・年齢階級別 数）'!Q$3&lt;&gt;0,'第17表 死因不慮（性・年齢階級別 数）'!Q17/'第17表 死因不慮（性・年齢階級別 数）'!Q$3*100,0)</f>
        <v>0</v>
      </c>
    </row>
    <row r="18" spans="2:17" s="5" customFormat="1" ht="18" customHeight="1">
      <c r="B18" s="62"/>
      <c r="C18" s="31"/>
      <c r="D18" s="32" t="s">
        <v>44</v>
      </c>
      <c r="E18" s="33"/>
      <c r="F18" s="8"/>
      <c r="G18" s="17" t="s">
        <v>45</v>
      </c>
      <c r="H18" s="16"/>
      <c r="I18" s="50">
        <f>IF('第17表 死因不慮（性・年齢階級別 数）'!I$3&lt;&gt;0,'第17表 死因不慮（性・年齢階級別 数）'!I18/'第17表 死因不慮（性・年齢階級別 数）'!I$3*100,0)</f>
        <v>0.5882352941176471</v>
      </c>
      <c r="J18" s="51">
        <f>IF('第17表 死因不慮（性・年齢階級別 数）'!J$3&lt;&gt;0,'第17表 死因不慮（性・年齢階級別 数）'!J18/'第17表 死因不慮（性・年齢階級別 数）'!J$3*100,0)</f>
        <v>0</v>
      </c>
      <c r="K18" s="51">
        <f>IF('第17表 死因不慮（性・年齢階級別 数）'!K$3&lt;&gt;0,'第17表 死因不慮（性・年齢階級別 数）'!K18/'第17表 死因不慮（性・年齢階級別 数）'!K$3*100,0)</f>
        <v>0</v>
      </c>
      <c r="L18" s="51">
        <f>IF('第17表 死因不慮（性・年齢階級別 数）'!L$3&lt;&gt;0,'第17表 死因不慮（性・年齢階級別 数）'!L18/'第17表 死因不慮（性・年齢階級別 数）'!L$3*100,0)</f>
        <v>0</v>
      </c>
      <c r="M18" s="51">
        <f>IF('第17表 死因不慮（性・年齢階級別 数）'!M$3&lt;&gt;0,'第17表 死因不慮（性・年齢階級別 数）'!M18/'第17表 死因不慮（性・年齢階級別 数）'!M$3*100,0)</f>
        <v>0</v>
      </c>
      <c r="N18" s="51">
        <f>IF('第17表 死因不慮（性・年齢階級別 数）'!N$3&lt;&gt;0,'第17表 死因不慮（性・年齢階級別 数）'!N18/'第17表 死因不慮（性・年齢階級別 数）'!N$3*100,0)</f>
        <v>0</v>
      </c>
      <c r="O18" s="51">
        <f>IF('第17表 死因不慮（性・年齢階級別 数）'!O$3&lt;&gt;0,'第17表 死因不慮（性・年齢階級別 数）'!O18/'第17表 死因不慮（性・年齢階級別 数）'!O$3*100,0)</f>
        <v>0</v>
      </c>
      <c r="P18" s="85">
        <f>IF('第17表 死因不慮（性・年齢階級別 数）'!P$3&lt;&gt;0,'第17表 死因不慮（性・年齢階級別 数）'!P18/'第17表 死因不慮（性・年齢階級別 数）'!P$3*100,0)</f>
        <v>1.084010840108401</v>
      </c>
      <c r="Q18" s="91">
        <f>IF('第17表 死因不慮（性・年齢階級別 数）'!Q$3&lt;&gt;0,'第17表 死因不慮（性・年齢階級別 数）'!Q18/'第17表 死因不慮（性・年齢階級別 数）'!Q$3*100,0)</f>
        <v>0.7421150278293136</v>
      </c>
    </row>
    <row r="19" spans="2:17" s="5" customFormat="1" ht="18" customHeight="1">
      <c r="B19" s="62"/>
      <c r="C19" s="40"/>
      <c r="D19" s="41"/>
      <c r="E19" s="20" t="s">
        <v>46</v>
      </c>
      <c r="F19" s="8"/>
      <c r="G19" s="18"/>
      <c r="H19" s="21" t="s">
        <v>47</v>
      </c>
      <c r="I19" s="46">
        <f>IF('第17表 死因不慮（性・年齢階級別 数）'!I$3&lt;&gt;0,'第17表 死因不慮（性・年齢階級別 数）'!I19/'第17表 死因不慮（性・年齢階級別 数）'!I$3*100,0)</f>
        <v>0</v>
      </c>
      <c r="J19" s="47">
        <f>IF('第17表 死因不慮（性・年齢階級別 数）'!J$3&lt;&gt;0,'第17表 死因不慮（性・年齢階級別 数）'!J19/'第17表 死因不慮（性・年齢階級別 数）'!J$3*100,0)</f>
        <v>0</v>
      </c>
      <c r="K19" s="47">
        <f>IF('第17表 死因不慮（性・年齢階級別 数）'!K$3&lt;&gt;0,'第17表 死因不慮（性・年齢階級別 数）'!K19/'第17表 死因不慮（性・年齢階級別 数）'!K$3*100,0)</f>
        <v>0</v>
      </c>
      <c r="L19" s="47">
        <f>IF('第17表 死因不慮（性・年齢階級別 数）'!L$3&lt;&gt;0,'第17表 死因不慮（性・年齢階級別 数）'!L19/'第17表 死因不慮（性・年齢階級別 数）'!L$3*100,0)</f>
        <v>0</v>
      </c>
      <c r="M19" s="47">
        <f>IF('第17表 死因不慮（性・年齢階級別 数）'!M$3&lt;&gt;0,'第17表 死因不慮（性・年齢階級別 数）'!M19/'第17表 死因不慮（性・年齢階級別 数）'!M$3*100,0)</f>
        <v>0</v>
      </c>
      <c r="N19" s="47">
        <f>IF('第17表 死因不慮（性・年齢階級別 数）'!N$3&lt;&gt;0,'第17表 死因不慮（性・年齢階級別 数）'!N19/'第17表 死因不慮（性・年齢階級別 数）'!N$3*100,0)</f>
        <v>0</v>
      </c>
      <c r="O19" s="47">
        <f>IF('第17表 死因不慮（性・年齢階級別 数）'!O$3&lt;&gt;0,'第17表 死因不慮（性・年齢階級別 数）'!O19/'第17表 死因不慮（性・年齢階級別 数）'!O$3*100,0)</f>
        <v>0</v>
      </c>
      <c r="P19" s="84">
        <f>IF('第17表 死因不慮（性・年齢階級別 数）'!P$3&lt;&gt;0,'第17表 死因不慮（性・年齢階級別 数）'!P19/'第17表 死因不慮（性・年齢階級別 数）'!P$3*100,0)</f>
        <v>0</v>
      </c>
      <c r="Q19" s="90">
        <f>IF('第17表 死因不慮（性・年齢階級別 数）'!Q$3&lt;&gt;0,'第17表 死因不慮（性・年齢階級別 数）'!Q19/'第17表 死因不慮（性・年齢階級別 数）'!Q$3*100,0)</f>
        <v>0</v>
      </c>
    </row>
    <row r="20" spans="2:17" s="5" customFormat="1" ht="18" customHeight="1">
      <c r="B20" s="62"/>
      <c r="C20" s="31"/>
      <c r="D20" s="32" t="s">
        <v>48</v>
      </c>
      <c r="E20" s="33"/>
      <c r="F20" s="8"/>
      <c r="G20" s="17" t="s">
        <v>49</v>
      </c>
      <c r="H20" s="16"/>
      <c r="I20" s="50">
        <f>IF('第17表 死因不慮（性・年齢階級別 数）'!I$3&lt;&gt;0,'第17表 死因不慮（性・年齢階級別 数）'!I20/'第17表 死因不慮（性・年齢階級別 数）'!I$3*100,0)</f>
        <v>1.6176470588235297</v>
      </c>
      <c r="J20" s="51">
        <f>IF('第17表 死因不慮（性・年齢階級別 数）'!J$3&lt;&gt;0,'第17表 死因不慮（性・年齢階級別 数）'!J20/'第17表 死因不慮（性・年齢階級別 数）'!J$3*100,0)</f>
        <v>0</v>
      </c>
      <c r="K20" s="51">
        <f>IF('第17表 死因不慮（性・年齢階級別 数）'!K$3&lt;&gt;0,'第17表 死因不慮（性・年齢階級別 数）'!K20/'第17表 死因不慮（性・年齢階級別 数）'!K$3*100,0)</f>
        <v>0</v>
      </c>
      <c r="L20" s="51">
        <f>IF('第17表 死因不慮（性・年齢階級別 数）'!L$3&lt;&gt;0,'第17表 死因不慮（性・年齢階級別 数）'!L20/'第17表 死因不慮（性・年齢階級別 数）'!L$3*100,0)</f>
        <v>0</v>
      </c>
      <c r="M20" s="51">
        <f>IF('第17表 死因不慮（性・年齢階級別 数）'!M$3&lt;&gt;0,'第17表 死因不慮（性・年齢階級別 数）'!M20/'第17表 死因不慮（性・年齢階級別 数）'!M$3*100,0)</f>
        <v>2.941176470588235</v>
      </c>
      <c r="N20" s="51">
        <f>IF('第17表 死因不慮（性・年齢階級別 数）'!N$3&lt;&gt;0,'第17表 死因不慮（性・年齢階級別 数）'!N20/'第17表 死因不慮（性・年齢階級別 数）'!N$3*100,0)</f>
        <v>2.0202020202020203</v>
      </c>
      <c r="O20" s="51">
        <f>IF('第17表 死因不慮（性・年齢階級別 数）'!O$3&lt;&gt;0,'第17表 死因不慮（性・年齢階級別 数）'!O20/'第17表 死因不慮（性・年齢階級別 数）'!O$3*100,0)</f>
        <v>2.941176470588235</v>
      </c>
      <c r="P20" s="85">
        <f>IF('第17表 死因不慮（性・年齢階級別 数）'!P$3&lt;&gt;0,'第17表 死因不慮（性・年齢階級別 数）'!P20/'第17表 死因不慮（性・年齢階級別 数）'!P$3*100,0)</f>
        <v>0.8130081300813009</v>
      </c>
      <c r="Q20" s="91">
        <f>IF('第17表 死因不慮（性・年齢階級別 数）'!Q$3&lt;&gt;0,'第17表 死因不慮（性・年齢階級別 数）'!Q20/'第17表 死因不慮（性・年齢階級別 数）'!Q$3*100,0)</f>
        <v>1.4842300556586272</v>
      </c>
    </row>
    <row r="21" spans="2:17" s="5" customFormat="1" ht="18" customHeight="1">
      <c r="B21" s="62"/>
      <c r="C21" s="34"/>
      <c r="D21" s="35"/>
      <c r="E21" s="36" t="s">
        <v>50</v>
      </c>
      <c r="F21" s="8"/>
      <c r="G21" s="18"/>
      <c r="H21" s="21" t="s">
        <v>51</v>
      </c>
      <c r="I21" s="48">
        <f>IF('第17表 死因不慮（性・年齢階級別 数）'!I$3&lt;&gt;0,'第17表 死因不慮（性・年齢階級別 数）'!I21/'第17表 死因不慮（性・年齢階級別 数）'!I$3*100,0)</f>
        <v>0.5882352941176471</v>
      </c>
      <c r="J21" s="49">
        <f>IF('第17表 死因不慮（性・年齢階級別 数）'!J$3&lt;&gt;0,'第17表 死因不慮（性・年齢階級別 数）'!J21/'第17表 死因不慮（性・年齢階級別 数）'!J$3*100,0)</f>
        <v>0</v>
      </c>
      <c r="K21" s="49">
        <f>IF('第17表 死因不慮（性・年齢階級別 数）'!K$3&lt;&gt;0,'第17表 死因不慮（性・年齢階級別 数）'!K21/'第17表 死因不慮（性・年齢階級別 数）'!K$3*100,0)</f>
        <v>0</v>
      </c>
      <c r="L21" s="49">
        <f>IF('第17表 死因不慮（性・年齢階級別 数）'!L$3&lt;&gt;0,'第17表 死因不慮（性・年齢階級別 数）'!L21/'第17表 死因不慮（性・年齢階級別 数）'!L$3*100,0)</f>
        <v>0</v>
      </c>
      <c r="M21" s="49">
        <f>IF('第17表 死因不慮（性・年齢階級別 数）'!M$3&lt;&gt;0,'第17表 死因不慮（性・年齢階級別 数）'!M21/'第17表 死因不慮（性・年齢階級別 数）'!M$3*100,0)</f>
        <v>0</v>
      </c>
      <c r="N21" s="49">
        <f>IF('第17表 死因不慮（性・年齢階級別 数）'!N$3&lt;&gt;0,'第17表 死因不慮（性・年齢階級別 数）'!N21/'第17表 死因不慮（性・年齢階級別 数）'!N$3*100,0)</f>
        <v>2.0202020202020203</v>
      </c>
      <c r="O21" s="49">
        <f>IF('第17表 死因不慮（性・年齢階級別 数）'!O$3&lt;&gt;0,'第17表 死因不慮（性・年齢階級別 数）'!O21/'第17表 死因不慮（性・年齢階級別 数）'!O$3*100,0)</f>
        <v>0.5882352941176471</v>
      </c>
      <c r="P21" s="83">
        <f>IF('第17表 死因不慮（性・年齢階級別 数）'!P$3&lt;&gt;0,'第17表 死因不慮（性・年齢階級別 数）'!P21/'第17表 死因不慮（性・年齢階級別 数）'!P$3*100,0)</f>
        <v>0.27100271002710025</v>
      </c>
      <c r="Q21" s="89">
        <f>IF('第17表 死因不慮（性・年齢階級別 数）'!Q$3&lt;&gt;0,'第17表 死因不慮（性・年齢階級別 数）'!Q21/'第17表 死因不慮（性・年齢階級別 数）'!Q$3*100,0)</f>
        <v>0.3710575139146568</v>
      </c>
    </row>
    <row r="22" spans="2:17" ht="18" customHeight="1" thickBot="1">
      <c r="B22" s="63"/>
      <c r="C22" s="37"/>
      <c r="D22" s="38"/>
      <c r="E22" s="39" t="s">
        <v>52</v>
      </c>
      <c r="F22" s="10"/>
      <c r="G22" s="19"/>
      <c r="H22" s="22" t="s">
        <v>53</v>
      </c>
      <c r="I22" s="52">
        <f>IF('第17表 死因不慮（性・年齢階級別 数）'!I$3&lt;&gt;0,'第17表 死因不慮（性・年齢階級別 数）'!I22/'第17表 死因不慮（性・年齢階級別 数）'!I$3*100,0)</f>
        <v>0.4411764705882353</v>
      </c>
      <c r="J22" s="53">
        <f>IF('第17表 死因不慮（性・年齢階級別 数）'!J$3&lt;&gt;0,'第17表 死因不慮（性・年齢階級別 数）'!J22/'第17表 死因不慮（性・年齢階級別 数）'!J$3*100,0)</f>
        <v>0</v>
      </c>
      <c r="K22" s="53">
        <f>IF('第17表 死因不慮（性・年齢階級別 数）'!K$3&lt;&gt;0,'第17表 死因不慮（性・年齢階級別 数）'!K22/'第17表 死因不慮（性・年齢階級別 数）'!K$3*100,0)</f>
        <v>0</v>
      </c>
      <c r="L22" s="53">
        <f>IF('第17表 死因不慮（性・年齢階級別 数）'!L$3&lt;&gt;0,'第17表 死因不慮（性・年齢階級別 数）'!L22/'第17表 死因不慮（性・年齢階級別 数）'!L$3*100,0)</f>
        <v>0</v>
      </c>
      <c r="M22" s="53">
        <f>IF('第17表 死因不慮（性・年齢階級別 数）'!M$3&lt;&gt;0,'第17表 死因不慮（性・年齢階級別 数）'!M22/'第17表 死因不慮（性・年齢階級別 数）'!M$3*100,0)</f>
        <v>0</v>
      </c>
      <c r="N22" s="53">
        <f>IF('第17表 死因不慮（性・年齢階級別 数）'!N$3&lt;&gt;0,'第17表 死因不慮（性・年齢階級別 数）'!N22/'第17表 死因不慮（性・年齢階級別 数）'!N$3*100,0)</f>
        <v>0</v>
      </c>
      <c r="O22" s="53">
        <f>IF('第17表 死因不慮（性・年齢階級別 数）'!O$3&lt;&gt;0,'第17表 死因不慮（性・年齢階級別 数）'!O22/'第17表 死因不慮（性・年齢階級別 数）'!O$3*100,0)</f>
        <v>1.1764705882352942</v>
      </c>
      <c r="P22" s="86">
        <f>IF('第17表 死因不慮（性・年齢階級別 数）'!P$3&lt;&gt;0,'第17表 死因不慮（性・年齢階級別 数）'!P22/'第17表 死因不慮（性・年齢階級別 数）'!P$3*100,0)</f>
        <v>0.27100271002710025</v>
      </c>
      <c r="Q22" s="92">
        <f>IF('第17表 死因不慮（性・年齢階級別 数）'!Q$3&lt;&gt;0,'第17表 死因不慮（性・年齢階級別 数）'!Q22/'第17表 死因不慮（性・年齢階級別 数）'!Q$3*100,0)</f>
        <v>0.5565862708719851</v>
      </c>
    </row>
    <row r="23" spans="2:17" s="5" customFormat="1" ht="18" customHeight="1">
      <c r="B23" s="64"/>
      <c r="C23" s="14" t="s">
        <v>12</v>
      </c>
      <c r="D23" s="8"/>
      <c r="E23" s="9"/>
      <c r="F23" s="8" t="s">
        <v>13</v>
      </c>
      <c r="G23" s="8"/>
      <c r="H23" s="9"/>
      <c r="I23" s="42">
        <f>IF('第17表 死因不慮（性・年齢階級別 数）'!I$23&lt;&gt;0,'第17表 死因不慮（性・年齢階級別 数）'!I23/'第17表 死因不慮（性・年齢階級別 数）'!I$23*100,0)</f>
        <v>100</v>
      </c>
      <c r="J23" s="43">
        <f>IF('第17表 死因不慮（性・年齢階級別 数）'!J$23&lt;&gt;0,'第17表 死因不慮（性・年齢階級別 数）'!J23/'第17表 死因不慮（性・年齢階級別 数）'!J$23*100,0)</f>
        <v>100</v>
      </c>
      <c r="K23" s="43">
        <f>IF('第17表 死因不慮（性・年齢階級別 数）'!K$23&lt;&gt;0,'第17表 死因不慮（性・年齢階級別 数）'!K23/'第17表 死因不慮（性・年齢階級別 数）'!K$23*100,0)</f>
        <v>100</v>
      </c>
      <c r="L23" s="43">
        <f>IF('第17表 死因不慮（性・年齢階級別 数）'!L$23&lt;&gt;0,'第17表 死因不慮（性・年齢階級別 数）'!L23/'第17表 死因不慮（性・年齢階級別 数）'!L$23*100,0)</f>
        <v>100</v>
      </c>
      <c r="M23" s="43">
        <f>IF('第17表 死因不慮（性・年齢階級別 数）'!M$23&lt;&gt;0,'第17表 死因不慮（性・年齢階級別 数）'!M23/'第17表 死因不慮（性・年齢階級別 数）'!M$23*100,0)</f>
        <v>100</v>
      </c>
      <c r="N23" s="43">
        <f>IF('第17表 死因不慮（性・年齢階級別 数）'!N$23&lt;&gt;0,'第17表 死因不慮（性・年齢階級別 数）'!N23/'第17表 死因不慮（性・年齢階級別 数）'!N$23*100,0)</f>
        <v>100</v>
      </c>
      <c r="O23" s="43">
        <f>IF('第17表 死因不慮（性・年齢階級別 数）'!O$23&lt;&gt;0,'第17表 死因不慮（性・年齢階級別 数）'!O23/'第17表 死因不慮（性・年齢階級別 数）'!O$23*100,0)</f>
        <v>100</v>
      </c>
      <c r="P23" s="81">
        <f>IF('第17表 死因不慮（性・年齢階級別 数）'!P$23&lt;&gt;0,'第17表 死因不慮（性・年齢階級別 数）'!P23/'第17表 死因不慮（性・年齢階級別 数）'!P$23*100,0)</f>
        <v>100</v>
      </c>
      <c r="Q23" s="87">
        <f>IF('第17表 死因不慮（性・年齢階級別 数）'!Q$23&lt;&gt;0,'第17表 死因不慮（性・年齢階級別 数）'!Q23/'第17表 死因不慮（性・年齢階級別 数）'!Q$23*100,0)</f>
        <v>100</v>
      </c>
    </row>
    <row r="24" spans="2:17" s="5" customFormat="1" ht="18" customHeight="1">
      <c r="B24" s="62"/>
      <c r="C24" s="30"/>
      <c r="D24" s="15" t="s">
        <v>14</v>
      </c>
      <c r="E24" s="16"/>
      <c r="F24" s="8"/>
      <c r="G24" s="17" t="s">
        <v>15</v>
      </c>
      <c r="H24" s="16"/>
      <c r="I24" s="44">
        <f>IF('第17表 死因不慮（性・年齢階級別 数）'!I$23&lt;&gt;0,'第17表 死因不慮（性・年齢階級別 数）'!I24/'第17表 死因不慮（性・年齢階級別 数）'!I$23*100,0)</f>
        <v>17.444717444717444</v>
      </c>
      <c r="J24" s="45">
        <f>IF('第17表 死因不慮（性・年齢階級別 数）'!J$23&lt;&gt;0,'第17表 死因不慮（性・年齢階級別 数）'!J24/'第17表 死因不慮（性・年齢階級別 数）'!J$23*100,0)</f>
        <v>0</v>
      </c>
      <c r="K24" s="45">
        <f>IF('第17表 死因不慮（性・年齢階級別 数）'!K$23&lt;&gt;0,'第17表 死因不慮（性・年齢階級別 数）'!K24/'第17表 死因不慮（性・年齢階級別 数）'!K$23*100,0)</f>
        <v>0</v>
      </c>
      <c r="L24" s="45">
        <f>IF('第17表 死因不慮（性・年齢階級別 数）'!L$23&lt;&gt;0,'第17表 死因不慮（性・年齢階級別 数）'!L24/'第17表 死因不慮（性・年齢階級別 数）'!L$23*100,0)</f>
        <v>33.33333333333333</v>
      </c>
      <c r="M24" s="45">
        <f>IF('第17表 死因不慮（性・年齢階級別 数）'!M$23&lt;&gt;0,'第17表 死因不慮（性・年齢階級別 数）'!M24/'第17表 死因不慮（性・年齢階級別 数）'!M$23*100,0)</f>
        <v>3.571428571428571</v>
      </c>
      <c r="N24" s="45">
        <f>IF('第17表 死因不慮（性・年齢階級別 数）'!N$23&lt;&gt;0,'第17表 死因不慮（性・年齢階級別 数）'!N24/'第17表 死因不慮（性・年齢階級別 数）'!N$23*100,0)</f>
        <v>11.688311688311687</v>
      </c>
      <c r="O24" s="45">
        <f>IF('第17表 死因不慮（性・年齢階級別 数）'!O$23&lt;&gt;0,'第17表 死因不慮（性・年齢階級別 数）'!O24/'第17表 死因不慮（性・年齢階級別 数）'!O$23*100,0)</f>
        <v>22.608695652173914</v>
      </c>
      <c r="P24" s="82">
        <f>IF('第17表 死因不慮（性・年齢階級別 数）'!P$23&lt;&gt;0,'第17表 死因不慮（性・年齢階級別 数）'!P24/'第17表 死因不慮（性・年齢階級別 数）'!P$23*100,0)</f>
        <v>18.88888888888889</v>
      </c>
      <c r="Q24" s="88">
        <f>IF('第17表 死因不慮（性・年齢階級別 数）'!Q$23&lt;&gt;0,'第17表 死因不慮（性・年齢階級別 数）'!Q24/'第17表 死因不慮（性・年齢階級別 数）'!Q$23*100,0)</f>
        <v>20.33898305084746</v>
      </c>
    </row>
    <row r="25" spans="2:17" s="5" customFormat="1" ht="18" customHeight="1">
      <c r="B25" s="62"/>
      <c r="C25" s="34"/>
      <c r="D25" s="35"/>
      <c r="E25" s="36" t="s">
        <v>16</v>
      </c>
      <c r="F25" s="8"/>
      <c r="G25" s="18"/>
      <c r="H25" s="21" t="s">
        <v>17</v>
      </c>
      <c r="I25" s="48">
        <f>IF('第17表 死因不慮（性・年齢階級別 数）'!I$23&lt;&gt;0,'第17表 死因不慮（性・年齢階級別 数）'!I25/'第17表 死因不慮（性・年齢階級別 数）'!I$23*100,0)</f>
        <v>10.319410319410318</v>
      </c>
      <c r="J25" s="49">
        <f>IF('第17表 死因不慮（性・年齢階級別 数）'!J$23&lt;&gt;0,'第17表 死因不慮（性・年齢階級別 数）'!J25/'第17表 死因不慮（性・年齢階級別 数）'!J$23*100,0)</f>
        <v>0</v>
      </c>
      <c r="K25" s="49">
        <f>IF('第17表 死因不慮（性・年齢階級別 数）'!K$23&lt;&gt;0,'第17表 死因不慮（性・年齢階級別 数）'!K25/'第17表 死因不慮（性・年齢階級別 数）'!K$23*100,0)</f>
        <v>0</v>
      </c>
      <c r="L25" s="49">
        <f>IF('第17表 死因不慮（性・年齢階級別 数）'!L$23&lt;&gt;0,'第17表 死因不慮（性・年齢階級別 数）'!L25/'第17表 死因不慮（性・年齢階級別 数）'!L$23*100,0)</f>
        <v>0</v>
      </c>
      <c r="M25" s="49">
        <f>IF('第17表 死因不慮（性・年齢階級別 数）'!M$23&lt;&gt;0,'第17表 死因不慮（性・年齢階級別 数）'!M25/'第17表 死因不慮（性・年齢階級別 数）'!M$23*100,0)</f>
        <v>0</v>
      </c>
      <c r="N25" s="49">
        <f>IF('第17表 死因不慮（性・年齢階級別 数）'!N$23&lt;&gt;0,'第17表 死因不慮（性・年齢階級別 数）'!N25/'第17表 死因不慮（性・年齢階級別 数）'!N$23*100,0)</f>
        <v>3.896103896103896</v>
      </c>
      <c r="O25" s="49">
        <f>IF('第17表 死因不慮（性・年齢階級別 数）'!O$23&lt;&gt;0,'第17表 死因不慮（性・年齢階級別 数）'!O25/'第17表 死因不慮（性・年齢階級別 数）'!O$23*100,0)</f>
        <v>13.043478260869565</v>
      </c>
      <c r="P25" s="83">
        <f>IF('第17表 死因不慮（性・年齢階級別 数）'!P$23&lt;&gt;0,'第17表 死因不慮（性・年齢階級別 数）'!P25/'第17表 死因不慮（性・年齢階級別 数）'!P$23*100,0)</f>
        <v>13.333333333333334</v>
      </c>
      <c r="Q25" s="89">
        <f>IF('第17表 死因不慮（性・年齢階級別 数）'!Q$23&lt;&gt;0,'第17表 死因不慮（性・年齢階級別 数）'!Q25/'第17表 死因不慮（性・年齢階級別 数）'!Q$23*100,0)</f>
        <v>13.220338983050848</v>
      </c>
    </row>
    <row r="26" spans="2:17" s="5" customFormat="1" ht="18" customHeight="1">
      <c r="B26" s="62"/>
      <c r="C26" s="34"/>
      <c r="D26" s="35"/>
      <c r="E26" s="36" t="s">
        <v>18</v>
      </c>
      <c r="F26" s="8"/>
      <c r="G26" s="18"/>
      <c r="H26" s="21" t="s">
        <v>19</v>
      </c>
      <c r="I26" s="48">
        <f>IF('第17表 死因不慮（性・年齢階級別 数）'!I$23&lt;&gt;0,'第17表 死因不慮（性・年齢階級別 数）'!I26/'第17表 死因不慮（性・年齢階級別 数）'!I$23*100,0)</f>
        <v>1.4742014742014742</v>
      </c>
      <c r="J26" s="49">
        <f>IF('第17表 死因不慮（性・年齢階級別 数）'!J$23&lt;&gt;0,'第17表 死因不慮（性・年齢階級別 数）'!J26/'第17表 死因不慮（性・年齢階級別 数）'!J$23*100,0)</f>
        <v>0</v>
      </c>
      <c r="K26" s="49">
        <f>IF('第17表 死因不慮（性・年齢階級別 数）'!K$23&lt;&gt;0,'第17表 死因不慮（性・年齢階級別 数）'!K26/'第17表 死因不慮（性・年齢階級別 数）'!K$23*100,0)</f>
        <v>0</v>
      </c>
      <c r="L26" s="49">
        <f>IF('第17表 死因不慮（性・年齢階級別 数）'!L$23&lt;&gt;0,'第17表 死因不慮（性・年齢階級別 数）'!L26/'第17表 死因不慮（性・年齢階級別 数）'!L$23*100,0)</f>
        <v>0</v>
      </c>
      <c r="M26" s="49">
        <f>IF('第17表 死因不慮（性・年齢階級別 数）'!M$23&lt;&gt;0,'第17表 死因不慮（性・年齢階級別 数）'!M26/'第17表 死因不慮（性・年齢階級別 数）'!M$23*100,0)</f>
        <v>0</v>
      </c>
      <c r="N26" s="49">
        <f>IF('第17表 死因不慮（性・年齢階級別 数）'!N$23&lt;&gt;0,'第17表 死因不慮（性・年齢階級別 数）'!N26/'第17表 死因不慮（性・年齢階級別 数）'!N$23*100,0)</f>
        <v>0</v>
      </c>
      <c r="O26" s="49">
        <f>IF('第17表 死因不慮（性・年齢階級別 数）'!O$23&lt;&gt;0,'第17表 死因不慮（性・年齢階級別 数）'!O26/'第17表 死因不慮（性・年齢階級別 数）'!O$23*100,0)</f>
        <v>2.608695652173913</v>
      </c>
      <c r="P26" s="83">
        <f>IF('第17表 死因不慮（性・年齢階級別 数）'!P$23&lt;&gt;0,'第17表 死因不慮（性・年齢階級別 数）'!P26/'第17表 死因不慮（性・年齢階級別 数）'!P$23*100,0)</f>
        <v>1.6666666666666667</v>
      </c>
      <c r="Q26" s="89">
        <f>IF('第17表 死因不慮（性・年齢階級別 数）'!Q$23&lt;&gt;0,'第17表 死因不慮（性・年齢階級別 数）'!Q26/'第17表 死因不慮（性・年齢階級別 数）'!Q$23*100,0)</f>
        <v>2.0338983050847457</v>
      </c>
    </row>
    <row r="27" spans="2:17" s="5" customFormat="1" ht="18" customHeight="1">
      <c r="B27" s="62"/>
      <c r="C27" s="40"/>
      <c r="D27" s="41"/>
      <c r="E27" s="20" t="s">
        <v>20</v>
      </c>
      <c r="F27" s="8"/>
      <c r="G27" s="18"/>
      <c r="H27" s="21" t="s">
        <v>21</v>
      </c>
      <c r="I27" s="46">
        <f>IF('第17表 死因不慮（性・年齢階級別 数）'!I$23&lt;&gt;0,'第17表 死因不慮（性・年齢階級別 数）'!I27/'第17表 死因不慮（性・年齢階級別 数）'!I$23*100,0)</f>
        <v>2.7027027027027026</v>
      </c>
      <c r="J27" s="47">
        <f>IF('第17表 死因不慮（性・年齢階級別 数）'!J$23&lt;&gt;0,'第17表 死因不慮（性・年齢階級別 数）'!J27/'第17表 死因不慮（性・年齢階級別 数）'!J$23*100,0)</f>
        <v>0</v>
      </c>
      <c r="K27" s="47">
        <f>IF('第17表 死因不慮（性・年齢階級別 数）'!K$23&lt;&gt;0,'第17表 死因不慮（性・年齢階級別 数）'!K27/'第17表 死因不慮（性・年齢階級別 数）'!K$23*100,0)</f>
        <v>0</v>
      </c>
      <c r="L27" s="47">
        <f>IF('第17表 死因不慮（性・年齢階級別 数）'!L$23&lt;&gt;0,'第17表 死因不慮（性・年齢階級別 数）'!L27/'第17表 死因不慮（性・年齢階級別 数）'!L$23*100,0)</f>
        <v>33.33333333333333</v>
      </c>
      <c r="M27" s="47">
        <f>IF('第17表 死因不慮（性・年齢階級別 数）'!M$23&lt;&gt;0,'第17表 死因不慮（性・年齢階級別 数）'!M27/'第17表 死因不慮（性・年齢階級別 数）'!M$23*100,0)</f>
        <v>3.571428571428571</v>
      </c>
      <c r="N27" s="47">
        <f>IF('第17表 死因不慮（性・年齢階級別 数）'!N$23&lt;&gt;0,'第17表 死因不慮（性・年齢階級別 数）'!N27/'第17表 死因不慮（性・年齢階級別 数）'!N$23*100,0)</f>
        <v>7.792207792207792</v>
      </c>
      <c r="O27" s="47">
        <f>IF('第17表 死因不慮（性・年齢階級別 数）'!O$23&lt;&gt;0,'第17表 死因不慮（性・年齢階級別 数）'!O27/'第17表 死因不慮（性・年齢階級別 数）'!O$23*100,0)</f>
        <v>1.7391304347826086</v>
      </c>
      <c r="P27" s="84">
        <f>IF('第17表 死因不慮（性・年齢階級別 数）'!P$23&lt;&gt;0,'第17表 死因不慮（性・年齢階級別 数）'!P27/'第17表 死因不慮（性・年齢階級別 数）'!P$23*100,0)</f>
        <v>0.5555555555555556</v>
      </c>
      <c r="Q27" s="90">
        <f>IF('第17表 死因不慮（性・年齢階級別 数）'!Q$23&lt;&gt;0,'第17表 死因不慮（性・年齢階級別 数）'!Q27/'第17表 死因不慮（性・年齢階級別 数）'!Q$23*100,0)</f>
        <v>1.0169491525423728</v>
      </c>
    </row>
    <row r="28" spans="2:17" s="5" customFormat="1" ht="18" customHeight="1">
      <c r="B28" s="62"/>
      <c r="C28" s="31"/>
      <c r="D28" s="32" t="s">
        <v>22</v>
      </c>
      <c r="E28" s="33"/>
      <c r="F28" s="8"/>
      <c r="G28" s="17" t="s">
        <v>23</v>
      </c>
      <c r="H28" s="16"/>
      <c r="I28" s="50">
        <f>IF('第17表 死因不慮（性・年齢階級別 数）'!I$23&lt;&gt;0,'第17表 死因不慮（性・年齢階級別 数）'!I28/'第17表 死因不慮（性・年齢階級別 数）'!I$23*100,0)</f>
        <v>10.81081081081081</v>
      </c>
      <c r="J28" s="51">
        <f>IF('第17表 死因不慮（性・年齢階級別 数）'!J$23&lt;&gt;0,'第17表 死因不慮（性・年齢階級別 数）'!J28/'第17表 死因不慮（性・年齢階級別 数）'!J$23*100,0)</f>
        <v>0</v>
      </c>
      <c r="K28" s="51">
        <f>IF('第17表 死因不慮（性・年齢階級別 数）'!K$23&lt;&gt;0,'第17表 死因不慮（性・年齢階級別 数）'!K28/'第17表 死因不慮（性・年齢階級別 数）'!K$23*100,0)</f>
        <v>0</v>
      </c>
      <c r="L28" s="51">
        <f>IF('第17表 死因不慮（性・年齢階級別 数）'!L$23&lt;&gt;0,'第17表 死因不慮（性・年齢階級別 数）'!L28/'第17表 死因不慮（性・年齢階級別 数）'!L$23*100,0)</f>
        <v>0</v>
      </c>
      <c r="M28" s="51">
        <f>IF('第17表 死因不慮（性・年齢階級別 数）'!M$23&lt;&gt;0,'第17表 死因不慮（性・年齢階級別 数）'!M28/'第17表 死因不慮（性・年齢階級別 数）'!M$23*100,0)</f>
        <v>10.714285714285714</v>
      </c>
      <c r="N28" s="51">
        <f>IF('第17表 死因不慮（性・年齢階級別 数）'!N$23&lt;&gt;0,'第17表 死因不慮（性・年齢階級別 数）'!N28/'第17表 死因不慮（性・年齢階級別 数）'!N$23*100,0)</f>
        <v>12.987012987012985</v>
      </c>
      <c r="O28" s="51">
        <f>IF('第17表 死因不慮（性・年齢階級別 数）'!O$23&lt;&gt;0,'第17表 死因不慮（性・年齢階級別 数）'!O28/'第17表 死因不慮（性・年齢階級別 数）'!O$23*100,0)</f>
        <v>13.043478260869565</v>
      </c>
      <c r="P28" s="85">
        <f>IF('第17表 死因不慮（性・年齢階級別 数）'!P$23&lt;&gt;0,'第17表 死因不慮（性・年齢階級別 数）'!P28/'第17表 死因不慮（性・年齢階級別 数）'!P$23*100,0)</f>
        <v>8.88888888888889</v>
      </c>
      <c r="Q28" s="91">
        <f>IF('第17表 死因不慮（性・年齢階級別 数）'!Q$23&lt;&gt;0,'第17表 死因不慮（性・年齢階級別 数）'!Q28/'第17表 死因不慮（性・年齢階級別 数）'!Q$23*100,0)</f>
        <v>10.508474576271185</v>
      </c>
    </row>
    <row r="29" spans="2:17" s="5" customFormat="1" ht="18" customHeight="1">
      <c r="B29" s="62"/>
      <c r="C29" s="34"/>
      <c r="D29" s="35"/>
      <c r="E29" s="36" t="s">
        <v>24</v>
      </c>
      <c r="F29" s="8"/>
      <c r="G29" s="18"/>
      <c r="H29" s="21" t="s">
        <v>25</v>
      </c>
      <c r="I29" s="48">
        <f>IF('第17表 死因不慮（性・年齢階級別 数）'!I$23&lt;&gt;0,'第17表 死因不慮（性・年齢階級別 数）'!I29/'第17表 死因不慮（性・年齢階級別 数）'!I$23*100,0)</f>
        <v>5.651105651105651</v>
      </c>
      <c r="J29" s="49">
        <f>IF('第17表 死因不慮（性・年齢階級別 数）'!J$23&lt;&gt;0,'第17表 死因不慮（性・年齢階級別 数）'!J29/'第17表 死因不慮（性・年齢階級別 数）'!J$23*100,0)</f>
        <v>0</v>
      </c>
      <c r="K29" s="49">
        <f>IF('第17表 死因不慮（性・年齢階級別 数）'!K$23&lt;&gt;0,'第17表 死因不慮（性・年齢階級別 数）'!K29/'第17表 死因不慮（性・年齢階級別 数）'!K$23*100,0)</f>
        <v>0</v>
      </c>
      <c r="L29" s="49">
        <f>IF('第17表 死因不慮（性・年齢階級別 数）'!L$23&lt;&gt;0,'第17表 死因不慮（性・年齢階級別 数）'!L29/'第17表 死因不慮（性・年齢階級別 数）'!L$23*100,0)</f>
        <v>0</v>
      </c>
      <c r="M29" s="49">
        <f>IF('第17表 死因不慮（性・年齢階級別 数）'!M$23&lt;&gt;0,'第17表 死因不慮（性・年齢階級別 数）'!M29/'第17表 死因不慮（性・年齢階級別 数）'!M$23*100,0)</f>
        <v>3.571428571428571</v>
      </c>
      <c r="N29" s="49">
        <f>IF('第17表 死因不慮（性・年齢階級別 数）'!N$23&lt;&gt;0,'第17表 死因不慮（性・年齢階級別 数）'!N29/'第17表 死因不慮（性・年齢階級別 数）'!N$23*100,0)</f>
        <v>5.194805194805195</v>
      </c>
      <c r="O29" s="49">
        <f>IF('第17表 死因不慮（性・年齢階級別 数）'!O$23&lt;&gt;0,'第17表 死因不慮（性・年齢階級別 数）'!O29/'第17表 死因不慮（性・年齢階級別 数）'!O$23*100,0)</f>
        <v>7.82608695652174</v>
      </c>
      <c r="P29" s="83">
        <f>IF('第17表 死因不慮（性・年齢階級別 数）'!P$23&lt;&gt;0,'第17表 死因不慮（性・年齢階級別 数）'!P29/'第17表 死因不慮（性・年齢階級別 数）'!P$23*100,0)</f>
        <v>5</v>
      </c>
      <c r="Q29" s="89">
        <f>IF('第17表 死因不慮（性・年齢階級別 数）'!Q$23&lt;&gt;0,'第17表 死因不慮（性・年齢階級別 数）'!Q29/'第17表 死因不慮（性・年齢階級別 数）'!Q$23*100,0)</f>
        <v>6.101694915254238</v>
      </c>
    </row>
    <row r="30" spans="2:17" s="5" customFormat="1" ht="18" customHeight="1">
      <c r="B30" s="62"/>
      <c r="C30" s="40"/>
      <c r="D30" s="41"/>
      <c r="E30" s="20" t="s">
        <v>26</v>
      </c>
      <c r="F30" s="8"/>
      <c r="G30" s="18"/>
      <c r="H30" s="21" t="s">
        <v>27</v>
      </c>
      <c r="I30" s="46">
        <f>IF('第17表 死因不慮（性・年齢階級別 数）'!I$23&lt;&gt;0,'第17表 死因不慮（性・年齢階級別 数）'!I30/'第17表 死因不慮（性・年齢階級別 数）'!I$23*100,0)</f>
        <v>0</v>
      </c>
      <c r="J30" s="47">
        <f>IF('第17表 死因不慮（性・年齢階級別 数）'!J$23&lt;&gt;0,'第17表 死因不慮（性・年齢階級別 数）'!J30/'第17表 死因不慮（性・年齢階級別 数）'!J$23*100,0)</f>
        <v>0</v>
      </c>
      <c r="K30" s="47">
        <f>IF('第17表 死因不慮（性・年齢階級別 数）'!K$23&lt;&gt;0,'第17表 死因不慮（性・年齢階級別 数）'!K30/'第17表 死因不慮（性・年齢階級別 数）'!K$23*100,0)</f>
        <v>0</v>
      </c>
      <c r="L30" s="47">
        <f>IF('第17表 死因不慮（性・年齢階級別 数）'!L$23&lt;&gt;0,'第17表 死因不慮（性・年齢階級別 数）'!L30/'第17表 死因不慮（性・年齢階級別 数）'!L$23*100,0)</f>
        <v>0</v>
      </c>
      <c r="M30" s="47">
        <f>IF('第17表 死因不慮（性・年齢階級別 数）'!M$23&lt;&gt;0,'第17表 死因不慮（性・年齢階級別 数）'!M30/'第17表 死因不慮（性・年齢階級別 数）'!M$23*100,0)</f>
        <v>0</v>
      </c>
      <c r="N30" s="47">
        <f>IF('第17表 死因不慮（性・年齢階級別 数）'!N$23&lt;&gt;0,'第17表 死因不慮（性・年齢階級別 数）'!N30/'第17表 死因不慮（性・年齢階級別 数）'!N$23*100,0)</f>
        <v>0</v>
      </c>
      <c r="O30" s="47">
        <f>IF('第17表 死因不慮（性・年齢階級別 数）'!O$23&lt;&gt;0,'第17表 死因不慮（性・年齢階級別 数）'!O30/'第17表 死因不慮（性・年齢階級別 数）'!O$23*100,0)</f>
        <v>0</v>
      </c>
      <c r="P30" s="84">
        <f>IF('第17表 死因不慮（性・年齢階級別 数）'!P$23&lt;&gt;0,'第17表 死因不慮（性・年齢階級別 数）'!P30/'第17表 死因不慮（性・年齢階級別 数）'!P$23*100,0)</f>
        <v>0</v>
      </c>
      <c r="Q30" s="90">
        <f>IF('第17表 死因不慮（性・年齢階級別 数）'!Q$23&lt;&gt;0,'第17表 死因不慮（性・年齢階級別 数）'!Q30/'第17表 死因不慮（性・年齢階級別 数）'!Q$23*100,0)</f>
        <v>0</v>
      </c>
    </row>
    <row r="31" spans="2:17" s="5" customFormat="1" ht="18" customHeight="1">
      <c r="B31" s="62"/>
      <c r="C31" s="31"/>
      <c r="D31" s="32" t="s">
        <v>29</v>
      </c>
      <c r="E31" s="33"/>
      <c r="F31" s="8"/>
      <c r="G31" s="17" t="s">
        <v>30</v>
      </c>
      <c r="H31" s="16"/>
      <c r="I31" s="50">
        <f>IF('第17表 死因不慮（性・年齢階級別 数）'!I$23&lt;&gt;0,'第17表 死因不慮（性・年齢階級別 数）'!I31/'第17表 死因不慮（性・年齢階級別 数）'!I$23*100,0)</f>
        <v>26.78132678132678</v>
      </c>
      <c r="J31" s="51">
        <f>IF('第17表 死因不慮（性・年齢階級別 数）'!J$23&lt;&gt;0,'第17表 死因不慮（性・年齢階級別 数）'!J31/'第17表 死因不慮（性・年齢階級別 数）'!J$23*100,0)</f>
        <v>100</v>
      </c>
      <c r="K31" s="51">
        <f>IF('第17表 死因不慮（性・年齢階級別 数）'!K$23&lt;&gt;0,'第17表 死因不慮（性・年齢階級別 数）'!K31/'第17表 死因不慮（性・年齢階級別 数）'!K$23*100,0)</f>
        <v>100</v>
      </c>
      <c r="L31" s="51">
        <f>IF('第17表 死因不慮（性・年齢階級別 数）'!L$23&lt;&gt;0,'第17表 死因不慮（性・年齢階級別 数）'!L31/'第17表 死因不慮（性・年齢階級別 数）'!L$23*100,0)</f>
        <v>0</v>
      </c>
      <c r="M31" s="51">
        <f>IF('第17表 死因不慮（性・年齢階級別 数）'!M$23&lt;&gt;0,'第17表 死因不慮（性・年齢階級別 数）'!M31/'第17表 死因不慮（性・年齢階級別 数）'!M$23*100,0)</f>
        <v>14.285714285714285</v>
      </c>
      <c r="N31" s="51">
        <f>IF('第17表 死因不慮（性・年齢階級別 数）'!N$23&lt;&gt;0,'第17表 死因不慮（性・年齢階級別 数）'!N31/'第17表 死因不慮（性・年齢階級別 数）'!N$23*100,0)</f>
        <v>14.285714285714285</v>
      </c>
      <c r="O31" s="51">
        <f>IF('第17表 死因不慮（性・年齢階級別 数）'!O$23&lt;&gt;0,'第17表 死因不慮（性・年齢階級別 数）'!O31/'第17表 死因不慮（性・年齢階級別 数）'!O$23*100,0)</f>
        <v>22.608695652173914</v>
      </c>
      <c r="P31" s="85">
        <f>IF('第17表 死因不慮（性・年齢階級別 数）'!P$23&lt;&gt;0,'第17表 死因不慮（性・年齢階級別 数）'!P31/'第17表 死因不慮（性・年齢階級別 数）'!P$23*100,0)</f>
        <v>35.55555555555556</v>
      </c>
      <c r="Q31" s="91">
        <f>IF('第17表 死因不慮（性・年齢階級別 数）'!Q$23&lt;&gt;0,'第17表 死因不慮（性・年齢階級別 数）'!Q31/'第17表 死因不慮（性・年齢階級別 数）'!Q$23*100,0)</f>
        <v>30.508474576271187</v>
      </c>
    </row>
    <row r="32" spans="2:17" s="5" customFormat="1" ht="18" customHeight="1">
      <c r="B32" s="62" t="s">
        <v>54</v>
      </c>
      <c r="C32" s="34"/>
      <c r="D32" s="35"/>
      <c r="E32" s="36" t="s">
        <v>31</v>
      </c>
      <c r="F32" s="8"/>
      <c r="G32" s="18"/>
      <c r="H32" s="21" t="s">
        <v>32</v>
      </c>
      <c r="I32" s="48">
        <f>IF('第17表 死因不慮（性・年齢階級別 数）'!I$23&lt;&gt;0,'第17表 死因不慮（性・年齢階級別 数）'!I32/'第17表 死因不慮（性・年齢階級別 数）'!I$23*100,0)</f>
        <v>5.896805896805897</v>
      </c>
      <c r="J32" s="49">
        <f>IF('第17表 死因不慮（性・年齢階級別 数）'!J$23&lt;&gt;0,'第17表 死因不慮（性・年齢階級別 数）'!J32/'第17表 死因不慮（性・年齢階級別 数）'!J$23*100,0)</f>
        <v>33.33333333333333</v>
      </c>
      <c r="K32" s="49">
        <f>IF('第17表 死因不慮（性・年齢階級別 数）'!K$23&lt;&gt;0,'第17表 死因不慮（性・年齢階級別 数）'!K32/'第17表 死因不慮（性・年齢階級別 数）'!K$23*100,0)</f>
        <v>100</v>
      </c>
      <c r="L32" s="49">
        <f>IF('第17表 死因不慮（性・年齢階級別 数）'!L$23&lt;&gt;0,'第17表 死因不慮（性・年齢階級別 数）'!L32/'第17表 死因不慮（性・年齢階級別 数）'!L$23*100,0)</f>
        <v>0</v>
      </c>
      <c r="M32" s="49">
        <f>IF('第17表 死因不慮（性・年齢階級別 数）'!M$23&lt;&gt;0,'第17表 死因不慮（性・年齢階級別 数）'!M32/'第17表 死因不慮（性・年齢階級別 数）'!M$23*100,0)</f>
        <v>0</v>
      </c>
      <c r="N32" s="49">
        <f>IF('第17表 死因不慮（性・年齢階級別 数）'!N$23&lt;&gt;0,'第17表 死因不慮（性・年齢階級別 数）'!N32/'第17表 死因不慮（性・年齢階級別 数）'!N$23*100,0)</f>
        <v>5.194805194805195</v>
      </c>
      <c r="O32" s="49">
        <f>IF('第17表 死因不慮（性・年齢階級別 数）'!O$23&lt;&gt;0,'第17表 死因不慮（性・年齢階級別 数）'!O32/'第17表 死因不慮（性・年齢階級別 数）'!O$23*100,0)</f>
        <v>5.217391304347826</v>
      </c>
      <c r="P32" s="83">
        <f>IF('第17表 死因不慮（性・年齢階級別 数）'!P$23&lt;&gt;0,'第17表 死因不慮（性・年齢階級別 数）'!P32/'第17表 死因不慮（性・年齢階級別 数）'!P$23*100,0)</f>
        <v>6.666666666666667</v>
      </c>
      <c r="Q32" s="89">
        <f>IF('第17表 死因不慮（性・年齢階級別 数）'!Q$23&lt;&gt;0,'第17表 死因不慮（性・年齢階級別 数）'!Q32/'第17表 死因不慮（性・年齢階級別 数）'!Q$23*100,0)</f>
        <v>6.101694915254238</v>
      </c>
    </row>
    <row r="33" spans="2:17" s="5" customFormat="1" ht="18" customHeight="1">
      <c r="B33" s="62"/>
      <c r="C33" s="40"/>
      <c r="D33" s="41"/>
      <c r="E33" s="20" t="s">
        <v>33</v>
      </c>
      <c r="F33" s="8"/>
      <c r="G33" s="18"/>
      <c r="H33" s="21" t="s">
        <v>34</v>
      </c>
      <c r="I33" s="46">
        <f>IF('第17表 死因不慮（性・年齢階級別 数）'!I$23&lt;&gt;0,'第17表 死因不慮（性・年齢階級別 数）'!I33/'第17表 死因不慮（性・年齢階級別 数）'!I$23*100,0)</f>
        <v>11.056511056511056</v>
      </c>
      <c r="J33" s="47">
        <f>IF('第17表 死因不慮（性・年齢階級別 数）'!J$23&lt;&gt;0,'第17表 死因不慮（性・年齢階級別 数）'!J33/'第17表 死因不慮（性・年齢階級別 数）'!J$23*100,0)</f>
        <v>0</v>
      </c>
      <c r="K33" s="47">
        <f>IF('第17表 死因不慮（性・年齢階級別 数）'!K$23&lt;&gt;0,'第17表 死因不慮（性・年齢階級別 数）'!K33/'第17表 死因不慮（性・年齢階級別 数）'!K$23*100,0)</f>
        <v>0</v>
      </c>
      <c r="L33" s="47">
        <f>IF('第17表 死因不慮（性・年齢階級別 数）'!L$23&lt;&gt;0,'第17表 死因不慮（性・年齢階級別 数）'!L33/'第17表 死因不慮（性・年齢階級別 数）'!L$23*100,0)</f>
        <v>0</v>
      </c>
      <c r="M33" s="47">
        <f>IF('第17表 死因不慮（性・年齢階級別 数）'!M$23&lt;&gt;0,'第17表 死因不慮（性・年齢階級別 数）'!M33/'第17表 死因不慮（性・年齢階級別 数）'!M$23*100,0)</f>
        <v>3.571428571428571</v>
      </c>
      <c r="N33" s="47">
        <f>IF('第17表 死因不慮（性・年齢階級別 数）'!N$23&lt;&gt;0,'第17表 死因不慮（性・年齢階級別 数）'!N33/'第17表 死因不慮（性・年齢階級別 数）'!N$23*100,0)</f>
        <v>3.896103896103896</v>
      </c>
      <c r="O33" s="47">
        <f>IF('第17表 死因不慮（性・年齢階級別 数）'!O$23&lt;&gt;0,'第17表 死因不慮（性・年齢階級別 数）'!O33/'第17表 死因不慮（性・年齢階級別 数）'!O$23*100,0)</f>
        <v>6.956521739130435</v>
      </c>
      <c r="P33" s="84">
        <f>IF('第17表 死因不慮（性・年齢階級別 数）'!P$23&lt;&gt;0,'第17表 死因不慮（性・年齢階級別 数）'!P33/'第17表 死因不慮（性・年齢階級別 数）'!P$23*100,0)</f>
        <v>18.333333333333332</v>
      </c>
      <c r="Q33" s="90">
        <f>IF('第17表 死因不慮（性・年齢階級別 数）'!Q$23&lt;&gt;0,'第17表 死因不慮（性・年齢階級別 数）'!Q33/'第17表 死因不慮（性・年齢階級別 数）'!Q$23*100,0)</f>
        <v>13.898305084745763</v>
      </c>
    </row>
    <row r="34" spans="2:17" s="5" customFormat="1" ht="18" customHeight="1">
      <c r="B34" s="62"/>
      <c r="C34" s="34"/>
      <c r="D34" s="35"/>
      <c r="E34" s="36" t="s">
        <v>36</v>
      </c>
      <c r="F34" s="8"/>
      <c r="G34" s="18"/>
      <c r="H34" s="21" t="s">
        <v>37</v>
      </c>
      <c r="I34" s="48">
        <f>IF('第17表 死因不慮（性・年齢階級別 数）'!I$23&lt;&gt;0,'第17表 死因不慮（性・年齢階級別 数）'!I34/'第17表 死因不慮（性・年齢階級別 数）'!I$23*100,0)</f>
        <v>1.9656019656019657</v>
      </c>
      <c r="J34" s="49">
        <f>IF('第17表 死因不慮（性・年齢階級別 数）'!J$23&lt;&gt;0,'第17表 死因不慮（性・年齢階級別 数）'!J34/'第17表 死因不慮（性・年齢階級別 数）'!J$23*100,0)</f>
        <v>0</v>
      </c>
      <c r="K34" s="49">
        <f>IF('第17表 死因不慮（性・年齢階級別 数）'!K$23&lt;&gt;0,'第17表 死因不慮（性・年齢階級別 数）'!K34/'第17表 死因不慮（性・年齢階級別 数）'!K$23*100,0)</f>
        <v>0</v>
      </c>
      <c r="L34" s="49">
        <f>IF('第17表 死因不慮（性・年齢階級別 数）'!L$23&lt;&gt;0,'第17表 死因不慮（性・年齢階級別 数）'!L34/'第17表 死因不慮（性・年齢階級別 数）'!L$23*100,0)</f>
        <v>0</v>
      </c>
      <c r="M34" s="49">
        <f>IF('第17表 死因不慮（性・年齢階級別 数）'!M$23&lt;&gt;0,'第17表 死因不慮（性・年齢階級別 数）'!M34/'第17表 死因不慮（性・年齢階級別 数）'!M$23*100,0)</f>
        <v>3.571428571428571</v>
      </c>
      <c r="N34" s="49">
        <f>IF('第17表 死因不慮（性・年齢階級別 数）'!N$23&lt;&gt;0,'第17表 死因不慮（性・年齢階級別 数）'!N34/'第17表 死因不慮（性・年齢階級別 数）'!N$23*100,0)</f>
        <v>0</v>
      </c>
      <c r="O34" s="49">
        <f>IF('第17表 死因不慮（性・年齢階級別 数）'!O$23&lt;&gt;0,'第17表 死因不慮（性・年齢階級別 数）'!O34/'第17表 死因不慮（性・年齢階級別 数）'!O$23*100,0)</f>
        <v>1.7391304347826086</v>
      </c>
      <c r="P34" s="83">
        <f>IF('第17表 死因不慮（性・年齢階級別 数）'!P$23&lt;&gt;0,'第17表 死因不慮（性・年齢階級別 数）'!P34/'第17表 死因不慮（性・年齢階級別 数）'!P$23*100,0)</f>
        <v>2.7777777777777777</v>
      </c>
      <c r="Q34" s="89">
        <f>IF('第17表 死因不慮（性・年齢階級別 数）'!Q$23&lt;&gt;0,'第17表 死因不慮（性・年齢階級別 数）'!Q34/'第17表 死因不慮（性・年齢階級別 数）'!Q$23*100,0)</f>
        <v>2.3728813559322033</v>
      </c>
    </row>
    <row r="35" spans="2:17" s="5" customFormat="1" ht="18" customHeight="1">
      <c r="B35" s="62"/>
      <c r="C35" s="31"/>
      <c r="D35" s="32" t="s">
        <v>38</v>
      </c>
      <c r="E35" s="33"/>
      <c r="F35" s="8"/>
      <c r="G35" s="17" t="s">
        <v>39</v>
      </c>
      <c r="H35" s="16"/>
      <c r="I35" s="50">
        <f>IF('第17表 死因不慮（性・年齢階級別 数）'!I$23&lt;&gt;0,'第17表 死因不慮（性・年齢階級別 数）'!I35/'第17表 死因不慮（性・年齢階級別 数）'!I$23*100,0)</f>
        <v>4.176904176904177</v>
      </c>
      <c r="J35" s="51">
        <f>IF('第17表 死因不慮（性・年齢階級別 数）'!J$23&lt;&gt;0,'第17表 死因不慮（性・年齢階級別 数）'!J35/'第17表 死因不慮（性・年齢階級別 数）'!J$23*100,0)</f>
        <v>0</v>
      </c>
      <c r="K35" s="51">
        <f>IF('第17表 死因不慮（性・年齢階級別 数）'!K$23&lt;&gt;0,'第17表 死因不慮（性・年齢階級別 数）'!K35/'第17表 死因不慮（性・年齢階級別 数）'!K$23*100,0)</f>
        <v>0</v>
      </c>
      <c r="L35" s="51">
        <f>IF('第17表 死因不慮（性・年齢階級別 数）'!L$23&lt;&gt;0,'第17表 死因不慮（性・年齢階級別 数）'!L35/'第17表 死因不慮（性・年齢階級別 数）'!L$23*100,0)</f>
        <v>0</v>
      </c>
      <c r="M35" s="51">
        <f>IF('第17表 死因不慮（性・年齢階級別 数）'!M$23&lt;&gt;0,'第17表 死因不慮（性・年齢階級別 数）'!M35/'第17表 死因不慮（性・年齢階級別 数）'!M$23*100,0)</f>
        <v>0</v>
      </c>
      <c r="N35" s="51">
        <f>IF('第17表 死因不慮（性・年齢階級別 数）'!N$23&lt;&gt;0,'第17表 死因不慮（性・年齢階級別 数）'!N35/'第17表 死因不慮（性・年齢階級別 数）'!N$23*100,0)</f>
        <v>9.090909090909092</v>
      </c>
      <c r="O35" s="51">
        <f>IF('第17表 死因不慮（性・年齢階級別 数）'!O$23&lt;&gt;0,'第17表 死因不慮（性・年齢階級別 数）'!O35/'第17表 死因不慮（性・年齢階級別 数）'!O$23*100,0)</f>
        <v>3.4782608695652173</v>
      </c>
      <c r="P35" s="85">
        <f>IF('第17表 死因不慮（性・年齢階級別 数）'!P$23&lt;&gt;0,'第17表 死因不慮（性・年齢階級別 数）'!P35/'第17表 死因不慮（性・年齢階級別 数）'!P$23*100,0)</f>
        <v>3.3333333333333335</v>
      </c>
      <c r="Q35" s="91">
        <f>IF('第17表 死因不慮（性・年齢階級別 数）'!Q$23&lt;&gt;0,'第17表 死因不慮（性・年齢階級別 数）'!Q35/'第17表 死因不慮（性・年齢階級別 数）'!Q$23*100,0)</f>
        <v>3.389830508474576</v>
      </c>
    </row>
    <row r="36" spans="2:17" s="5" customFormat="1" ht="18" customHeight="1">
      <c r="B36" s="62"/>
      <c r="C36" s="40"/>
      <c r="D36" s="41"/>
      <c r="E36" s="20" t="s">
        <v>40</v>
      </c>
      <c r="F36" s="8"/>
      <c r="G36" s="18"/>
      <c r="H36" s="21" t="s">
        <v>41</v>
      </c>
      <c r="I36" s="46">
        <f>IF('第17表 死因不慮（性・年齢階級別 数）'!I$23&lt;&gt;0,'第17表 死因不慮（性・年齢階級別 数）'!I36/'第17表 死因不慮（性・年齢階級別 数）'!I$23*100,0)</f>
        <v>3.194103194103194</v>
      </c>
      <c r="J36" s="47">
        <f>IF('第17表 死因不慮（性・年齢階級別 数）'!J$23&lt;&gt;0,'第17表 死因不慮（性・年齢階級別 数）'!J36/'第17表 死因不慮（性・年齢階級別 数）'!J$23*100,0)</f>
        <v>0</v>
      </c>
      <c r="K36" s="47">
        <f>IF('第17表 死因不慮（性・年齢階級別 数）'!K$23&lt;&gt;0,'第17表 死因不慮（性・年齢階級別 数）'!K36/'第17表 死因不慮（性・年齢階級別 数）'!K$23*100,0)</f>
        <v>0</v>
      </c>
      <c r="L36" s="47">
        <f>IF('第17表 死因不慮（性・年齢階級別 数）'!L$23&lt;&gt;0,'第17表 死因不慮（性・年齢階級別 数）'!L36/'第17表 死因不慮（性・年齢階級別 数）'!L$23*100,0)</f>
        <v>0</v>
      </c>
      <c r="M36" s="47">
        <f>IF('第17表 死因不慮（性・年齢階級別 数）'!M$23&lt;&gt;0,'第17表 死因不慮（性・年齢階級別 数）'!M36/'第17表 死因不慮（性・年齢階級別 数）'!M$23*100,0)</f>
        <v>0</v>
      </c>
      <c r="N36" s="47">
        <f>IF('第17表 死因不慮（性・年齢階級別 数）'!N$23&lt;&gt;0,'第17表 死因不慮（性・年齢階級別 数）'!N36/'第17表 死因不慮（性・年齢階級別 数）'!N$23*100,0)</f>
        <v>6.493506493506493</v>
      </c>
      <c r="O36" s="47">
        <f>IF('第17表 死因不慮（性・年齢階級別 数）'!O$23&lt;&gt;0,'第17表 死因不慮（性・年齢階級別 数）'!O36/'第17表 死因不慮（性・年齢階級別 数）'!O$23*100,0)</f>
        <v>2.608695652173913</v>
      </c>
      <c r="P36" s="84">
        <f>IF('第17表 死因不慮（性・年齢階級別 数）'!P$23&lt;&gt;0,'第17表 死因不慮（性・年齢階級別 数）'!P36/'第17表 死因不慮（性・年齢階級別 数）'!P$23*100,0)</f>
        <v>2.7777777777777777</v>
      </c>
      <c r="Q36" s="90">
        <f>IF('第17表 死因不慮（性・年齢階級別 数）'!Q$23&lt;&gt;0,'第17表 死因不慮（性・年齢階級別 数）'!Q36/'第17表 死因不慮（性・年齢階級別 数）'!Q$23*100,0)</f>
        <v>2.711864406779661</v>
      </c>
    </row>
    <row r="37" spans="2:17" s="5" customFormat="1" ht="18" customHeight="1">
      <c r="B37" s="62"/>
      <c r="C37" s="34"/>
      <c r="D37" s="35" t="s">
        <v>42</v>
      </c>
      <c r="E37" s="36"/>
      <c r="F37" s="8"/>
      <c r="G37" s="18"/>
      <c r="H37" s="21" t="s">
        <v>43</v>
      </c>
      <c r="I37" s="48">
        <f>IF('第17表 死因不慮（性・年齢階級別 数）'!I$23&lt;&gt;0,'第17表 死因不慮（性・年齢階級別 数）'!I37/'第17表 死因不慮（性・年齢階級別 数）'!I$23*100,0)</f>
        <v>0.4914004914004914</v>
      </c>
      <c r="J37" s="49">
        <f>IF('第17表 死因不慮（性・年齢階級別 数）'!J$23&lt;&gt;0,'第17表 死因不慮（性・年齢階級別 数）'!J37/'第17表 死因不慮（性・年齢階級別 数）'!J$23*100,0)</f>
        <v>0</v>
      </c>
      <c r="K37" s="49">
        <f>IF('第17表 死因不慮（性・年齢階級別 数）'!K$23&lt;&gt;0,'第17表 死因不慮（性・年齢階級別 数）'!K37/'第17表 死因不慮（性・年齢階級別 数）'!K$23*100,0)</f>
        <v>0</v>
      </c>
      <c r="L37" s="49">
        <f>IF('第17表 死因不慮（性・年齢階級別 数）'!L$23&lt;&gt;0,'第17表 死因不慮（性・年齢階級別 数）'!L37/'第17表 死因不慮（性・年齢階級別 数）'!L$23*100,0)</f>
        <v>0</v>
      </c>
      <c r="M37" s="49">
        <f>IF('第17表 死因不慮（性・年齢階級別 数）'!M$23&lt;&gt;0,'第17表 死因不慮（性・年齢階級別 数）'!M37/'第17表 死因不慮（性・年齢階級別 数）'!M$23*100,0)</f>
        <v>0</v>
      </c>
      <c r="N37" s="49">
        <f>IF('第17表 死因不慮（性・年齢階級別 数）'!N$23&lt;&gt;0,'第17表 死因不慮（性・年齢階級別 数）'!N37/'第17表 死因不慮（性・年齢階級別 数）'!N$23*100,0)</f>
        <v>2.5974025974025974</v>
      </c>
      <c r="O37" s="49">
        <f>IF('第17表 死因不慮（性・年齢階級別 数）'!O$23&lt;&gt;0,'第17表 死因不慮（性・年齢階級別 数）'!O37/'第17表 死因不慮（性・年齢階級別 数）'!O$23*100,0)</f>
        <v>0</v>
      </c>
      <c r="P37" s="83">
        <f>IF('第17表 死因不慮（性・年齢階級別 数）'!P$23&lt;&gt;0,'第17表 死因不慮（性・年齢階級別 数）'!P37/'第17表 死因不慮（性・年齢階級別 数）'!P$23*100,0)</f>
        <v>0</v>
      </c>
      <c r="Q37" s="89">
        <f>IF('第17表 死因不慮（性・年齢階級別 数）'!Q$23&lt;&gt;0,'第17表 死因不慮（性・年齢階級別 数）'!Q37/'第17表 死因不慮（性・年齢階級別 数）'!Q$23*100,0)</f>
        <v>0</v>
      </c>
    </row>
    <row r="38" spans="2:17" s="5" customFormat="1" ht="18" customHeight="1">
      <c r="B38" s="62"/>
      <c r="C38" s="31"/>
      <c r="D38" s="32" t="s">
        <v>44</v>
      </c>
      <c r="E38" s="33"/>
      <c r="F38" s="8"/>
      <c r="G38" s="17" t="s">
        <v>45</v>
      </c>
      <c r="H38" s="16"/>
      <c r="I38" s="50">
        <f>IF('第17表 死因不慮（性・年齢階級別 数）'!I$23&lt;&gt;0,'第17表 死因不慮（性・年齢階級別 数）'!I38/'第17表 死因不慮（性・年齢階級別 数）'!I$23*100,0)</f>
        <v>0</v>
      </c>
      <c r="J38" s="51">
        <f>IF('第17表 死因不慮（性・年齢階級別 数）'!J$23&lt;&gt;0,'第17表 死因不慮（性・年齢階級別 数）'!J38/'第17表 死因不慮（性・年齢階級別 数）'!J$23*100,0)</f>
        <v>0</v>
      </c>
      <c r="K38" s="51">
        <f>IF('第17表 死因不慮（性・年齢階級別 数）'!K$23&lt;&gt;0,'第17表 死因不慮（性・年齢階級別 数）'!K38/'第17表 死因不慮（性・年齢階級別 数）'!K$23*100,0)</f>
        <v>0</v>
      </c>
      <c r="L38" s="51">
        <f>IF('第17表 死因不慮（性・年齢階級別 数）'!L$23&lt;&gt;0,'第17表 死因不慮（性・年齢階級別 数）'!L38/'第17表 死因不慮（性・年齢階級別 数）'!L$23*100,0)</f>
        <v>0</v>
      </c>
      <c r="M38" s="51">
        <f>IF('第17表 死因不慮（性・年齢階級別 数）'!M$23&lt;&gt;0,'第17表 死因不慮（性・年齢階級別 数）'!M38/'第17表 死因不慮（性・年齢階級別 数）'!M$23*100,0)</f>
        <v>0</v>
      </c>
      <c r="N38" s="51">
        <f>IF('第17表 死因不慮（性・年齢階級別 数）'!N$23&lt;&gt;0,'第17表 死因不慮（性・年齢階級別 数）'!N38/'第17表 死因不慮（性・年齢階級別 数）'!N$23*100,0)</f>
        <v>0</v>
      </c>
      <c r="O38" s="51">
        <f>IF('第17表 死因不慮（性・年齢階級別 数）'!O$23&lt;&gt;0,'第17表 死因不慮（性・年齢階級別 数）'!O38/'第17表 死因不慮（性・年齢階級別 数）'!O$23*100,0)</f>
        <v>0</v>
      </c>
      <c r="P38" s="85">
        <f>IF('第17表 死因不慮（性・年齢階級別 数）'!P$23&lt;&gt;0,'第17表 死因不慮（性・年齢階級別 数）'!P38/'第17表 死因不慮（性・年齢階級別 数）'!P$23*100,0)</f>
        <v>0</v>
      </c>
      <c r="Q38" s="91">
        <f>IF('第17表 死因不慮（性・年齢階級別 数）'!Q$23&lt;&gt;0,'第17表 死因不慮（性・年齢階級別 数）'!Q38/'第17表 死因不慮（性・年齢階級別 数）'!Q$23*100,0)</f>
        <v>0</v>
      </c>
    </row>
    <row r="39" spans="2:17" s="5" customFormat="1" ht="18" customHeight="1">
      <c r="B39" s="62"/>
      <c r="C39" s="40"/>
      <c r="D39" s="41"/>
      <c r="E39" s="20" t="s">
        <v>46</v>
      </c>
      <c r="F39" s="8"/>
      <c r="G39" s="18"/>
      <c r="H39" s="21" t="s">
        <v>47</v>
      </c>
      <c r="I39" s="46">
        <f>IF('第17表 死因不慮（性・年齢階級別 数）'!I$23&lt;&gt;0,'第17表 死因不慮（性・年齢階級別 数）'!I39/'第17表 死因不慮（性・年齢階級別 数）'!I$23*100,0)</f>
        <v>0</v>
      </c>
      <c r="J39" s="47">
        <f>IF('第17表 死因不慮（性・年齢階級別 数）'!J$23&lt;&gt;0,'第17表 死因不慮（性・年齢階級別 数）'!J39/'第17表 死因不慮（性・年齢階級別 数）'!J$23*100,0)</f>
        <v>0</v>
      </c>
      <c r="K39" s="47">
        <f>IF('第17表 死因不慮（性・年齢階級別 数）'!K$23&lt;&gt;0,'第17表 死因不慮（性・年齢階級別 数）'!K39/'第17表 死因不慮（性・年齢階級別 数）'!K$23*100,0)</f>
        <v>0</v>
      </c>
      <c r="L39" s="47">
        <f>IF('第17表 死因不慮（性・年齢階級別 数）'!L$23&lt;&gt;0,'第17表 死因不慮（性・年齢階級別 数）'!L39/'第17表 死因不慮（性・年齢階級別 数）'!L$23*100,0)</f>
        <v>0</v>
      </c>
      <c r="M39" s="47">
        <f>IF('第17表 死因不慮（性・年齢階級別 数）'!M$23&lt;&gt;0,'第17表 死因不慮（性・年齢階級別 数）'!M39/'第17表 死因不慮（性・年齢階級別 数）'!M$23*100,0)</f>
        <v>0</v>
      </c>
      <c r="N39" s="47">
        <f>IF('第17表 死因不慮（性・年齢階級別 数）'!N$23&lt;&gt;0,'第17表 死因不慮（性・年齢階級別 数）'!N39/'第17表 死因不慮（性・年齢階級別 数）'!N$23*100,0)</f>
        <v>0</v>
      </c>
      <c r="O39" s="47">
        <f>IF('第17表 死因不慮（性・年齢階級別 数）'!O$23&lt;&gt;0,'第17表 死因不慮（性・年齢階級別 数）'!O39/'第17表 死因不慮（性・年齢階級別 数）'!O$23*100,0)</f>
        <v>0</v>
      </c>
      <c r="P39" s="84">
        <f>IF('第17表 死因不慮（性・年齢階級別 数）'!P$23&lt;&gt;0,'第17表 死因不慮（性・年齢階級別 数）'!P39/'第17表 死因不慮（性・年齢階級別 数）'!P$23*100,0)</f>
        <v>0</v>
      </c>
      <c r="Q39" s="90">
        <f>IF('第17表 死因不慮（性・年齢階級別 数）'!Q$23&lt;&gt;0,'第17表 死因不慮（性・年齢階級別 数）'!Q39/'第17表 死因不慮（性・年齢階級別 数）'!Q$23*100,0)</f>
        <v>0</v>
      </c>
    </row>
    <row r="40" spans="2:17" s="5" customFormat="1" ht="18" customHeight="1">
      <c r="B40" s="62"/>
      <c r="C40" s="31"/>
      <c r="D40" s="32" t="s">
        <v>48</v>
      </c>
      <c r="E40" s="33"/>
      <c r="F40" s="8"/>
      <c r="G40" s="17" t="s">
        <v>49</v>
      </c>
      <c r="H40" s="16"/>
      <c r="I40" s="50">
        <f>IF('第17表 死因不慮（性・年齢階級別 数）'!I$23&lt;&gt;0,'第17表 死因不慮（性・年齢階級別 数）'!I40/'第17表 死因不慮（性・年齢階級別 数）'!I$23*100,0)</f>
        <v>1.9656019656019657</v>
      </c>
      <c r="J40" s="51">
        <f>IF('第17表 死因不慮（性・年齢階級別 数）'!J$23&lt;&gt;0,'第17表 死因不慮（性・年齢階級別 数）'!J40/'第17表 死因不慮（性・年齢階級別 数）'!J$23*100,0)</f>
        <v>0</v>
      </c>
      <c r="K40" s="51">
        <f>IF('第17表 死因不慮（性・年齢階級別 数）'!K$23&lt;&gt;0,'第17表 死因不慮（性・年齢階級別 数）'!K40/'第17表 死因不慮（性・年齢階級別 数）'!K$23*100,0)</f>
        <v>0</v>
      </c>
      <c r="L40" s="51">
        <f>IF('第17表 死因不慮（性・年齢階級別 数）'!L$23&lt;&gt;0,'第17表 死因不慮（性・年齢階級別 数）'!L40/'第17表 死因不慮（性・年齢階級別 数）'!L$23*100,0)</f>
        <v>0</v>
      </c>
      <c r="M40" s="51">
        <f>IF('第17表 死因不慮（性・年齢階級別 数）'!M$23&lt;&gt;0,'第17表 死因不慮（性・年齢階級別 数）'!M40/'第17表 死因不慮（性・年齢階級別 数）'!M$23*100,0)</f>
        <v>3.571428571428571</v>
      </c>
      <c r="N40" s="51">
        <f>IF('第17表 死因不慮（性・年齢階級別 数）'!N$23&lt;&gt;0,'第17表 死因不慮（性・年齢階級別 数）'!N40/'第17表 死因不慮（性・年齢階級別 数）'!N$23*100,0)</f>
        <v>2.5974025974025974</v>
      </c>
      <c r="O40" s="51">
        <f>IF('第17表 死因不慮（性・年齢階級別 数）'!O$23&lt;&gt;0,'第17表 死因不慮（性・年齢階級別 数）'!O40/'第17表 死因不慮（性・年齢階級別 数）'!O$23*100,0)</f>
        <v>2.608695652173913</v>
      </c>
      <c r="P40" s="85">
        <f>IF('第17表 死因不慮（性・年齢階級別 数）'!P$23&lt;&gt;0,'第17表 死因不慮（性・年齢階級別 数）'!P40/'第17表 死因不慮（性・年齢階級別 数）'!P$23*100,0)</f>
        <v>1.1111111111111112</v>
      </c>
      <c r="Q40" s="91">
        <f>IF('第17表 死因不慮（性・年齢階級別 数）'!Q$23&lt;&gt;0,'第17表 死因不慮（性・年齢階級別 数）'!Q40/'第17表 死因不慮（性・年齢階級別 数）'!Q$23*100,0)</f>
        <v>1.694915254237288</v>
      </c>
    </row>
    <row r="41" spans="2:17" s="5" customFormat="1" ht="18" customHeight="1">
      <c r="B41" s="62"/>
      <c r="C41" s="34"/>
      <c r="D41" s="35"/>
      <c r="E41" s="36" t="s">
        <v>50</v>
      </c>
      <c r="F41" s="8"/>
      <c r="G41" s="18"/>
      <c r="H41" s="21" t="s">
        <v>51</v>
      </c>
      <c r="I41" s="48">
        <f>IF('第17表 死因不慮（性・年齢階級別 数）'!I$23&lt;&gt;0,'第17表 死因不慮（性・年齢階級別 数）'!I41/'第17表 死因不慮（性・年齢階級別 数）'!I$23*100,0)</f>
        <v>0.9828009828009828</v>
      </c>
      <c r="J41" s="49">
        <f>IF('第17表 死因不慮（性・年齢階級別 数）'!J$23&lt;&gt;0,'第17表 死因不慮（性・年齢階級別 数）'!J41/'第17表 死因不慮（性・年齢階級別 数）'!J$23*100,0)</f>
        <v>0</v>
      </c>
      <c r="K41" s="49">
        <f>IF('第17表 死因不慮（性・年齢階級別 数）'!K$23&lt;&gt;0,'第17表 死因不慮（性・年齢階級別 数）'!K41/'第17表 死因不慮（性・年齢階級別 数）'!K$23*100,0)</f>
        <v>0</v>
      </c>
      <c r="L41" s="49">
        <f>IF('第17表 死因不慮（性・年齢階級別 数）'!L$23&lt;&gt;0,'第17表 死因不慮（性・年齢階級別 数）'!L41/'第17表 死因不慮（性・年齢階級別 数）'!L$23*100,0)</f>
        <v>0</v>
      </c>
      <c r="M41" s="49">
        <f>IF('第17表 死因不慮（性・年齢階級別 数）'!M$23&lt;&gt;0,'第17表 死因不慮（性・年齢階級別 数）'!M41/'第17表 死因不慮（性・年齢階級別 数）'!M$23*100,0)</f>
        <v>0</v>
      </c>
      <c r="N41" s="49">
        <f>IF('第17表 死因不慮（性・年齢階級別 数）'!N$23&lt;&gt;0,'第17表 死因不慮（性・年齢階級別 数）'!N41/'第17表 死因不慮（性・年齢階級別 数）'!N$23*100,0)</f>
        <v>2.5974025974025974</v>
      </c>
      <c r="O41" s="49">
        <f>IF('第17表 死因不慮（性・年齢階級別 数）'!O$23&lt;&gt;0,'第17表 死因不慮（性・年齢階級別 数）'!O41/'第17表 死因不慮（性・年齢階級別 数）'!O$23*100,0)</f>
        <v>0.8695652173913043</v>
      </c>
      <c r="P41" s="83">
        <f>IF('第17表 死因不慮（性・年齢階級別 数）'!P$23&lt;&gt;0,'第17表 死因不慮（性・年齢階級別 数）'!P41/'第17表 死因不慮（性・年齢階級別 数）'!P$23*100,0)</f>
        <v>0.5555555555555556</v>
      </c>
      <c r="Q41" s="89">
        <f>IF('第17表 死因不慮（性・年齢階級別 数）'!Q$23&lt;&gt;0,'第17表 死因不慮（性・年齢階級別 数）'!Q41/'第17表 死因不慮（性・年齢階級別 数）'!Q$23*100,0)</f>
        <v>0.6779661016949152</v>
      </c>
    </row>
    <row r="42" spans="2:17" ht="18" customHeight="1" thickBot="1">
      <c r="B42" s="62"/>
      <c r="C42" s="37"/>
      <c r="D42" s="38"/>
      <c r="E42" s="39" t="s">
        <v>52</v>
      </c>
      <c r="F42" s="10"/>
      <c r="G42" s="19"/>
      <c r="H42" s="22" t="s">
        <v>53</v>
      </c>
      <c r="I42" s="52">
        <f>IF('第17表 死因不慮（性・年齢階級別 数）'!I$23&lt;&gt;0,'第17表 死因不慮（性・年齢階級別 数）'!I42/'第17表 死因不慮（性・年齢階級別 数）'!I$23*100,0)</f>
        <v>0.7371007371007371</v>
      </c>
      <c r="J42" s="53">
        <f>IF('第17表 死因不慮（性・年齢階級別 数）'!J$23&lt;&gt;0,'第17表 死因不慮（性・年齢階級別 数）'!J42/'第17表 死因不慮（性・年齢階級別 数）'!J$23*100,0)</f>
        <v>0</v>
      </c>
      <c r="K42" s="53">
        <f>IF('第17表 死因不慮（性・年齢階級別 数）'!K$23&lt;&gt;0,'第17表 死因不慮（性・年齢階級別 数）'!K42/'第17表 死因不慮（性・年齢階級別 数）'!K$23*100,0)</f>
        <v>0</v>
      </c>
      <c r="L42" s="53">
        <f>IF('第17表 死因不慮（性・年齢階級別 数）'!L$23&lt;&gt;0,'第17表 死因不慮（性・年齢階級別 数）'!L42/'第17表 死因不慮（性・年齢階級別 数）'!L$23*100,0)</f>
        <v>0</v>
      </c>
      <c r="M42" s="53">
        <f>IF('第17表 死因不慮（性・年齢階級別 数）'!M$23&lt;&gt;0,'第17表 死因不慮（性・年齢階級別 数）'!M42/'第17表 死因不慮（性・年齢階級別 数）'!M$23*100,0)</f>
        <v>0</v>
      </c>
      <c r="N42" s="53">
        <f>IF('第17表 死因不慮（性・年齢階級別 数）'!N$23&lt;&gt;0,'第17表 死因不慮（性・年齢階級別 数）'!N42/'第17表 死因不慮（性・年齢階級別 数）'!N$23*100,0)</f>
        <v>0</v>
      </c>
      <c r="O42" s="53">
        <f>IF('第17表 死因不慮（性・年齢階級別 数）'!O$23&lt;&gt;0,'第17表 死因不慮（性・年齢階級別 数）'!O42/'第17表 死因不慮（性・年齢階級別 数）'!O$23*100,0)</f>
        <v>1.7391304347826086</v>
      </c>
      <c r="P42" s="86">
        <f>IF('第17表 死因不慮（性・年齢階級別 数）'!P$23&lt;&gt;0,'第17表 死因不慮（性・年齢階級別 数）'!P42/'第17表 死因不慮（性・年齢階級別 数）'!P$23*100,0)</f>
        <v>0.5555555555555556</v>
      </c>
      <c r="Q42" s="92">
        <f>IF('第17表 死因不慮（性・年齢階級別 数）'!Q$23&lt;&gt;0,'第17表 死因不慮（性・年齢階級別 数）'!Q42/'第17表 死因不慮（性・年齢階級別 数）'!Q$23*100,0)</f>
        <v>1.0169491525423728</v>
      </c>
    </row>
    <row r="43" spans="2:17" s="5" customFormat="1" ht="18" customHeight="1">
      <c r="B43" s="64"/>
      <c r="C43" s="14" t="s">
        <v>12</v>
      </c>
      <c r="D43" s="8"/>
      <c r="E43" s="9"/>
      <c r="F43" s="8" t="s">
        <v>13</v>
      </c>
      <c r="G43" s="8"/>
      <c r="H43" s="9"/>
      <c r="I43" s="42">
        <f>IF('第17表 死因不慮（性・年齢階級別 数）'!I$43&lt;&gt;0,'第17表 死因不慮（性・年齢階級別 数）'!I43/'第17表 死因不慮（性・年齢階級別 数）'!I$43*100,0)</f>
        <v>100</v>
      </c>
      <c r="J43" s="43">
        <f>IF('第17表 死因不慮（性・年齢階級別 数）'!J$43&lt;&gt;0,'第17表 死因不慮（性・年齢階級別 数）'!J43/'第17表 死因不慮（性・年齢階級別 数）'!J$43*100,0)</f>
        <v>0</v>
      </c>
      <c r="K43" s="43">
        <f>IF('第17表 死因不慮（性・年齢階級別 数）'!K$43&lt;&gt;0,'第17表 死因不慮（性・年齢階級別 数）'!K43/'第17表 死因不慮（性・年齢階級別 数）'!K$43*100,0)</f>
        <v>0</v>
      </c>
      <c r="L43" s="43">
        <f>IF('第17表 死因不慮（性・年齢階級別 数）'!L$43&lt;&gt;0,'第17表 死因不慮（性・年齢階級別 数）'!L43/'第17表 死因不慮（性・年齢階級別 数）'!L$43*100,0)</f>
        <v>100</v>
      </c>
      <c r="M43" s="43">
        <f>IF('第17表 死因不慮（性・年齢階級別 数）'!M$43&lt;&gt;0,'第17表 死因不慮（性・年齢階級別 数）'!M43/'第17表 死因不慮（性・年齢階級別 数）'!M$43*100,0)</f>
        <v>100</v>
      </c>
      <c r="N43" s="43">
        <f>IF('第17表 死因不慮（性・年齢階級別 数）'!N$43&lt;&gt;0,'第17表 死因不慮（性・年齢階級別 数）'!N43/'第17表 死因不慮（性・年齢階級別 数）'!N$43*100,0)</f>
        <v>100</v>
      </c>
      <c r="O43" s="43">
        <f>IF('第17表 死因不慮（性・年齢階級別 数）'!O$43&lt;&gt;0,'第17表 死因不慮（性・年齢階級別 数）'!O43/'第17表 死因不慮（性・年齢階級別 数）'!O$43*100,0)</f>
        <v>100</v>
      </c>
      <c r="P43" s="81">
        <f>IF('第17表 死因不慮（性・年齢階級別 数）'!P$43&lt;&gt;0,'第17表 死因不慮（性・年齢階級別 数）'!P43/'第17表 死因不慮（性・年齢階級別 数）'!P$43*100,0)</f>
        <v>100</v>
      </c>
      <c r="Q43" s="87">
        <f>IF('第17表 死因不慮（性・年齢階級別 数）'!Q$43&lt;&gt;0,'第17表 死因不慮（性・年齢階級別 数）'!Q43/'第17表 死因不慮（性・年齢階級別 数）'!Q$43*100,0)</f>
        <v>100</v>
      </c>
    </row>
    <row r="44" spans="2:17" s="5" customFormat="1" ht="18" customHeight="1">
      <c r="B44" s="62"/>
      <c r="C44" s="30"/>
      <c r="D44" s="15" t="s">
        <v>14</v>
      </c>
      <c r="E44" s="16"/>
      <c r="F44" s="8"/>
      <c r="G44" s="17" t="s">
        <v>15</v>
      </c>
      <c r="H44" s="16"/>
      <c r="I44" s="44">
        <f>IF('第17表 死因不慮（性・年齢階級別 数）'!I$43&lt;&gt;0,'第17表 死因不慮（性・年齢階級別 数）'!I44/'第17表 死因不慮（性・年齢階級別 数）'!I$43*100,0)</f>
        <v>18.681318681318682</v>
      </c>
      <c r="J44" s="45">
        <f>IF('第17表 死因不慮（性・年齢階級別 数）'!J$43&lt;&gt;0,'第17表 死因不慮（性・年齢階級別 数）'!J44/'第17表 死因不慮（性・年齢階級別 数）'!J$43*100,0)</f>
        <v>0</v>
      </c>
      <c r="K44" s="45">
        <f>IF('第17表 死因不慮（性・年齢階級別 数）'!K$43&lt;&gt;0,'第17表 死因不慮（性・年齢階級別 数）'!K44/'第17表 死因不慮（性・年齢階級別 数）'!K$43*100,0)</f>
        <v>0</v>
      </c>
      <c r="L44" s="45">
        <f>IF('第17表 死因不慮（性・年齢階級別 数）'!L$43&lt;&gt;0,'第17表 死因不慮（性・年齢階級別 数）'!L44/'第17表 死因不慮（性・年齢階級別 数）'!L$43*100,0)</f>
        <v>0</v>
      </c>
      <c r="M44" s="45">
        <f>IF('第17表 死因不慮（性・年齢階級別 数）'!M$43&lt;&gt;0,'第17表 死因不慮（性・年齢階級別 数）'!M44/'第17表 死因不慮（性・年齢階級別 数）'!M$43*100,0)</f>
        <v>0</v>
      </c>
      <c r="N44" s="45">
        <f>IF('第17表 死因不慮（性・年齢階級別 数）'!N$43&lt;&gt;0,'第17表 死因不慮（性・年齢階級別 数）'!N44/'第17表 死因不慮（性・年齢階級別 数）'!N$43*100,0)</f>
        <v>4.545454545454546</v>
      </c>
      <c r="O44" s="45">
        <f>IF('第17表 死因不慮（性・年齢階級別 数）'!O$43&lt;&gt;0,'第17表 死因不慮（性・年齢階級別 数）'!O44/'第17表 死因不慮（性・年齢階級別 数）'!O$43*100,0)</f>
        <v>7.2727272727272725</v>
      </c>
      <c r="P44" s="82">
        <f>IF('第17表 死因不慮（性・年齢階級別 数）'!P$43&lt;&gt;0,'第17表 死因不慮（性・年齢階級別 数）'!P44/'第17表 死因不慮（性・年齢階級別 数）'!P$43*100,0)</f>
        <v>24.33862433862434</v>
      </c>
      <c r="Q44" s="88">
        <f>IF('第17表 死因不慮（性・年齢階級別 数）'!Q$43&lt;&gt;0,'第17表 死因不慮（性・年齢階級別 数）'!Q44/'第17表 死因不慮（性・年齢階級別 数）'!Q$43*100,0)</f>
        <v>20.491803278688526</v>
      </c>
    </row>
    <row r="45" spans="2:17" s="5" customFormat="1" ht="18" customHeight="1">
      <c r="B45" s="62"/>
      <c r="C45" s="34"/>
      <c r="D45" s="35"/>
      <c r="E45" s="36" t="s">
        <v>16</v>
      </c>
      <c r="F45" s="8"/>
      <c r="G45" s="18"/>
      <c r="H45" s="21" t="s">
        <v>17</v>
      </c>
      <c r="I45" s="48">
        <f>IF('第17表 死因不慮（性・年齢階級別 数）'!I$43&lt;&gt;0,'第17表 死因不慮（性・年齢階級別 数）'!I45/'第17表 死因不慮（性・年齢階級別 数）'!I$43*100,0)</f>
        <v>13.186813186813188</v>
      </c>
      <c r="J45" s="49">
        <f>IF('第17表 死因不慮（性・年齢階級別 数）'!J$43&lt;&gt;0,'第17表 死因不慮（性・年齢階級別 数）'!J45/'第17表 死因不慮（性・年齢階級別 数）'!J$43*100,0)</f>
        <v>0</v>
      </c>
      <c r="K45" s="49">
        <f>IF('第17表 死因不慮（性・年齢階級別 数）'!K$43&lt;&gt;0,'第17表 死因不慮（性・年齢階級別 数）'!K45/'第17表 死因不慮（性・年齢階級別 数）'!K$43*100,0)</f>
        <v>0</v>
      </c>
      <c r="L45" s="49">
        <f>IF('第17表 死因不慮（性・年齢階級別 数）'!L$43&lt;&gt;0,'第17表 死因不慮（性・年齢階級別 数）'!L45/'第17表 死因不慮（性・年齢階級別 数）'!L$43*100,0)</f>
        <v>0</v>
      </c>
      <c r="M45" s="49">
        <f>IF('第17表 死因不慮（性・年齢階級別 数）'!M$43&lt;&gt;0,'第17表 死因不慮（性・年齢階級別 数）'!M45/'第17表 死因不慮（性・年齢階級別 数）'!M$43*100,0)</f>
        <v>0</v>
      </c>
      <c r="N45" s="49">
        <f>IF('第17表 死因不慮（性・年齢階級別 数）'!N$43&lt;&gt;0,'第17表 死因不慮（性・年齢階級別 数）'!N45/'第17表 死因不慮（性・年齢階級別 数）'!N$43*100,0)</f>
        <v>0</v>
      </c>
      <c r="O45" s="49">
        <f>IF('第17表 死因不慮（性・年齢階級別 数）'!O$43&lt;&gt;0,'第17表 死因不慮（性・年齢階級別 数）'!O45/'第17表 死因不慮（性・年齢階級別 数）'!O$43*100,0)</f>
        <v>3.6363636363636362</v>
      </c>
      <c r="P45" s="83">
        <f>IF('第17表 死因不慮（性・年齢階級別 数）'!P$43&lt;&gt;0,'第17表 死因不慮（性・年齢階級別 数）'!P45/'第17表 死因不慮（性・年齢階級別 数）'!P$43*100,0)</f>
        <v>17.989417989417987</v>
      </c>
      <c r="Q45" s="89">
        <f>IF('第17表 死因不慮（性・年齢階級別 数）'!Q$43&lt;&gt;0,'第17表 死因不慮（性・年齢階級別 数）'!Q45/'第17表 死因不慮（性・年齢階級別 数）'!Q$43*100,0)</f>
        <v>14.754098360655737</v>
      </c>
    </row>
    <row r="46" spans="2:17" s="5" customFormat="1" ht="18" customHeight="1">
      <c r="B46" s="62"/>
      <c r="C46" s="34"/>
      <c r="D46" s="35"/>
      <c r="E46" s="36" t="s">
        <v>18</v>
      </c>
      <c r="F46" s="8"/>
      <c r="G46" s="18"/>
      <c r="H46" s="21" t="s">
        <v>19</v>
      </c>
      <c r="I46" s="48">
        <f>IF('第17表 死因不慮（性・年齢階級別 数）'!I$43&lt;&gt;0,'第17表 死因不慮（性・年齢階級別 数）'!I46/'第17表 死因不慮（性・年齢階級別 数）'!I$43*100,0)</f>
        <v>1.8315018315018317</v>
      </c>
      <c r="J46" s="49">
        <f>IF('第17表 死因不慮（性・年齢階級別 数）'!J$43&lt;&gt;0,'第17表 死因不慮（性・年齢階級別 数）'!J46/'第17表 死因不慮（性・年齢階級別 数）'!J$43*100,0)</f>
        <v>0</v>
      </c>
      <c r="K46" s="49">
        <f>IF('第17表 死因不慮（性・年齢階級別 数）'!K$43&lt;&gt;0,'第17表 死因不慮（性・年齢階級別 数）'!K46/'第17表 死因不慮（性・年齢階級別 数）'!K$43*100,0)</f>
        <v>0</v>
      </c>
      <c r="L46" s="49">
        <f>IF('第17表 死因不慮（性・年齢階級別 数）'!L$43&lt;&gt;0,'第17表 死因不慮（性・年齢階級別 数）'!L46/'第17表 死因不慮（性・年齢階級別 数）'!L$43*100,0)</f>
        <v>0</v>
      </c>
      <c r="M46" s="49">
        <f>IF('第17表 死因不慮（性・年齢階級別 数）'!M$43&lt;&gt;0,'第17表 死因不慮（性・年齢階級別 数）'!M46/'第17表 死因不慮（性・年齢階級別 数）'!M$43*100,0)</f>
        <v>0</v>
      </c>
      <c r="N46" s="49">
        <f>IF('第17表 死因不慮（性・年齢階級別 数）'!N$43&lt;&gt;0,'第17表 死因不慮（性・年齢階級別 数）'!N46/'第17表 死因不慮（性・年齢階級別 数）'!N$43*100,0)</f>
        <v>0</v>
      </c>
      <c r="O46" s="49">
        <f>IF('第17表 死因不慮（性・年齢階級別 数）'!O$43&lt;&gt;0,'第17表 死因不慮（性・年齢階級別 数）'!O46/'第17表 死因不慮（性・年齢階級別 数）'!O$43*100,0)</f>
        <v>3.6363636363636362</v>
      </c>
      <c r="P46" s="83">
        <f>IF('第17表 死因不慮（性・年齢階級別 数）'!P$43&lt;&gt;0,'第17表 死因不慮（性・年齢階級別 数）'!P46/'第17表 死因不慮（性・年齢階級別 数）'!P$43*100,0)</f>
        <v>1.5873015873015872</v>
      </c>
      <c r="Q46" s="89">
        <f>IF('第17表 死因不慮（性・年齢階級別 数）'!Q$43&lt;&gt;0,'第17表 死因不慮（性・年齢階級別 数）'!Q46/'第17表 死因不慮（性・年齢階級別 数）'!Q$43*100,0)</f>
        <v>2.0491803278688523</v>
      </c>
    </row>
    <row r="47" spans="2:17" s="5" customFormat="1" ht="18" customHeight="1">
      <c r="B47" s="62"/>
      <c r="C47" s="40"/>
      <c r="D47" s="41"/>
      <c r="E47" s="20" t="s">
        <v>20</v>
      </c>
      <c r="F47" s="8"/>
      <c r="G47" s="18"/>
      <c r="H47" s="21" t="s">
        <v>21</v>
      </c>
      <c r="I47" s="46">
        <f>IF('第17表 死因不慮（性・年齢階級別 数）'!I$43&lt;&gt;0,'第17表 死因不慮（性・年齢階級別 数）'!I47/'第17表 死因不慮（性・年齢階級別 数）'!I$43*100,0)</f>
        <v>1.098901098901099</v>
      </c>
      <c r="J47" s="47">
        <f>IF('第17表 死因不慮（性・年齢階級別 数）'!J$43&lt;&gt;0,'第17表 死因不慮（性・年齢階級別 数）'!J47/'第17表 死因不慮（性・年齢階級別 数）'!J$43*100,0)</f>
        <v>0</v>
      </c>
      <c r="K47" s="47">
        <f>IF('第17表 死因不慮（性・年齢階級別 数）'!K$43&lt;&gt;0,'第17表 死因不慮（性・年齢階級別 数）'!K47/'第17表 死因不慮（性・年齢階級別 数）'!K$43*100,0)</f>
        <v>0</v>
      </c>
      <c r="L47" s="47">
        <f>IF('第17表 死因不慮（性・年齢階級別 数）'!L$43&lt;&gt;0,'第17表 死因不慮（性・年齢階級別 数）'!L47/'第17表 死因不慮（性・年齢階級別 数）'!L$43*100,0)</f>
        <v>0</v>
      </c>
      <c r="M47" s="47">
        <f>IF('第17表 死因不慮（性・年齢階級別 数）'!M$43&lt;&gt;0,'第17表 死因不慮（性・年齢階級別 数）'!M47/'第17表 死因不慮（性・年齢階級別 数）'!M$43*100,0)</f>
        <v>0</v>
      </c>
      <c r="N47" s="47">
        <f>IF('第17表 死因不慮（性・年齢階級別 数）'!N$43&lt;&gt;0,'第17表 死因不慮（性・年齢階級別 数）'!N47/'第17表 死因不慮（性・年齢階級別 数）'!N$43*100,0)</f>
        <v>0</v>
      </c>
      <c r="O47" s="47">
        <f>IF('第17表 死因不慮（性・年齢階級別 数）'!O$43&lt;&gt;0,'第17表 死因不慮（性・年齢階級別 数）'!O47/'第17表 死因不慮（性・年齢階級別 数）'!O$43*100,0)</f>
        <v>0</v>
      </c>
      <c r="P47" s="84">
        <f>IF('第17表 死因不慮（性・年齢階級別 数）'!P$43&lt;&gt;0,'第17表 死因不慮（性・年齢階級別 数）'!P47/'第17表 死因不慮（性・年齢階級別 数）'!P$43*100,0)</f>
        <v>1.5873015873015872</v>
      </c>
      <c r="Q47" s="90">
        <f>IF('第17表 死因不慮（性・年齢階級別 数）'!Q$43&lt;&gt;0,'第17表 死因不慮（性・年齢階級別 数）'!Q47/'第17表 死因不慮（性・年齢階級別 数）'!Q$43*100,0)</f>
        <v>1.2295081967213115</v>
      </c>
    </row>
    <row r="48" spans="2:17" s="5" customFormat="1" ht="18" customHeight="1">
      <c r="B48" s="62"/>
      <c r="C48" s="31"/>
      <c r="D48" s="32" t="s">
        <v>22</v>
      </c>
      <c r="E48" s="33"/>
      <c r="F48" s="8"/>
      <c r="G48" s="17" t="s">
        <v>23</v>
      </c>
      <c r="H48" s="16"/>
      <c r="I48" s="50">
        <f>IF('第17表 死因不慮（性・年齢階級別 数）'!I$43&lt;&gt;0,'第17表 死因不慮（性・年齢階級別 数）'!I48/'第17表 死因不慮（性・年齢階級別 数）'!I$43*100,0)</f>
        <v>15.018315018315018</v>
      </c>
      <c r="J48" s="51">
        <f>IF('第17表 死因不慮（性・年齢階級別 数）'!J$43&lt;&gt;0,'第17表 死因不慮（性・年齢階級別 数）'!J48/'第17表 死因不慮（性・年齢階級別 数）'!J$43*100,0)</f>
        <v>0</v>
      </c>
      <c r="K48" s="51">
        <f>IF('第17表 死因不慮（性・年齢階級別 数）'!K$43&lt;&gt;0,'第17表 死因不慮（性・年齢階級別 数）'!K48/'第17表 死因不慮（性・年齢階級別 数）'!K$43*100,0)</f>
        <v>0</v>
      </c>
      <c r="L48" s="51">
        <f>IF('第17表 死因不慮（性・年齢階級別 数）'!L$43&lt;&gt;0,'第17表 死因不慮（性・年齢階級別 数）'!L48/'第17表 死因不慮（性・年齢階級別 数）'!L$43*100,0)</f>
        <v>100</v>
      </c>
      <c r="M48" s="51">
        <f>IF('第17表 死因不慮（性・年齢階級別 数）'!M$43&lt;&gt;0,'第17表 死因不慮（性・年齢階級別 数）'!M48/'第17表 死因不慮（性・年齢階級別 数）'!M$43*100,0)</f>
        <v>33.33333333333333</v>
      </c>
      <c r="N48" s="51">
        <f>IF('第17表 死因不慮（性・年齢階級別 数）'!N$43&lt;&gt;0,'第17表 死因不慮（性・年齢階級別 数）'!N48/'第17表 死因不慮（性・年齢階級別 数）'!N$43*100,0)</f>
        <v>18.181818181818183</v>
      </c>
      <c r="O48" s="51">
        <f>IF('第17表 死因不慮（性・年齢階級別 数）'!O$43&lt;&gt;0,'第17表 死因不慮（性・年齢階級別 数）'!O48/'第17表 死因不慮（性・年齢階級別 数）'!O$43*100,0)</f>
        <v>18.181818181818183</v>
      </c>
      <c r="P48" s="85">
        <f>IF('第17表 死因不慮（性・年齢階級別 数）'!P$43&lt;&gt;0,'第17表 死因不慮（性・年齢階級別 数）'!P48/'第17表 死因不慮（性・年齢階級別 数）'!P$43*100,0)</f>
        <v>12.698412698412698</v>
      </c>
      <c r="Q48" s="91">
        <f>IF('第17表 死因不慮（性・年齢階級別 数）'!Q$43&lt;&gt;0,'第17表 死因不慮（性・年齢階級別 数）'!Q48/'第17表 死因不慮（性・年齢階級別 数）'!Q$43*100,0)</f>
        <v>13.934426229508196</v>
      </c>
    </row>
    <row r="49" spans="2:17" s="5" customFormat="1" ht="18" customHeight="1">
      <c r="B49" s="62"/>
      <c r="C49" s="34"/>
      <c r="D49" s="35"/>
      <c r="E49" s="36" t="s">
        <v>24</v>
      </c>
      <c r="F49" s="8"/>
      <c r="G49" s="18"/>
      <c r="H49" s="21" t="s">
        <v>25</v>
      </c>
      <c r="I49" s="48">
        <f>IF('第17表 死因不慮（性・年齢階級別 数）'!I$43&lt;&gt;0,'第17表 死因不慮（性・年齢階級別 数）'!I49/'第17表 死因不慮（性・年齢階級別 数）'!I$43*100,0)</f>
        <v>10.622710622710622</v>
      </c>
      <c r="J49" s="49">
        <f>IF('第17表 死因不慮（性・年齢階級別 数）'!J$43&lt;&gt;0,'第17表 死因不慮（性・年齢階級別 数）'!J49/'第17表 死因不慮（性・年齢階級別 数）'!J$43*100,0)</f>
        <v>0</v>
      </c>
      <c r="K49" s="49">
        <f>IF('第17表 死因不慮（性・年齢階級別 数）'!K$43&lt;&gt;0,'第17表 死因不慮（性・年齢階級別 数）'!K49/'第17表 死因不慮（性・年齢階級別 数）'!K$43*100,0)</f>
        <v>0</v>
      </c>
      <c r="L49" s="49">
        <f>IF('第17表 死因不慮（性・年齢階級別 数）'!L$43&lt;&gt;0,'第17表 死因不慮（性・年齢階級別 数）'!L49/'第17表 死因不慮（性・年齢階級別 数）'!L$43*100,0)</f>
        <v>100</v>
      </c>
      <c r="M49" s="49">
        <f>IF('第17表 死因不慮（性・年齢階級別 数）'!M$43&lt;&gt;0,'第17表 死因不慮（性・年齢階級別 数）'!M49/'第17表 死因不慮（性・年齢階級別 数）'!M$43*100,0)</f>
        <v>16.666666666666664</v>
      </c>
      <c r="N49" s="49">
        <f>IF('第17表 死因不慮（性・年齢階級別 数）'!N$43&lt;&gt;0,'第17表 死因不慮（性・年齢階級別 数）'!N49/'第17表 死因不慮（性・年齢階級別 数）'!N$43*100,0)</f>
        <v>13.636363636363635</v>
      </c>
      <c r="O49" s="49">
        <f>IF('第17表 死因不慮（性・年齢階級別 数）'!O$43&lt;&gt;0,'第17表 死因不慮（性・年齢階級別 数）'!O49/'第17表 死因不慮（性・年齢階級別 数）'!O$43*100,0)</f>
        <v>14.545454545454545</v>
      </c>
      <c r="P49" s="83">
        <f>IF('第17表 死因不慮（性・年齢階級別 数）'!P$43&lt;&gt;0,'第17表 死因不慮（性・年齢階級別 数）'!P49/'第17表 死因不慮（性・年齢階級別 数）'!P$43*100,0)</f>
        <v>8.465608465608465</v>
      </c>
      <c r="Q49" s="89">
        <f>IF('第17表 死因不慮（性・年齢階級別 数）'!Q$43&lt;&gt;0,'第17表 死因不慮（性・年齢階級別 数）'!Q49/'第17表 死因不慮（性・年齢階級別 数）'!Q$43*100,0)</f>
        <v>9.836065573770492</v>
      </c>
    </row>
    <row r="50" spans="2:17" s="5" customFormat="1" ht="18" customHeight="1">
      <c r="B50" s="62"/>
      <c r="C50" s="40"/>
      <c r="D50" s="41"/>
      <c r="E50" s="20" t="s">
        <v>26</v>
      </c>
      <c r="F50" s="8"/>
      <c r="G50" s="18"/>
      <c r="H50" s="21" t="s">
        <v>27</v>
      </c>
      <c r="I50" s="46">
        <f>IF('第17表 死因不慮（性・年齢階級別 数）'!I$43&lt;&gt;0,'第17表 死因不慮（性・年齢階級別 数）'!I50/'第17表 死因不慮（性・年齢階級別 数）'!I$43*100,0)</f>
        <v>0</v>
      </c>
      <c r="J50" s="47">
        <f>IF('第17表 死因不慮（性・年齢階級別 数）'!J$43&lt;&gt;0,'第17表 死因不慮（性・年齢階級別 数）'!J50/'第17表 死因不慮（性・年齢階級別 数）'!J$43*100,0)</f>
        <v>0</v>
      </c>
      <c r="K50" s="47">
        <f>IF('第17表 死因不慮（性・年齢階級別 数）'!K$43&lt;&gt;0,'第17表 死因不慮（性・年齢階級別 数）'!K50/'第17表 死因不慮（性・年齢階級別 数）'!K$43*100,0)</f>
        <v>0</v>
      </c>
      <c r="L50" s="47">
        <f>IF('第17表 死因不慮（性・年齢階級別 数）'!L$43&lt;&gt;0,'第17表 死因不慮（性・年齢階級別 数）'!L50/'第17表 死因不慮（性・年齢階級別 数）'!L$43*100,0)</f>
        <v>0</v>
      </c>
      <c r="M50" s="47">
        <f>IF('第17表 死因不慮（性・年齢階級別 数）'!M$43&lt;&gt;0,'第17表 死因不慮（性・年齢階級別 数）'!M50/'第17表 死因不慮（性・年齢階級別 数）'!M$43*100,0)</f>
        <v>0</v>
      </c>
      <c r="N50" s="47">
        <f>IF('第17表 死因不慮（性・年齢階級別 数）'!N$43&lt;&gt;0,'第17表 死因不慮（性・年齢階級別 数）'!N50/'第17表 死因不慮（性・年齢階級別 数）'!N$43*100,0)</f>
        <v>0</v>
      </c>
      <c r="O50" s="47">
        <f>IF('第17表 死因不慮（性・年齢階級別 数）'!O$43&lt;&gt;0,'第17表 死因不慮（性・年齢階級別 数）'!O50/'第17表 死因不慮（性・年齢階級別 数）'!O$43*100,0)</f>
        <v>0</v>
      </c>
      <c r="P50" s="84">
        <f>IF('第17表 死因不慮（性・年齢階級別 数）'!P$43&lt;&gt;0,'第17表 死因不慮（性・年齢階級別 数）'!P50/'第17表 死因不慮（性・年齢階級別 数）'!P$43*100,0)</f>
        <v>0</v>
      </c>
      <c r="Q50" s="90">
        <f>IF('第17表 死因不慮（性・年齢階級別 数）'!Q$43&lt;&gt;0,'第17表 死因不慮（性・年齢階級別 数）'!Q50/'第17表 死因不慮（性・年齢階級別 数）'!Q$43*100,0)</f>
        <v>0</v>
      </c>
    </row>
    <row r="51" spans="2:17" s="5" customFormat="1" ht="18" customHeight="1">
      <c r="B51" s="62"/>
      <c r="C51" s="31"/>
      <c r="D51" s="32" t="s">
        <v>29</v>
      </c>
      <c r="E51" s="33"/>
      <c r="F51" s="8"/>
      <c r="G51" s="17" t="s">
        <v>30</v>
      </c>
      <c r="H51" s="16"/>
      <c r="I51" s="50">
        <f>IF('第17表 死因不慮（性・年齢階級別 数）'!I$43&lt;&gt;0,'第17表 死因不慮（性・年齢階級別 数）'!I51/'第17表 死因不慮（性・年齢階級別 数）'!I$43*100,0)</f>
        <v>29.67032967032967</v>
      </c>
      <c r="J51" s="51">
        <f>IF('第17表 死因不慮（性・年齢階級別 数）'!J$43&lt;&gt;0,'第17表 死因不慮（性・年齢階級別 数）'!J51/'第17表 死因不慮（性・年齢階級別 数）'!J$43*100,0)</f>
        <v>0</v>
      </c>
      <c r="K51" s="51">
        <f>IF('第17表 死因不慮（性・年齢階級別 数）'!K$43&lt;&gt;0,'第17表 死因不慮（性・年齢階級別 数）'!K51/'第17表 死因不慮（性・年齢階級別 数）'!K$43*100,0)</f>
        <v>0</v>
      </c>
      <c r="L51" s="51">
        <f>IF('第17表 死因不慮（性・年齢階級別 数）'!L$43&lt;&gt;0,'第17表 死因不慮（性・年齢階級別 数）'!L51/'第17表 死因不慮（性・年齢階級別 数）'!L$43*100,0)</f>
        <v>0</v>
      </c>
      <c r="M51" s="51">
        <f>IF('第17表 死因不慮（性・年齢階級別 数）'!M$43&lt;&gt;0,'第17表 死因不慮（性・年齢階級別 数）'!M51/'第17表 死因不慮（性・年齢階級別 数）'!M$43*100,0)</f>
        <v>0</v>
      </c>
      <c r="N51" s="51">
        <f>IF('第17表 死因不慮（性・年齢階級別 数）'!N$43&lt;&gt;0,'第17表 死因不慮（性・年齢階級別 数）'!N51/'第17表 死因不慮（性・年齢階級別 数）'!N$43*100,0)</f>
        <v>9.090909090909092</v>
      </c>
      <c r="O51" s="51">
        <f>IF('第17表 死因不慮（性・年齢階級別 数）'!O$43&lt;&gt;0,'第17表 死因不慮（性・年齢階級別 数）'!O51/'第17表 死因不慮（性・年齢階級別 数）'!O$43*100,0)</f>
        <v>21.818181818181817</v>
      </c>
      <c r="P51" s="85">
        <f>IF('第17表 死因不慮（性・年齢階級別 数）'!P$43&lt;&gt;0,'第17表 死因不慮（性・年齢階級別 数）'!P51/'第17表 死因不慮（性・年齢階級別 数）'!P$43*100,0)</f>
        <v>35.44973544973545</v>
      </c>
      <c r="Q51" s="91">
        <f>IF('第17表 死因不慮（性・年齢階級別 数）'!Q$43&lt;&gt;0,'第17表 死因不慮（性・年齢階級別 数）'!Q51/'第17表 死因不慮（性・年齢階級別 数）'!Q$43*100,0)</f>
        <v>32.37704918032787</v>
      </c>
    </row>
    <row r="52" spans="2:17" s="5" customFormat="1" ht="18" customHeight="1">
      <c r="B52" s="62" t="s">
        <v>55</v>
      </c>
      <c r="C52" s="34"/>
      <c r="D52" s="35"/>
      <c r="E52" s="36" t="s">
        <v>31</v>
      </c>
      <c r="F52" s="8"/>
      <c r="G52" s="18"/>
      <c r="H52" s="21" t="s">
        <v>32</v>
      </c>
      <c r="I52" s="48">
        <f>IF('第17表 死因不慮（性・年齢階級別 数）'!I$43&lt;&gt;0,'第17表 死因不慮（性・年齢階級別 数）'!I52/'第17表 死因不慮（性・年齢階級別 数）'!I$43*100,0)</f>
        <v>5.86080586080586</v>
      </c>
      <c r="J52" s="49">
        <f>IF('第17表 死因不慮（性・年齢階級別 数）'!J$43&lt;&gt;0,'第17表 死因不慮（性・年齢階級別 数）'!J52/'第17表 死因不慮（性・年齢階級別 数）'!J$43*100,0)</f>
        <v>0</v>
      </c>
      <c r="K52" s="49">
        <f>IF('第17表 死因不慮（性・年齢階級別 数）'!K$43&lt;&gt;0,'第17表 死因不慮（性・年齢階級別 数）'!K52/'第17表 死因不慮（性・年齢階級別 数）'!K$43*100,0)</f>
        <v>0</v>
      </c>
      <c r="L52" s="49">
        <f>IF('第17表 死因不慮（性・年齢階級別 数）'!L$43&lt;&gt;0,'第17表 死因不慮（性・年齢階級別 数）'!L52/'第17表 死因不慮（性・年齢階級別 数）'!L$43*100,0)</f>
        <v>0</v>
      </c>
      <c r="M52" s="49">
        <f>IF('第17表 死因不慮（性・年齢階級別 数）'!M$43&lt;&gt;0,'第17表 死因不慮（性・年齢階級別 数）'!M52/'第17表 死因不慮（性・年齢階級別 数）'!M$43*100,0)</f>
        <v>0</v>
      </c>
      <c r="N52" s="49">
        <f>IF('第17表 死因不慮（性・年齢階級別 数）'!N$43&lt;&gt;0,'第17表 死因不慮（性・年齢階級別 数）'!N52/'第17表 死因不慮（性・年齢階級別 数）'!N$43*100,0)</f>
        <v>4.545454545454546</v>
      </c>
      <c r="O52" s="49">
        <f>IF('第17表 死因不慮（性・年齢階級別 数）'!O$43&lt;&gt;0,'第17表 死因不慮（性・年齢階級別 数）'!O52/'第17表 死因不慮（性・年齢階級別 数）'!O$43*100,0)</f>
        <v>5.454545454545454</v>
      </c>
      <c r="P52" s="83">
        <f>IF('第17表 死因不慮（性・年齢階級別 数）'!P$43&lt;&gt;0,'第17表 死因不慮（性・年齢階級別 数）'!P52/'第17表 死因不慮（性・年齢階級別 数）'!P$43*100,0)</f>
        <v>6.349206349206349</v>
      </c>
      <c r="Q52" s="89">
        <f>IF('第17表 死因不慮（性・年齢階級別 数）'!Q$43&lt;&gt;0,'第17表 死因不慮（性・年齢階級別 数）'!Q52/'第17表 死因不慮（性・年齢階級別 数）'!Q$43*100,0)</f>
        <v>6.147540983606557</v>
      </c>
    </row>
    <row r="53" spans="2:17" s="5" customFormat="1" ht="18" customHeight="1">
      <c r="B53" s="62"/>
      <c r="C53" s="40"/>
      <c r="D53" s="41"/>
      <c r="E53" s="20" t="s">
        <v>33</v>
      </c>
      <c r="F53" s="8"/>
      <c r="G53" s="18"/>
      <c r="H53" s="21" t="s">
        <v>34</v>
      </c>
      <c r="I53" s="46">
        <f>IF('第17表 死因不慮（性・年齢階級別 数）'!I$43&lt;&gt;0,'第17表 死因不慮（性・年齢階級別 数）'!I53/'第17表 死因不慮（性・年齢階級別 数）'!I$43*100,0)</f>
        <v>13.91941391941392</v>
      </c>
      <c r="J53" s="47">
        <f>IF('第17表 死因不慮（性・年齢階級別 数）'!J$43&lt;&gt;0,'第17表 死因不慮（性・年齢階級別 数）'!J53/'第17表 死因不慮（性・年齢階級別 数）'!J$43*100,0)</f>
        <v>0</v>
      </c>
      <c r="K53" s="47">
        <f>IF('第17表 死因不慮（性・年齢階級別 数）'!K$43&lt;&gt;0,'第17表 死因不慮（性・年齢階級別 数）'!K53/'第17表 死因不慮（性・年齢階級別 数）'!K$43*100,0)</f>
        <v>0</v>
      </c>
      <c r="L53" s="47">
        <f>IF('第17表 死因不慮（性・年齢階級別 数）'!L$43&lt;&gt;0,'第17表 死因不慮（性・年齢階級別 数）'!L53/'第17表 死因不慮（性・年齢階級別 数）'!L$43*100,0)</f>
        <v>0</v>
      </c>
      <c r="M53" s="47">
        <f>IF('第17表 死因不慮（性・年齢階級別 数）'!M$43&lt;&gt;0,'第17表 死因不慮（性・年齢階級別 数）'!M53/'第17表 死因不慮（性・年齢階級別 数）'!M$43*100,0)</f>
        <v>0</v>
      </c>
      <c r="N53" s="47">
        <f>IF('第17表 死因不慮（性・年齢階級別 数）'!N$43&lt;&gt;0,'第17表 死因不慮（性・年齢階級別 数）'!N53/'第17表 死因不慮（性・年齢階級別 数）'!N$43*100,0)</f>
        <v>0</v>
      </c>
      <c r="O53" s="47">
        <f>IF('第17表 死因不慮（性・年齢階級別 数）'!O$43&lt;&gt;0,'第17表 死因不慮（性・年齢階級別 数）'!O53/'第17表 死因不慮（性・年齢階級別 数）'!O$43*100,0)</f>
        <v>16.363636363636363</v>
      </c>
      <c r="P53" s="84">
        <f>IF('第17表 死因不慮（性・年齢階級別 数）'!P$43&lt;&gt;0,'第17表 死因不慮（性・年齢階級別 数）'!P53/'第17表 死因不慮（性・年齢階級別 数）'!P$43*100,0)</f>
        <v>15.343915343915343</v>
      </c>
      <c r="Q53" s="90">
        <f>IF('第17表 死因不慮（性・年齢階級別 数）'!Q$43&lt;&gt;0,'第17表 死因不慮（性・年齢階級別 数）'!Q53/'第17表 死因不慮（性・年齢階級別 数）'!Q$43*100,0)</f>
        <v>15.573770491803279</v>
      </c>
    </row>
    <row r="54" spans="2:17" s="5" customFormat="1" ht="18" customHeight="1">
      <c r="B54" s="62"/>
      <c r="C54" s="34"/>
      <c r="D54" s="35"/>
      <c r="E54" s="36" t="s">
        <v>36</v>
      </c>
      <c r="F54" s="8"/>
      <c r="G54" s="18"/>
      <c r="H54" s="21" t="s">
        <v>37</v>
      </c>
      <c r="I54" s="48">
        <f>IF('第17表 死因不慮（性・年齢階級別 数）'!I$43&lt;&gt;0,'第17表 死因不慮（性・年齢階級別 数）'!I54/'第17表 死因不慮（性・年齢階級別 数）'!I$43*100,0)</f>
        <v>1.8315018315018317</v>
      </c>
      <c r="J54" s="49">
        <f>IF('第17表 死因不慮（性・年齢階級別 数）'!J$43&lt;&gt;0,'第17表 死因不慮（性・年齢階級別 数）'!J54/'第17表 死因不慮（性・年齢階級別 数）'!J$43*100,0)</f>
        <v>0</v>
      </c>
      <c r="K54" s="49">
        <f>IF('第17表 死因不慮（性・年齢階級別 数）'!K$43&lt;&gt;0,'第17表 死因不慮（性・年齢階級別 数）'!K54/'第17表 死因不慮（性・年齢階級別 数）'!K$43*100,0)</f>
        <v>0</v>
      </c>
      <c r="L54" s="49">
        <f>IF('第17表 死因不慮（性・年齢階級別 数）'!L$43&lt;&gt;0,'第17表 死因不慮（性・年齢階級別 数）'!L54/'第17表 死因不慮（性・年齢階級別 数）'!L$43*100,0)</f>
        <v>0</v>
      </c>
      <c r="M54" s="49">
        <f>IF('第17表 死因不慮（性・年齢階級別 数）'!M$43&lt;&gt;0,'第17表 死因不慮（性・年齢階級別 数）'!M54/'第17表 死因不慮（性・年齢階級別 数）'!M$43*100,0)</f>
        <v>0</v>
      </c>
      <c r="N54" s="49">
        <f>IF('第17表 死因不慮（性・年齢階級別 数）'!N$43&lt;&gt;0,'第17表 死因不慮（性・年齢階級別 数）'!N54/'第17表 死因不慮（性・年齢階級別 数）'!N$43*100,0)</f>
        <v>0</v>
      </c>
      <c r="O54" s="49">
        <f>IF('第17表 死因不慮（性・年齢階級別 数）'!O$43&lt;&gt;0,'第17表 死因不慮（性・年齢階級別 数）'!O54/'第17表 死因不慮（性・年齢階級別 数）'!O$43*100,0)</f>
        <v>0</v>
      </c>
      <c r="P54" s="83">
        <f>IF('第17表 死因不慮（性・年齢階級別 数）'!P$43&lt;&gt;0,'第17表 死因不慮（性・年齢階級別 数）'!P54/'第17表 死因不慮（性・年齢階級別 数）'!P$43*100,0)</f>
        <v>2.6455026455026456</v>
      </c>
      <c r="Q54" s="89">
        <f>IF('第17表 死因不慮（性・年齢階級別 数）'!Q$43&lt;&gt;0,'第17表 死因不慮（性・年齢階級別 数）'!Q54/'第17表 死因不慮（性・年齢階級別 数）'!Q$43*100,0)</f>
        <v>2.0491803278688523</v>
      </c>
    </row>
    <row r="55" spans="2:17" s="5" customFormat="1" ht="18" customHeight="1">
      <c r="B55" s="62"/>
      <c r="C55" s="31"/>
      <c r="D55" s="32" t="s">
        <v>38</v>
      </c>
      <c r="E55" s="33"/>
      <c r="F55" s="8"/>
      <c r="G55" s="17" t="s">
        <v>39</v>
      </c>
      <c r="H55" s="16"/>
      <c r="I55" s="50">
        <f>IF('第17表 死因不慮（性・年齢階級別 数）'!I$43&lt;&gt;0,'第17表 死因不慮（性・年齢階級別 数）'!I55/'第17表 死因不慮（性・年齢階級別 数）'!I$43*100,0)</f>
        <v>1.8315018315018317</v>
      </c>
      <c r="J55" s="51">
        <f>IF('第17表 死因不慮（性・年齢階級別 数）'!J$43&lt;&gt;0,'第17表 死因不慮（性・年齢階級別 数）'!J55/'第17表 死因不慮（性・年齢階級別 数）'!J$43*100,0)</f>
        <v>0</v>
      </c>
      <c r="K55" s="51">
        <f>IF('第17表 死因不慮（性・年齢階級別 数）'!K$43&lt;&gt;0,'第17表 死因不慮（性・年齢階級別 数）'!K55/'第17表 死因不慮（性・年齢階級別 数）'!K$43*100,0)</f>
        <v>0</v>
      </c>
      <c r="L55" s="51">
        <f>IF('第17表 死因不慮（性・年齢階級別 数）'!L$43&lt;&gt;0,'第17表 死因不慮（性・年齢階級別 数）'!L55/'第17表 死因不慮（性・年齢階級別 数）'!L$43*100,0)</f>
        <v>0</v>
      </c>
      <c r="M55" s="51">
        <f>IF('第17表 死因不慮（性・年齢階級別 数）'!M$43&lt;&gt;0,'第17表 死因不慮（性・年齢階級別 数）'!M55/'第17表 死因不慮（性・年齢階級別 数）'!M$43*100,0)</f>
        <v>0</v>
      </c>
      <c r="N55" s="51">
        <f>IF('第17表 死因不慮（性・年齢階級別 数）'!N$43&lt;&gt;0,'第17表 死因不慮（性・年齢階級別 数）'!N55/'第17表 死因不慮（性・年齢階級別 数）'!N$43*100,0)</f>
        <v>4.545454545454546</v>
      </c>
      <c r="O55" s="51">
        <f>IF('第17表 死因不慮（性・年齢階級別 数）'!O$43&lt;&gt;0,'第17表 死因不慮（性・年齢階級別 数）'!O55/'第17表 死因不慮（性・年齢階級別 数）'!O$43*100,0)</f>
        <v>3.6363636363636362</v>
      </c>
      <c r="P55" s="85">
        <f>IF('第17表 死因不慮（性・年齢階級別 数）'!P$43&lt;&gt;0,'第17表 死因不慮（性・年齢階級別 数）'!P55/'第17表 死因不慮（性・年齢階級別 数）'!P$43*100,0)</f>
        <v>1.0582010582010581</v>
      </c>
      <c r="Q55" s="91">
        <f>IF('第17表 死因不慮（性・年齢階級別 数）'!Q$43&lt;&gt;0,'第17表 死因不慮（性・年齢階級別 数）'!Q55/'第17表 死因不慮（性・年齢階級別 数）'!Q$43*100,0)</f>
        <v>1.639344262295082</v>
      </c>
    </row>
    <row r="56" spans="2:17" s="5" customFormat="1" ht="18" customHeight="1">
      <c r="B56" s="62"/>
      <c r="C56" s="40"/>
      <c r="D56" s="41"/>
      <c r="E56" s="20" t="s">
        <v>40</v>
      </c>
      <c r="F56" s="8"/>
      <c r="G56" s="18"/>
      <c r="H56" s="21" t="s">
        <v>41</v>
      </c>
      <c r="I56" s="46">
        <f>IF('第17表 死因不慮（性・年齢階級別 数）'!I$43&lt;&gt;0,'第17表 死因不慮（性・年齢階級別 数）'!I56/'第17表 死因不慮（性・年齢階級別 数）'!I$43*100,0)</f>
        <v>1.8315018315018317</v>
      </c>
      <c r="J56" s="47">
        <f>IF('第17表 死因不慮（性・年齢階級別 数）'!J$43&lt;&gt;0,'第17表 死因不慮（性・年齢階級別 数）'!J56/'第17表 死因不慮（性・年齢階級別 数）'!J$43*100,0)</f>
        <v>0</v>
      </c>
      <c r="K56" s="47">
        <f>IF('第17表 死因不慮（性・年齢階級別 数）'!K$43&lt;&gt;0,'第17表 死因不慮（性・年齢階級別 数）'!K56/'第17表 死因不慮（性・年齢階級別 数）'!K$43*100,0)</f>
        <v>0</v>
      </c>
      <c r="L56" s="47">
        <f>IF('第17表 死因不慮（性・年齢階級別 数）'!L$43&lt;&gt;0,'第17表 死因不慮（性・年齢階級別 数）'!L56/'第17表 死因不慮（性・年齢階級別 数）'!L$43*100,0)</f>
        <v>0</v>
      </c>
      <c r="M56" s="47">
        <f>IF('第17表 死因不慮（性・年齢階級別 数）'!M$43&lt;&gt;0,'第17表 死因不慮（性・年齢階級別 数）'!M56/'第17表 死因不慮（性・年齢階級別 数）'!M$43*100,0)</f>
        <v>0</v>
      </c>
      <c r="N56" s="47">
        <f>IF('第17表 死因不慮（性・年齢階級別 数）'!N$43&lt;&gt;0,'第17表 死因不慮（性・年齢階級別 数）'!N56/'第17表 死因不慮（性・年齢階級別 数）'!N$43*100,0)</f>
        <v>4.545454545454546</v>
      </c>
      <c r="O56" s="47">
        <f>IF('第17表 死因不慮（性・年齢階級別 数）'!O$43&lt;&gt;0,'第17表 死因不慮（性・年齢階級別 数）'!O56/'第17表 死因不慮（性・年齢階級別 数）'!O$43*100,0)</f>
        <v>3.6363636363636362</v>
      </c>
      <c r="P56" s="84">
        <f>IF('第17表 死因不慮（性・年齢階級別 数）'!P$43&lt;&gt;0,'第17表 死因不慮（性・年齢階級別 数）'!P56/'第17表 死因不慮（性・年齢階級別 数）'!P$43*100,0)</f>
        <v>1.0582010582010581</v>
      </c>
      <c r="Q56" s="90">
        <f>IF('第17表 死因不慮（性・年齢階級別 数）'!Q$43&lt;&gt;0,'第17表 死因不慮（性・年齢階級別 数）'!Q56/'第17表 死因不慮（性・年齢階級別 数）'!Q$43*100,0)</f>
        <v>1.639344262295082</v>
      </c>
    </row>
    <row r="57" spans="2:17" s="5" customFormat="1" ht="18" customHeight="1">
      <c r="B57" s="62"/>
      <c r="C57" s="34"/>
      <c r="D57" s="35" t="s">
        <v>42</v>
      </c>
      <c r="E57" s="36"/>
      <c r="F57" s="8"/>
      <c r="G57" s="18"/>
      <c r="H57" s="21" t="s">
        <v>43</v>
      </c>
      <c r="I57" s="48">
        <f>IF('第17表 死因不慮（性・年齢階級別 数）'!I$43&lt;&gt;0,'第17表 死因不慮（性・年齢階級別 数）'!I57/'第17表 死因不慮（性・年齢階級別 数）'!I$43*100,0)</f>
        <v>0</v>
      </c>
      <c r="J57" s="49">
        <f>IF('第17表 死因不慮（性・年齢階級別 数）'!J$43&lt;&gt;0,'第17表 死因不慮（性・年齢階級別 数）'!J57/'第17表 死因不慮（性・年齢階級別 数）'!J$43*100,0)</f>
        <v>0</v>
      </c>
      <c r="K57" s="49">
        <f>IF('第17表 死因不慮（性・年齢階級別 数）'!K$43&lt;&gt;0,'第17表 死因不慮（性・年齢階級別 数）'!K57/'第17表 死因不慮（性・年齢階級別 数）'!K$43*100,0)</f>
        <v>0</v>
      </c>
      <c r="L57" s="49">
        <f>IF('第17表 死因不慮（性・年齢階級別 数）'!L$43&lt;&gt;0,'第17表 死因不慮（性・年齢階級別 数）'!L57/'第17表 死因不慮（性・年齢階級別 数）'!L$43*100,0)</f>
        <v>0</v>
      </c>
      <c r="M57" s="49">
        <f>IF('第17表 死因不慮（性・年齢階級別 数）'!M$43&lt;&gt;0,'第17表 死因不慮（性・年齢階級別 数）'!M57/'第17表 死因不慮（性・年齢階級別 数）'!M$43*100,0)</f>
        <v>0</v>
      </c>
      <c r="N57" s="49">
        <f>IF('第17表 死因不慮（性・年齢階級別 数）'!N$43&lt;&gt;0,'第17表 死因不慮（性・年齢階級別 数）'!N57/'第17表 死因不慮（性・年齢階級別 数）'!N$43*100,0)</f>
        <v>0</v>
      </c>
      <c r="O57" s="49">
        <f>IF('第17表 死因不慮（性・年齢階級別 数）'!O$43&lt;&gt;0,'第17表 死因不慮（性・年齢階級別 数）'!O57/'第17表 死因不慮（性・年齢階級別 数）'!O$43*100,0)</f>
        <v>0</v>
      </c>
      <c r="P57" s="83">
        <f>IF('第17表 死因不慮（性・年齢階級別 数）'!P$43&lt;&gt;0,'第17表 死因不慮（性・年齢階級別 数）'!P57/'第17表 死因不慮（性・年齢階級別 数）'!P$43*100,0)</f>
        <v>0</v>
      </c>
      <c r="Q57" s="89">
        <f>IF('第17表 死因不慮（性・年齢階級別 数）'!Q$43&lt;&gt;0,'第17表 死因不慮（性・年齢階級別 数）'!Q57/'第17表 死因不慮（性・年齢階級別 数）'!Q$43*100,0)</f>
        <v>0</v>
      </c>
    </row>
    <row r="58" spans="2:17" s="5" customFormat="1" ht="18" customHeight="1">
      <c r="B58" s="62"/>
      <c r="C58" s="31"/>
      <c r="D58" s="32" t="s">
        <v>44</v>
      </c>
      <c r="E58" s="33"/>
      <c r="F58" s="8"/>
      <c r="G58" s="17" t="s">
        <v>45</v>
      </c>
      <c r="H58" s="16"/>
      <c r="I58" s="50">
        <f>IF('第17表 死因不慮（性・年齢階級別 数）'!I$43&lt;&gt;0,'第17表 死因不慮（性・年齢階級別 数）'!I58/'第17表 死因不慮（性・年齢階級別 数）'!I$43*100,0)</f>
        <v>1.465201465201465</v>
      </c>
      <c r="J58" s="51">
        <f>IF('第17表 死因不慮（性・年齢階級別 数）'!J$43&lt;&gt;0,'第17表 死因不慮（性・年齢階級別 数）'!J58/'第17表 死因不慮（性・年齢階級別 数）'!J$43*100,0)</f>
        <v>0</v>
      </c>
      <c r="K58" s="51">
        <f>IF('第17表 死因不慮（性・年齢階級別 数）'!K$43&lt;&gt;0,'第17表 死因不慮（性・年齢階級別 数）'!K58/'第17表 死因不慮（性・年齢階級別 数）'!K$43*100,0)</f>
        <v>0</v>
      </c>
      <c r="L58" s="51">
        <f>IF('第17表 死因不慮（性・年齢階級別 数）'!L$43&lt;&gt;0,'第17表 死因不慮（性・年齢階級別 数）'!L58/'第17表 死因不慮（性・年齢階級別 数）'!L$43*100,0)</f>
        <v>0</v>
      </c>
      <c r="M58" s="51">
        <f>IF('第17表 死因不慮（性・年齢階級別 数）'!M$43&lt;&gt;0,'第17表 死因不慮（性・年齢階級別 数）'!M58/'第17表 死因不慮（性・年齢階級別 数）'!M$43*100,0)</f>
        <v>0</v>
      </c>
      <c r="N58" s="51">
        <f>IF('第17表 死因不慮（性・年齢階級別 数）'!N$43&lt;&gt;0,'第17表 死因不慮（性・年齢階級別 数）'!N58/'第17表 死因不慮（性・年齢階級別 数）'!N$43*100,0)</f>
        <v>0</v>
      </c>
      <c r="O58" s="51">
        <f>IF('第17表 死因不慮（性・年齢階級別 数）'!O$43&lt;&gt;0,'第17表 死因不慮（性・年齢階級別 数）'!O58/'第17表 死因不慮（性・年齢階級別 数）'!O$43*100,0)</f>
        <v>0</v>
      </c>
      <c r="P58" s="85">
        <f>IF('第17表 死因不慮（性・年齢階級別 数）'!P$43&lt;&gt;0,'第17表 死因不慮（性・年齢階級別 数）'!P58/'第17表 死因不慮（性・年齢階級別 数）'!P$43*100,0)</f>
        <v>2.1164021164021163</v>
      </c>
      <c r="Q58" s="91">
        <f>IF('第17表 死因不慮（性・年齢階級別 数）'!Q$43&lt;&gt;0,'第17表 死因不慮（性・年齢階級別 数）'!Q58/'第17表 死因不慮（性・年齢階級別 数）'!Q$43*100,0)</f>
        <v>1.639344262295082</v>
      </c>
    </row>
    <row r="59" spans="2:17" s="5" customFormat="1" ht="18" customHeight="1">
      <c r="B59" s="62"/>
      <c r="C59" s="40"/>
      <c r="D59" s="41"/>
      <c r="E59" s="20" t="s">
        <v>46</v>
      </c>
      <c r="F59" s="8"/>
      <c r="G59" s="18"/>
      <c r="H59" s="21" t="s">
        <v>47</v>
      </c>
      <c r="I59" s="46">
        <f>IF('第17表 死因不慮（性・年齢階級別 数）'!I$43&lt;&gt;0,'第17表 死因不慮（性・年齢階級別 数）'!I59/'第17表 死因不慮（性・年齢階級別 数）'!I$43*100,0)</f>
        <v>0</v>
      </c>
      <c r="J59" s="47">
        <f>IF('第17表 死因不慮（性・年齢階級別 数）'!J$43&lt;&gt;0,'第17表 死因不慮（性・年齢階級別 数）'!J59/'第17表 死因不慮（性・年齢階級別 数）'!J$43*100,0)</f>
        <v>0</v>
      </c>
      <c r="K59" s="47">
        <f>IF('第17表 死因不慮（性・年齢階級別 数）'!K$43&lt;&gt;0,'第17表 死因不慮（性・年齢階級別 数）'!K59/'第17表 死因不慮（性・年齢階級別 数）'!K$43*100,0)</f>
        <v>0</v>
      </c>
      <c r="L59" s="47">
        <f>IF('第17表 死因不慮（性・年齢階級別 数）'!L$43&lt;&gt;0,'第17表 死因不慮（性・年齢階級別 数）'!L59/'第17表 死因不慮（性・年齢階級別 数）'!L$43*100,0)</f>
        <v>0</v>
      </c>
      <c r="M59" s="47">
        <f>IF('第17表 死因不慮（性・年齢階級別 数）'!M$43&lt;&gt;0,'第17表 死因不慮（性・年齢階級別 数）'!M59/'第17表 死因不慮（性・年齢階級別 数）'!M$43*100,0)</f>
        <v>0</v>
      </c>
      <c r="N59" s="47">
        <f>IF('第17表 死因不慮（性・年齢階級別 数）'!N$43&lt;&gt;0,'第17表 死因不慮（性・年齢階級別 数）'!N59/'第17表 死因不慮（性・年齢階級別 数）'!N$43*100,0)</f>
        <v>0</v>
      </c>
      <c r="O59" s="47">
        <f>IF('第17表 死因不慮（性・年齢階級別 数）'!O$43&lt;&gt;0,'第17表 死因不慮（性・年齢階級別 数）'!O59/'第17表 死因不慮（性・年齢階級別 数）'!O$43*100,0)</f>
        <v>0</v>
      </c>
      <c r="P59" s="84">
        <f>IF('第17表 死因不慮（性・年齢階級別 数）'!P$43&lt;&gt;0,'第17表 死因不慮（性・年齢階級別 数）'!P59/'第17表 死因不慮（性・年齢階級別 数）'!P$43*100,0)</f>
        <v>0</v>
      </c>
      <c r="Q59" s="90">
        <f>IF('第17表 死因不慮（性・年齢階級別 数）'!Q$43&lt;&gt;0,'第17表 死因不慮（性・年齢階級別 数）'!Q59/'第17表 死因不慮（性・年齢階級別 数）'!Q$43*100,0)</f>
        <v>0</v>
      </c>
    </row>
    <row r="60" spans="2:17" s="5" customFormat="1" ht="18" customHeight="1">
      <c r="B60" s="62"/>
      <c r="C60" s="31"/>
      <c r="D60" s="32" t="s">
        <v>48</v>
      </c>
      <c r="E60" s="33"/>
      <c r="F60" s="8"/>
      <c r="G60" s="17" t="s">
        <v>49</v>
      </c>
      <c r="H60" s="16"/>
      <c r="I60" s="50">
        <f>IF('第17表 死因不慮（性・年齢階級別 数）'!I$43&lt;&gt;0,'第17表 死因不慮（性・年齢階級別 数）'!I60/'第17表 死因不慮（性・年齢階級別 数）'!I$43*100,0)</f>
        <v>1.098901098901099</v>
      </c>
      <c r="J60" s="51">
        <f>IF('第17表 死因不慮（性・年齢階級別 数）'!J$43&lt;&gt;0,'第17表 死因不慮（性・年齢階級別 数）'!J60/'第17表 死因不慮（性・年齢階級別 数）'!J$43*100,0)</f>
        <v>0</v>
      </c>
      <c r="K60" s="51">
        <f>IF('第17表 死因不慮（性・年齢階級別 数）'!K$43&lt;&gt;0,'第17表 死因不慮（性・年齢階級別 数）'!K60/'第17表 死因不慮（性・年齢階級別 数）'!K$43*100,0)</f>
        <v>0</v>
      </c>
      <c r="L60" s="51">
        <f>IF('第17表 死因不慮（性・年齢階級別 数）'!L$43&lt;&gt;0,'第17表 死因不慮（性・年齢階級別 数）'!L60/'第17表 死因不慮（性・年齢階級別 数）'!L$43*100,0)</f>
        <v>0</v>
      </c>
      <c r="M60" s="51">
        <f>IF('第17表 死因不慮（性・年齢階級別 数）'!M$43&lt;&gt;0,'第17表 死因不慮（性・年齢階級別 数）'!M60/'第17表 死因不慮（性・年齢階級別 数）'!M$43*100,0)</f>
        <v>0</v>
      </c>
      <c r="N60" s="51">
        <f>IF('第17表 死因不慮（性・年齢階級別 数）'!N$43&lt;&gt;0,'第17表 死因不慮（性・年齢階級別 数）'!N60/'第17表 死因不慮（性・年齢階級別 数）'!N$43*100,0)</f>
        <v>0</v>
      </c>
      <c r="O60" s="51">
        <f>IF('第17表 死因不慮（性・年齢階級別 数）'!O$43&lt;&gt;0,'第17表 死因不慮（性・年齢階級別 数）'!O60/'第17表 死因不慮（性・年齢階級別 数）'!O$43*100,0)</f>
        <v>3.6363636363636362</v>
      </c>
      <c r="P60" s="85">
        <f>IF('第17表 死因不慮（性・年齢階級別 数）'!P$43&lt;&gt;0,'第17表 死因不慮（性・年齢階級別 数）'!P60/'第17表 死因不慮（性・年齢階級別 数）'!P$43*100,0)</f>
        <v>0.5291005291005291</v>
      </c>
      <c r="Q60" s="91">
        <f>IF('第17表 死因不慮（性・年齢階級別 数）'!Q$43&lt;&gt;0,'第17表 死因不慮（性・年齢階級別 数）'!Q60/'第17表 死因不慮（性・年齢階級別 数）'!Q$43*100,0)</f>
        <v>1.2295081967213115</v>
      </c>
    </row>
    <row r="61" spans="2:17" s="5" customFormat="1" ht="18" customHeight="1">
      <c r="B61" s="62"/>
      <c r="C61" s="34"/>
      <c r="D61" s="35"/>
      <c r="E61" s="36" t="s">
        <v>50</v>
      </c>
      <c r="F61" s="8"/>
      <c r="G61" s="18"/>
      <c r="H61" s="21" t="s">
        <v>51</v>
      </c>
      <c r="I61" s="48">
        <f>IF('第17表 死因不慮（性・年齢階級別 数）'!I$43&lt;&gt;0,'第17表 死因不慮（性・年齢階級別 数）'!I61/'第17表 死因不慮（性・年齢階級別 数）'!I$43*100,0)</f>
        <v>0</v>
      </c>
      <c r="J61" s="49">
        <f>IF('第17表 死因不慮（性・年齢階級別 数）'!J$43&lt;&gt;0,'第17表 死因不慮（性・年齢階級別 数）'!J61/'第17表 死因不慮（性・年齢階級別 数）'!J$43*100,0)</f>
        <v>0</v>
      </c>
      <c r="K61" s="49">
        <f>IF('第17表 死因不慮（性・年齢階級別 数）'!K$43&lt;&gt;0,'第17表 死因不慮（性・年齢階級別 数）'!K61/'第17表 死因不慮（性・年齢階級別 数）'!K$43*100,0)</f>
        <v>0</v>
      </c>
      <c r="L61" s="49">
        <f>IF('第17表 死因不慮（性・年齢階級別 数）'!L$43&lt;&gt;0,'第17表 死因不慮（性・年齢階級別 数）'!L61/'第17表 死因不慮（性・年齢階級別 数）'!L$43*100,0)</f>
        <v>0</v>
      </c>
      <c r="M61" s="49">
        <f>IF('第17表 死因不慮（性・年齢階級別 数）'!M$43&lt;&gt;0,'第17表 死因不慮（性・年齢階級別 数）'!M61/'第17表 死因不慮（性・年齢階級別 数）'!M$43*100,0)</f>
        <v>0</v>
      </c>
      <c r="N61" s="49">
        <f>IF('第17表 死因不慮（性・年齢階級別 数）'!N$43&lt;&gt;0,'第17表 死因不慮（性・年齢階級別 数）'!N61/'第17表 死因不慮（性・年齢階級別 数）'!N$43*100,0)</f>
        <v>0</v>
      </c>
      <c r="O61" s="49">
        <f>IF('第17表 死因不慮（性・年齢階級別 数）'!O$43&lt;&gt;0,'第17表 死因不慮（性・年齢階級別 数）'!O61/'第17表 死因不慮（性・年齢階級別 数）'!O$43*100,0)</f>
        <v>0</v>
      </c>
      <c r="P61" s="83">
        <f>IF('第17表 死因不慮（性・年齢階級別 数）'!P$43&lt;&gt;0,'第17表 死因不慮（性・年齢階級別 数）'!P61/'第17表 死因不慮（性・年齢階級別 数）'!P$43*100,0)</f>
        <v>0</v>
      </c>
      <c r="Q61" s="89">
        <f>IF('第17表 死因不慮（性・年齢階級別 数）'!Q$43&lt;&gt;0,'第17表 死因不慮（性・年齢階級別 数）'!Q61/'第17表 死因不慮（性・年齢階級別 数）'!Q$43*100,0)</f>
        <v>0</v>
      </c>
    </row>
    <row r="62" spans="2:17" ht="18" customHeight="1" thickBot="1">
      <c r="B62" s="63"/>
      <c r="C62" s="37"/>
      <c r="D62" s="38"/>
      <c r="E62" s="39" t="s">
        <v>52</v>
      </c>
      <c r="F62" s="10"/>
      <c r="G62" s="19"/>
      <c r="H62" s="22" t="s">
        <v>53</v>
      </c>
      <c r="I62" s="52">
        <f>IF('第17表 死因不慮（性・年齢階級別 数）'!I$43&lt;&gt;0,'第17表 死因不慮（性・年齢階級別 数）'!I62/'第17表 死因不慮（性・年齢階級別 数）'!I$43*100,0)</f>
        <v>0</v>
      </c>
      <c r="J62" s="53">
        <f>IF('第17表 死因不慮（性・年齢階級別 数）'!J$43&lt;&gt;0,'第17表 死因不慮（性・年齢階級別 数）'!J62/'第17表 死因不慮（性・年齢階級別 数）'!J$43*100,0)</f>
        <v>0</v>
      </c>
      <c r="K62" s="53">
        <f>IF('第17表 死因不慮（性・年齢階級別 数）'!K$43&lt;&gt;0,'第17表 死因不慮（性・年齢階級別 数）'!K62/'第17表 死因不慮（性・年齢階級別 数）'!K$43*100,0)</f>
        <v>0</v>
      </c>
      <c r="L62" s="53">
        <f>IF('第17表 死因不慮（性・年齢階級別 数）'!L$43&lt;&gt;0,'第17表 死因不慮（性・年齢階級別 数）'!L62/'第17表 死因不慮（性・年齢階級別 数）'!L$43*100,0)</f>
        <v>0</v>
      </c>
      <c r="M62" s="53">
        <f>IF('第17表 死因不慮（性・年齢階級別 数）'!M$43&lt;&gt;0,'第17表 死因不慮（性・年齢階級別 数）'!M62/'第17表 死因不慮（性・年齢階級別 数）'!M$43*100,0)</f>
        <v>0</v>
      </c>
      <c r="N62" s="53">
        <f>IF('第17表 死因不慮（性・年齢階級別 数）'!N$43&lt;&gt;0,'第17表 死因不慮（性・年齢階級別 数）'!N62/'第17表 死因不慮（性・年齢階級別 数）'!N$43*100,0)</f>
        <v>0</v>
      </c>
      <c r="O62" s="53">
        <f>IF('第17表 死因不慮（性・年齢階級別 数）'!O$43&lt;&gt;0,'第17表 死因不慮（性・年齢階級別 数）'!O62/'第17表 死因不慮（性・年齢階級別 数）'!O$43*100,0)</f>
        <v>0</v>
      </c>
      <c r="P62" s="86">
        <f>IF('第17表 死因不慮（性・年齢階級別 数）'!P$43&lt;&gt;0,'第17表 死因不慮（性・年齢階級別 数）'!P62/'第17表 死因不慮（性・年齢階級別 数）'!P$43*100,0)</f>
        <v>0</v>
      </c>
      <c r="Q62" s="92">
        <f>IF('第17表 死因不慮（性・年齢階級別 数）'!Q$43&lt;&gt;0,'第17表 死因不慮（性・年齢階級別 数）'!Q62/'第17表 死因不慮（性・年齢階級別 数）'!Q$43*100,0)</f>
        <v>0</v>
      </c>
    </row>
    <row r="63" ht="13.5">
      <c r="B63" s="1" t="s">
        <v>56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2001-12-13T04:22:13Z</cp:lastPrinted>
  <dcterms:created xsi:type="dcterms:W3CDTF">2013-10-02T08:06:17Z</dcterms:created>
  <dcterms:modified xsi:type="dcterms:W3CDTF">2013-10-25T00:16:35Z</dcterms:modified>
  <cp:category/>
  <cp:version/>
  <cp:contentType/>
  <cp:contentStatus/>
</cp:coreProperties>
</file>