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 出生順平（出生順位・母の年齢階級別）" sheetId="1" r:id="rId1"/>
  </sheets>
  <definedNames>
    <definedName name="PRINT_AREA_MI" localSheetId="0">'第６表 出生順平（出生順位・母の年齢階級別）'!#REF!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<sst xmlns="http://schemas.openxmlformats.org/spreadsheetml/2006/main" count="95" uniqueCount="39">
  <si>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</si>
  <si>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</si>
  <si>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</si>
  <si>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</si>
  <si>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</si>
  <si>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</si>
  <si>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</si>
  <si>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</si>
  <si>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</si>
  <si>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</si>
  <si>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</si>
  <si>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</si>
  <si>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</si>
  <si>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</si>
  <si>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</si>
  <si>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</si>
  <si>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</si>
  <si>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</si>
  <si>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</si>
  <si>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</si>
  <si>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</si>
  <si>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</si>
  <si>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</si>
  <si>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</si>
  <si>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</si>
  <si>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</si>
  <si>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</si>
  <si>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</si>
  <si>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</si>
  <si>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</si>
  <si>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</si>
  <si>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</si>
  <si>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</si>
  <si>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</si>
  <si>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</si>
  <si>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</si>
  <si>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(平成24年)</t>
  </si>
  <si>
    <t>(H24.10.1)</t>
  </si>
  <si>
    <t>(注）※人口；総数は「平成24年日本人人口（総務庁統計局）」、その他は「平成24年版熊本県の人口（県地域振興部統計調査課）」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</si>
</sst>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31</xdr:row>
      <xdr:rowOff>104775</xdr:rowOff>
    </xdr:from>
    <xdr:to>
      <xdr:col>18</xdr:col>
      <xdr:colOff>866775</xdr:colOff>
      <xdr:row>32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5992475" y="10001250"/>
          <a:ext cx="29146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953000</v>
      </c>
      <c r="E5" s="32">
        <f>SUM(F5:J5)</f>
        <v>15996</v>
      </c>
      <c r="F5" s="32">
        <f>SUM(F6:F15)</f>
        <v>6669</v>
      </c>
      <c r="G5" s="32">
        <f>SUM(G6:G15)</f>
        <v>5803</v>
      </c>
      <c r="H5" s="32">
        <f>SUM(H6:H15)</f>
        <v>2693</v>
      </c>
      <c r="I5" s="32">
        <f>SUM(I6:I15)</f>
        <v>651</v>
      </c>
      <c r="J5" s="32">
        <f>SUM(J6:J15)</f>
        <v>180</v>
      </c>
      <c r="K5" s="33">
        <f>IF($D5&lt;&gt;0,E5/$D5*1000,0)</f>
        <v>16.78488982161595</v>
      </c>
      <c r="L5" s="34">
        <f aca="true" t="shared" si="0" ref="L5:P15">IF($D5&lt;&gt;0,F5/$D5*1000,0)</f>
        <v>6.997901364113326</v>
      </c>
      <c r="M5" s="34">
        <f t="shared" si="0"/>
        <v>6.089192025183631</v>
      </c>
      <c r="N5" s="34">
        <f t="shared" si="0"/>
        <v>2.825813221406086</v>
      </c>
      <c r="O5" s="34">
        <f t="shared" si="0"/>
        <v>0.683105981112277</v>
      </c>
      <c r="P5" s="34">
        <f t="shared" si="0"/>
        <v>0.1888772298006296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42312</v>
      </c>
      <c r="E6" s="38">
        <f aca="true" t="shared" si="1" ref="E6:E15">SUM(F6:J6)</f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44366</v>
      </c>
      <c r="E7" s="38">
        <f t="shared" si="1"/>
        <v>206</v>
      </c>
      <c r="F7" s="44">
        <v>186</v>
      </c>
      <c r="G7" s="44">
        <v>20</v>
      </c>
      <c r="H7" s="44">
        <v>0</v>
      </c>
      <c r="I7" s="44">
        <v>0</v>
      </c>
      <c r="J7" s="44">
        <v>0</v>
      </c>
      <c r="K7" s="45">
        <f t="shared" si="2"/>
        <v>4.64319523959789</v>
      </c>
      <c r="L7" s="46">
        <f t="shared" si="0"/>
        <v>4.1923995852679985</v>
      </c>
      <c r="M7" s="46">
        <f t="shared" si="0"/>
        <v>0.45079565432989227</v>
      </c>
      <c r="N7" s="46">
        <f t="shared" si="0"/>
        <v>0</v>
      </c>
      <c r="O7" s="46">
        <f t="shared" si="0"/>
        <v>0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40203</v>
      </c>
      <c r="E8" s="38">
        <f t="shared" si="1"/>
        <v>2053</v>
      </c>
      <c r="F8" s="44">
        <v>1296</v>
      </c>
      <c r="G8" s="44">
        <v>617</v>
      </c>
      <c r="H8" s="44">
        <v>127</v>
      </c>
      <c r="I8" s="44">
        <v>11</v>
      </c>
      <c r="J8" s="44">
        <v>2</v>
      </c>
      <c r="K8" s="45">
        <f t="shared" si="2"/>
        <v>51.06584085764744</v>
      </c>
      <c r="L8" s="46">
        <f t="shared" si="0"/>
        <v>32.236400268636665</v>
      </c>
      <c r="M8" s="46">
        <f t="shared" si="0"/>
        <v>15.34711339949755</v>
      </c>
      <c r="N8" s="46">
        <f t="shared" si="0"/>
        <v>3.1589682362012783</v>
      </c>
      <c r="O8" s="46">
        <f t="shared" si="0"/>
        <v>0.2736114220331816</v>
      </c>
      <c r="P8" s="46">
        <f t="shared" si="0"/>
        <v>0.04974753127876029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47086</v>
      </c>
      <c r="E9" s="38">
        <f t="shared" si="1"/>
        <v>5005</v>
      </c>
      <c r="F9" s="44">
        <v>2426</v>
      </c>
      <c r="G9" s="44">
        <v>1783</v>
      </c>
      <c r="H9" s="44">
        <v>660</v>
      </c>
      <c r="I9" s="44">
        <v>108</v>
      </c>
      <c r="J9" s="44">
        <v>28</v>
      </c>
      <c r="K9" s="45">
        <f t="shared" si="2"/>
        <v>106.29486471562673</v>
      </c>
      <c r="L9" s="46">
        <f t="shared" si="0"/>
        <v>51.52274561440768</v>
      </c>
      <c r="M9" s="46">
        <f t="shared" si="0"/>
        <v>37.86688187571678</v>
      </c>
      <c r="N9" s="46">
        <f t="shared" si="0"/>
        <v>14.016905237225503</v>
      </c>
      <c r="O9" s="46">
        <f t="shared" si="0"/>
        <v>2.293675402455082</v>
      </c>
      <c r="P9" s="46">
        <f t="shared" si="0"/>
        <v>0.594656585821688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51724</v>
      </c>
      <c r="E10" s="38">
        <f t="shared" si="1"/>
        <v>5386</v>
      </c>
      <c r="F10" s="44">
        <v>1814</v>
      </c>
      <c r="G10" s="44">
        <v>2137</v>
      </c>
      <c r="H10" s="44">
        <v>1101</v>
      </c>
      <c r="I10" s="44">
        <v>260</v>
      </c>
      <c r="J10" s="44">
        <v>74</v>
      </c>
      <c r="K10" s="45">
        <f t="shared" si="2"/>
        <v>104.12961101229604</v>
      </c>
      <c r="L10" s="46">
        <f t="shared" si="0"/>
        <v>35.07076018869384</v>
      </c>
      <c r="M10" s="46">
        <f t="shared" si="0"/>
        <v>41.31544350784935</v>
      </c>
      <c r="N10" s="46">
        <f t="shared" si="0"/>
        <v>21.286056762818035</v>
      </c>
      <c r="O10" s="46">
        <f t="shared" si="0"/>
        <v>5.026680071146856</v>
      </c>
      <c r="P10" s="46">
        <f t="shared" si="0"/>
        <v>1.4306704817879516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57913</v>
      </c>
      <c r="E11" s="38">
        <f t="shared" si="1"/>
        <v>2835</v>
      </c>
      <c r="F11" s="44">
        <v>793</v>
      </c>
      <c r="G11" s="44">
        <v>1063</v>
      </c>
      <c r="H11" s="44">
        <v>695</v>
      </c>
      <c r="I11" s="44">
        <v>225</v>
      </c>
      <c r="J11" s="44">
        <v>59</v>
      </c>
      <c r="K11" s="45">
        <f t="shared" si="2"/>
        <v>48.952739454008594</v>
      </c>
      <c r="L11" s="46">
        <f t="shared" si="0"/>
        <v>13.692953222937854</v>
      </c>
      <c r="M11" s="46">
        <f t="shared" si="0"/>
        <v>18.355118885224385</v>
      </c>
      <c r="N11" s="46">
        <f t="shared" si="0"/>
        <v>12.000759760330151</v>
      </c>
      <c r="O11" s="46">
        <f t="shared" si="0"/>
        <v>3.8851380519054444</v>
      </c>
      <c r="P11" s="46">
        <f t="shared" si="0"/>
        <v>1.018769533610761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55861</v>
      </c>
      <c r="E12" s="38">
        <f t="shared" si="1"/>
        <v>503</v>
      </c>
      <c r="F12" s="44">
        <v>152</v>
      </c>
      <c r="G12" s="44">
        <v>181</v>
      </c>
      <c r="H12" s="44">
        <v>108</v>
      </c>
      <c r="I12" s="44">
        <v>47</v>
      </c>
      <c r="J12" s="44">
        <v>15</v>
      </c>
      <c r="K12" s="45">
        <f t="shared" si="2"/>
        <v>9.004493295859366</v>
      </c>
      <c r="L12" s="46">
        <f t="shared" si="0"/>
        <v>2.7210397235996493</v>
      </c>
      <c r="M12" s="46">
        <f t="shared" si="0"/>
        <v>3.240185460339056</v>
      </c>
      <c r="N12" s="46">
        <f t="shared" si="0"/>
        <v>1.9333703299260665</v>
      </c>
      <c r="O12" s="46">
        <f t="shared" si="0"/>
        <v>0.8413741250604179</v>
      </c>
      <c r="P12" s="46">
        <f t="shared" si="0"/>
        <v>0.2685236569341759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55857</v>
      </c>
      <c r="E13" s="38">
        <f t="shared" si="1"/>
        <v>8</v>
      </c>
      <c r="F13" s="44">
        <v>2</v>
      </c>
      <c r="G13" s="44">
        <v>2</v>
      </c>
      <c r="H13" s="44">
        <v>2</v>
      </c>
      <c r="I13" s="44">
        <v>0</v>
      </c>
      <c r="J13" s="44">
        <v>2</v>
      </c>
      <c r="K13" s="45">
        <f t="shared" si="2"/>
        <v>0.14322287269276904</v>
      </c>
      <c r="L13" s="46">
        <f t="shared" si="0"/>
        <v>0.03580571817319226</v>
      </c>
      <c r="M13" s="46">
        <f t="shared" si="0"/>
        <v>0.03580571817319226</v>
      </c>
      <c r="N13" s="46">
        <f t="shared" si="0"/>
        <v>0.03580571817319226</v>
      </c>
      <c r="O13" s="46">
        <f t="shared" si="0"/>
        <v>0</v>
      </c>
      <c r="P13" s="46">
        <f t="shared" si="0"/>
        <v>0.03580571817319226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59288</v>
      </c>
      <c r="E14" s="38">
        <f t="shared" si="1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2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30.684149062379753</v>
      </c>
      <c r="F16" s="103">
        <v>29.145339576353756</v>
      </c>
      <c r="G16" s="103">
        <v>31.116894465703066</v>
      </c>
      <c r="H16" s="103">
        <v>32.52759047216952</v>
      </c>
      <c r="I16" s="103">
        <v>33.94683451521719</v>
      </c>
      <c r="J16" s="104">
        <v>34.36583206494166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32.48781041768029</v>
      </c>
      <c r="F17" s="103">
        <v>31.143578150858726</v>
      </c>
      <c r="G17" s="103">
        <v>32.765078856406724</v>
      </c>
      <c r="H17" s="103">
        <v>34.21269829349768</v>
      </c>
      <c r="I17" s="103">
        <v>35.5948881168598</v>
      </c>
      <c r="J17" s="104">
        <v>35.921699183616994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41.69167291822956</v>
      </c>
      <c r="F22" s="34">
        <f>IF(E5&lt;&gt;0,G5/E5*100,0)</f>
        <v>36.27781945486371</v>
      </c>
      <c r="G22" s="34">
        <f>IF(E5&lt;&gt;0,H5/E5*100,0)</f>
        <v>16.83545886471618</v>
      </c>
      <c r="H22" s="34">
        <f>IF(E5&lt;&gt;0,I5/E5*100,0)</f>
        <v>4.069767441860465</v>
      </c>
      <c r="I22" s="85">
        <f>IF(E5&lt;&gt;0,J5/E5*100,0)</f>
        <v>1.1252813203300824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21.09706298099576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</v>
      </c>
      <c r="K23" s="41">
        <f t="shared" si="8"/>
        <v>0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90.29126213592234</v>
      </c>
      <c r="F24" s="46">
        <f t="shared" si="4"/>
        <v>9.70873786407767</v>
      </c>
      <c r="G24" s="46">
        <f t="shared" si="5"/>
        <v>0</v>
      </c>
      <c r="H24" s="46">
        <f t="shared" si="6"/>
        <v>0</v>
      </c>
      <c r="I24" s="92">
        <f t="shared" si="7"/>
        <v>0</v>
      </c>
      <c r="J24" s="45">
        <f aca="true" t="shared" si="9" ref="J24:O24">IF(E5&lt;&gt;0,E7/(E5-E15)*100,0)</f>
        <v>1.2878219554888721</v>
      </c>
      <c r="K24" s="46">
        <f t="shared" si="9"/>
        <v>2.7890238416554207</v>
      </c>
      <c r="L24" s="46">
        <f t="shared" si="9"/>
        <v>0.34464931931759435</v>
      </c>
      <c r="M24" s="46">
        <f t="shared" si="9"/>
        <v>0</v>
      </c>
      <c r="N24" s="46">
        <f t="shared" si="9"/>
        <v>0</v>
      </c>
      <c r="O24" s="92">
        <f t="shared" si="9"/>
        <v>0</v>
      </c>
      <c r="P24" s="69"/>
      <c r="Q24" s="43" t="s">
        <v>16</v>
      </c>
      <c r="R24" s="93"/>
      <c r="S24" s="92">
        <v>5.248062015503876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63.12713102776425</v>
      </c>
      <c r="F25" s="46">
        <f t="shared" si="4"/>
        <v>30.053580126643936</v>
      </c>
      <c r="G25" s="46">
        <f t="shared" si="5"/>
        <v>6.186069167072577</v>
      </c>
      <c r="H25" s="46">
        <f t="shared" si="6"/>
        <v>0.535801266439357</v>
      </c>
      <c r="I25" s="92">
        <f t="shared" si="7"/>
        <v>0.0974184120798831</v>
      </c>
      <c r="J25" s="45">
        <f aca="true" t="shared" si="10" ref="J25:O25">IF(E5&lt;&gt;0,E8/(E5-E15)*100,0)</f>
        <v>12.834458614653663</v>
      </c>
      <c r="K25" s="46">
        <f t="shared" si="10"/>
        <v>19.4331983805668</v>
      </c>
      <c r="L25" s="46">
        <f t="shared" si="10"/>
        <v>10.632431500947785</v>
      </c>
      <c r="M25" s="46">
        <f t="shared" si="10"/>
        <v>4.715930189379874</v>
      </c>
      <c r="N25" s="46">
        <f t="shared" si="10"/>
        <v>1.6897081413210446</v>
      </c>
      <c r="O25" s="92">
        <f t="shared" si="10"/>
        <v>1.1111111111111112</v>
      </c>
      <c r="P25" s="69"/>
      <c r="Q25" s="16" t="s">
        <v>17</v>
      </c>
      <c r="R25" s="93"/>
      <c r="S25" s="92">
        <v>8.769296013570823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48.47152847152847</v>
      </c>
      <c r="F26" s="46">
        <f t="shared" si="4"/>
        <v>35.624375624375624</v>
      </c>
      <c r="G26" s="46">
        <f t="shared" si="5"/>
        <v>13.186813186813188</v>
      </c>
      <c r="H26" s="46">
        <f t="shared" si="6"/>
        <v>2.157842157842158</v>
      </c>
      <c r="I26" s="92">
        <f t="shared" si="7"/>
        <v>0.5594405594405595</v>
      </c>
      <c r="J26" s="45">
        <f aca="true" t="shared" si="11" ref="J26:O26">IF(E5&lt;&gt;0,E9/(E5-E15)*100,0)</f>
        <v>31.289072268067013</v>
      </c>
      <c r="K26" s="46">
        <f t="shared" si="11"/>
        <v>36.37726795621533</v>
      </c>
      <c r="L26" s="46">
        <f t="shared" si="11"/>
        <v>30.72548681716354</v>
      </c>
      <c r="M26" s="46">
        <f t="shared" si="11"/>
        <v>24.507983661344227</v>
      </c>
      <c r="N26" s="46">
        <f t="shared" si="11"/>
        <v>16.589861751152075</v>
      </c>
      <c r="O26" s="92">
        <f t="shared" si="11"/>
        <v>15.555555555555555</v>
      </c>
      <c r="P26" s="69"/>
      <c r="Q26" s="43" t="s">
        <v>18</v>
      </c>
      <c r="R26" s="93"/>
      <c r="S26" s="92">
        <v>16.91722972972973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33.67991088005942</v>
      </c>
      <c r="F27" s="46">
        <f t="shared" si="4"/>
        <v>39.67694021537319</v>
      </c>
      <c r="G27" s="46">
        <f t="shared" si="5"/>
        <v>20.44188637207575</v>
      </c>
      <c r="H27" s="46">
        <f t="shared" si="6"/>
        <v>4.827330115113257</v>
      </c>
      <c r="I27" s="92">
        <f t="shared" si="7"/>
        <v>1.3739324173783884</v>
      </c>
      <c r="J27" s="45">
        <f aca="true" t="shared" si="12" ref="J27:O27">IF(E5&lt;&gt;0,E10/(E5-E15)*100,0)</f>
        <v>33.67091772943236</v>
      </c>
      <c r="K27" s="46">
        <f t="shared" si="12"/>
        <v>27.200479832058775</v>
      </c>
      <c r="L27" s="46">
        <f t="shared" si="12"/>
        <v>36.82577976908495</v>
      </c>
      <c r="M27" s="46">
        <f t="shared" si="12"/>
        <v>40.8837727441515</v>
      </c>
      <c r="N27" s="46">
        <f t="shared" si="12"/>
        <v>39.93855606758833</v>
      </c>
      <c r="O27" s="92">
        <f t="shared" si="12"/>
        <v>41.11111111111111</v>
      </c>
      <c r="P27" s="69"/>
      <c r="Q27" s="16" t="s">
        <v>19</v>
      </c>
      <c r="R27" s="93"/>
      <c r="S27" s="92">
        <v>26.35158013544018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27.97178130511464</v>
      </c>
      <c r="F28" s="46">
        <f t="shared" si="4"/>
        <v>37.495590828924165</v>
      </c>
      <c r="G28" s="46">
        <f t="shared" si="5"/>
        <v>24.514991181657848</v>
      </c>
      <c r="H28" s="46">
        <f t="shared" si="6"/>
        <v>7.936507936507936</v>
      </c>
      <c r="I28" s="92">
        <f t="shared" si="7"/>
        <v>2.0811287477954146</v>
      </c>
      <c r="J28" s="45">
        <f aca="true" t="shared" si="13" ref="J28:O28">IF(E5&lt;&gt;0,E11/(E5-E15)*100,0)</f>
        <v>17.7231807951988</v>
      </c>
      <c r="K28" s="46">
        <f t="shared" si="13"/>
        <v>11.890838206627679</v>
      </c>
      <c r="L28" s="46">
        <f t="shared" si="13"/>
        <v>18.31811132173014</v>
      </c>
      <c r="M28" s="46">
        <f t="shared" si="13"/>
        <v>25.807649461567028</v>
      </c>
      <c r="N28" s="46">
        <f t="shared" si="13"/>
        <v>34.56221198156682</v>
      </c>
      <c r="O28" s="92">
        <f t="shared" si="13"/>
        <v>32.77777777777778</v>
      </c>
      <c r="P28" s="69"/>
      <c r="Q28" s="16" t="s">
        <v>20</v>
      </c>
      <c r="R28" s="93"/>
      <c r="S28" s="92">
        <v>39.89308996088657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30.218687872763418</v>
      </c>
      <c r="F29" s="46">
        <f t="shared" si="4"/>
        <v>35.984095427435385</v>
      </c>
      <c r="G29" s="46">
        <f t="shared" si="5"/>
        <v>21.47117296222664</v>
      </c>
      <c r="H29" s="46">
        <f t="shared" si="6"/>
        <v>9.343936381709742</v>
      </c>
      <c r="I29" s="92">
        <f t="shared" si="7"/>
        <v>2.982107355864811</v>
      </c>
      <c r="J29" s="45">
        <f aca="true" t="shared" si="14" ref="J29:O29">IF(E5&lt;&gt;0,E12/(E5-E15)*100,0)</f>
        <v>3.1445361340335083</v>
      </c>
      <c r="K29" s="46">
        <f t="shared" si="14"/>
        <v>2.2792022792022792</v>
      </c>
      <c r="L29" s="46">
        <f t="shared" si="14"/>
        <v>3.119076339824229</v>
      </c>
      <c r="M29" s="46">
        <f t="shared" si="14"/>
        <v>4.010397326401782</v>
      </c>
      <c r="N29" s="46">
        <f t="shared" si="14"/>
        <v>7.2196620583717355</v>
      </c>
      <c r="O29" s="92">
        <f t="shared" si="14"/>
        <v>8.333333333333332</v>
      </c>
      <c r="P29" s="69"/>
      <c r="Q29" s="16" t="s">
        <v>21</v>
      </c>
      <c r="R29" s="93"/>
      <c r="S29" s="92">
        <v>39.086666666666666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25</v>
      </c>
      <c r="F30" s="46">
        <f t="shared" si="4"/>
        <v>25</v>
      </c>
      <c r="G30" s="46">
        <f t="shared" si="5"/>
        <v>25</v>
      </c>
      <c r="H30" s="46">
        <f t="shared" si="6"/>
        <v>0</v>
      </c>
      <c r="I30" s="92">
        <f t="shared" si="7"/>
        <v>25</v>
      </c>
      <c r="J30" s="45">
        <f aca="true" t="shared" si="15" ref="J30:O30">IF(E5&lt;&gt;0,E13/(E5-E15)*100,0)</f>
        <v>0.05001250312578145</v>
      </c>
      <c r="K30" s="46">
        <f t="shared" si="15"/>
        <v>0.029989503673714196</v>
      </c>
      <c r="L30" s="46">
        <f t="shared" si="15"/>
        <v>0.03446493193175943</v>
      </c>
      <c r="M30" s="46">
        <f t="shared" si="15"/>
        <v>0.07426661715558856</v>
      </c>
      <c r="N30" s="46">
        <f t="shared" si="15"/>
        <v>0</v>
      </c>
      <c r="O30" s="92">
        <f t="shared" si="15"/>
        <v>1.1111111111111112</v>
      </c>
      <c r="P30" s="63"/>
      <c r="Q30" s="16" t="s">
        <v>22</v>
      </c>
      <c r="R30" s="93"/>
      <c r="S30" s="92">
        <v>46.5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0</v>
      </c>
      <c r="F31" s="52">
        <f t="shared" si="4"/>
        <v>0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</v>
      </c>
      <c r="K31" s="52">
        <f t="shared" si="16"/>
        <v>0</v>
      </c>
      <c r="L31" s="52">
        <f t="shared" si="16"/>
        <v>0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2013-10-02T07:15:16Z</dcterms:created>
  <dcterms:modified xsi:type="dcterms:W3CDTF">2013-10-23T23:55:39Z</dcterms:modified>
  <cp:category/>
  <cp:version/>
  <cp:contentType/>
  <cp:contentStatus/>
</cp:coreProperties>
</file>